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30" windowHeight="8400" tabRatio="906"/>
  </bookViews>
  <sheets>
    <sheet name="推計方法" sheetId="27" r:id="rId1"/>
    <sheet name="標準化死亡比WS" sheetId="29" r:id="rId2"/>
    <sheet name="年齢調整死亡率WS" sheetId="28" r:id="rId3"/>
    <sheet name="H27国死亡率" sheetId="23" r:id="rId4"/>
    <sheet name="時系列" sheetId="25" r:id="rId5"/>
    <sheet name="国年齢調整死亡率" sheetId="1" r:id="rId6"/>
    <sheet name="H12_H26国死亡率" sheetId="26" r:id="rId7"/>
    <sheet name="H27県死亡数" sheetId="7" r:id="rId8"/>
    <sheet name="H27市町年齢調整死亡率" sheetId="24" r:id="rId9"/>
    <sheet name="H27県死因別死亡率" sheetId="21" r:id="rId10"/>
    <sheet name="H28国死亡率" sheetId="2" r:id="rId11"/>
    <sheet name="H27国調" sheetId="9" r:id="rId12"/>
    <sheet name="H27国調2" sheetId="10" r:id="rId13"/>
    <sheet name="H22死亡" sheetId="14" r:id="rId14"/>
    <sheet name="H23死亡" sheetId="18" r:id="rId15"/>
    <sheet name="H24死亡" sheetId="20" r:id="rId16"/>
    <sheet name="H25死亡" sheetId="19" r:id="rId17"/>
    <sheet name="H26死亡" sheetId="17" r:id="rId18"/>
    <sheet name="H27死亡" sheetId="16" r:id="rId19"/>
    <sheet name="H28死亡" sheetId="15" r:id="rId20"/>
  </sheets>
  <calcPr calcId="152511"/>
</workbook>
</file>

<file path=xl/calcChain.xml><?xml version="1.0" encoding="utf-8"?>
<calcChain xmlns="http://schemas.openxmlformats.org/spreadsheetml/2006/main">
  <c r="E41" i="29" l="1"/>
  <c r="BE53" i="29" l="1"/>
  <c r="BE26" i="29"/>
  <c r="BA53" i="29"/>
  <c r="BA26" i="29"/>
  <c r="AW53" i="29"/>
  <c r="AW26" i="29"/>
  <c r="AS53" i="29"/>
  <c r="AS26" i="29"/>
  <c r="AO53" i="29"/>
  <c r="AO26" i="29"/>
  <c r="AK26" i="29"/>
  <c r="AG53" i="29"/>
  <c r="AC53" i="29"/>
  <c r="Y53" i="29"/>
  <c r="Y26" i="29"/>
  <c r="U53" i="29"/>
  <c r="U26" i="29"/>
  <c r="Q53" i="29"/>
  <c r="Q26" i="29"/>
  <c r="M53" i="29"/>
  <c r="M26" i="29"/>
  <c r="I53" i="29"/>
  <c r="I26" i="29"/>
  <c r="C53" i="29" l="1"/>
  <c r="C26" i="29"/>
  <c r="B49" i="28" l="1"/>
  <c r="B33" i="28"/>
  <c r="B34" i="28"/>
  <c r="B35" i="28"/>
  <c r="B36" i="28"/>
  <c r="B37" i="28"/>
  <c r="B38" i="28"/>
  <c r="B39" i="28"/>
  <c r="B40" i="28"/>
  <c r="B41" i="28"/>
  <c r="B42" i="28"/>
  <c r="B43" i="28"/>
  <c r="B44" i="28"/>
  <c r="B45" i="28"/>
  <c r="B46" i="28"/>
  <c r="B47" i="28"/>
  <c r="B48" i="28"/>
  <c r="B32" i="28"/>
  <c r="B31" i="28"/>
  <c r="B24" i="28"/>
  <c r="B23" i="28"/>
  <c r="B8" i="28"/>
  <c r="B9" i="28"/>
  <c r="B10" i="28"/>
  <c r="B11" i="28"/>
  <c r="B12" i="28"/>
  <c r="B13" i="28"/>
  <c r="B14" i="28"/>
  <c r="B15" i="28"/>
  <c r="B16" i="28"/>
  <c r="B17" i="28"/>
  <c r="B18" i="28"/>
  <c r="B19" i="28"/>
  <c r="B20" i="28"/>
  <c r="B21" i="28"/>
  <c r="B22" i="28"/>
  <c r="B7" i="28"/>
  <c r="B6" i="28"/>
  <c r="D35" i="29"/>
  <c r="D36" i="29"/>
  <c r="D37" i="29"/>
  <c r="D38" i="29"/>
  <c r="D39" i="29"/>
  <c r="D40" i="29"/>
  <c r="D41" i="29"/>
  <c r="D42" i="29"/>
  <c r="D43" i="29"/>
  <c r="D44" i="29"/>
  <c r="D45" i="29"/>
  <c r="D46" i="29"/>
  <c r="D47" i="29"/>
  <c r="D48" i="29"/>
  <c r="D49" i="29"/>
  <c r="D50" i="29"/>
  <c r="D51" i="29"/>
  <c r="D34" i="29"/>
  <c r="D8" i="29"/>
  <c r="D9" i="29"/>
  <c r="D10" i="29"/>
  <c r="D11" i="29"/>
  <c r="D12" i="29"/>
  <c r="D13" i="29"/>
  <c r="D14" i="29"/>
  <c r="D15" i="29"/>
  <c r="D16" i="29"/>
  <c r="D17" i="29"/>
  <c r="D18" i="29"/>
  <c r="D19" i="29"/>
  <c r="D20" i="29"/>
  <c r="D21" i="29"/>
  <c r="D22" i="29"/>
  <c r="D23" i="29"/>
  <c r="D24" i="29"/>
  <c r="D7" i="29"/>
  <c r="B52" i="29" l="1"/>
  <c r="B51" i="29"/>
  <c r="B36" i="29"/>
  <c r="B37" i="29"/>
  <c r="B38" i="29"/>
  <c r="B39" i="29"/>
  <c r="B40" i="29"/>
  <c r="B41" i="29"/>
  <c r="B42" i="29"/>
  <c r="B43" i="29"/>
  <c r="B44" i="29"/>
  <c r="B45" i="29"/>
  <c r="B46" i="29"/>
  <c r="B47" i="29"/>
  <c r="B48" i="29"/>
  <c r="B49" i="29"/>
  <c r="B50" i="29"/>
  <c r="B35" i="29"/>
  <c r="B34" i="29"/>
  <c r="B25" i="29"/>
  <c r="B24" i="29"/>
  <c r="B9" i="29"/>
  <c r="B10" i="29"/>
  <c r="B11" i="29"/>
  <c r="B12" i="29"/>
  <c r="B13" i="29"/>
  <c r="B14" i="29"/>
  <c r="B15" i="29"/>
  <c r="B16" i="29"/>
  <c r="B17" i="29"/>
  <c r="B18" i="29"/>
  <c r="B19" i="29"/>
  <c r="B20" i="29"/>
  <c r="B21" i="29"/>
  <c r="B22" i="29"/>
  <c r="B23" i="29"/>
  <c r="B8" i="29"/>
  <c r="B7" i="29"/>
  <c r="C49" i="28" l="1"/>
  <c r="D48" i="28"/>
  <c r="D47" i="28"/>
  <c r="D46" i="28"/>
  <c r="D45" i="28"/>
  <c r="D44" i="28"/>
  <c r="D43" i="28"/>
  <c r="D42" i="28"/>
  <c r="D41" i="28"/>
  <c r="D40" i="28"/>
  <c r="D39" i="28"/>
  <c r="D38" i="28"/>
  <c r="D37" i="28"/>
  <c r="D36" i="28"/>
  <c r="D35" i="28"/>
  <c r="D34" i="28"/>
  <c r="D33" i="28"/>
  <c r="D32" i="28"/>
  <c r="D31" i="28"/>
  <c r="C24" i="28"/>
  <c r="D23" i="28"/>
  <c r="D22" i="28"/>
  <c r="D21" i="28"/>
  <c r="D20" i="28"/>
  <c r="D19" i="28"/>
  <c r="D18" i="28"/>
  <c r="D17" i="28"/>
  <c r="D16" i="28"/>
  <c r="D15" i="28"/>
  <c r="D14" i="28"/>
  <c r="D13" i="28"/>
  <c r="D12" i="28"/>
  <c r="D11" i="28"/>
  <c r="D10" i="28"/>
  <c r="D9" i="28"/>
  <c r="D8" i="28"/>
  <c r="D7" i="28"/>
  <c r="D6" i="28"/>
  <c r="F52" i="29"/>
  <c r="C52" i="29"/>
  <c r="BE51" i="29"/>
  <c r="BA51" i="29"/>
  <c r="AW51" i="29"/>
  <c r="AS51" i="29"/>
  <c r="AO51" i="29"/>
  <c r="AG51" i="29"/>
  <c r="AC51" i="29"/>
  <c r="Y51" i="29"/>
  <c r="U51" i="29"/>
  <c r="Q51" i="29"/>
  <c r="M51" i="29"/>
  <c r="I51" i="29"/>
  <c r="AH51" i="29"/>
  <c r="C51" i="29"/>
  <c r="E51" i="29" s="1"/>
  <c r="BE50" i="29"/>
  <c r="BA50" i="29"/>
  <c r="AW50" i="29"/>
  <c r="AS50" i="29"/>
  <c r="AO50" i="29"/>
  <c r="AG50" i="29"/>
  <c r="AC50" i="29"/>
  <c r="Y50" i="29"/>
  <c r="U50" i="29"/>
  <c r="Q50" i="29"/>
  <c r="M50" i="29"/>
  <c r="I50" i="29"/>
  <c r="BF50" i="29"/>
  <c r="C50" i="29"/>
  <c r="E50" i="29" s="1"/>
  <c r="BE49" i="29"/>
  <c r="BA49" i="29"/>
  <c r="AW49" i="29"/>
  <c r="AT49" i="29"/>
  <c r="AS49" i="29"/>
  <c r="AP49" i="29"/>
  <c r="AO49" i="29"/>
  <c r="AQ49" i="29" s="1"/>
  <c r="AG49" i="29"/>
  <c r="AC49" i="29"/>
  <c r="Y49" i="29"/>
  <c r="U49" i="29"/>
  <c r="Q49" i="29"/>
  <c r="M49" i="29"/>
  <c r="I49" i="29"/>
  <c r="AH49" i="29"/>
  <c r="C49" i="29"/>
  <c r="E49" i="29" s="1"/>
  <c r="BE48" i="29"/>
  <c r="BA48" i="29"/>
  <c r="AW48" i="29"/>
  <c r="AS48" i="29"/>
  <c r="AO48" i="29"/>
  <c r="AG48" i="29"/>
  <c r="AC48" i="29"/>
  <c r="Y48" i="29"/>
  <c r="U48" i="29"/>
  <c r="Q48" i="29"/>
  <c r="M48" i="29"/>
  <c r="I48" i="29"/>
  <c r="C48" i="29"/>
  <c r="E48" i="29" s="1"/>
  <c r="BE47" i="29"/>
  <c r="BA47" i="29"/>
  <c r="AW47" i="29"/>
  <c r="AS47" i="29"/>
  <c r="AO47" i="29"/>
  <c r="AG47" i="29"/>
  <c r="AC47" i="29"/>
  <c r="Y47" i="29"/>
  <c r="U47" i="29"/>
  <c r="Q47" i="29"/>
  <c r="M47" i="29"/>
  <c r="I47" i="29"/>
  <c r="C47" i="29"/>
  <c r="E47" i="29" s="1"/>
  <c r="BF46" i="29"/>
  <c r="BE46" i="29"/>
  <c r="BG46" i="29" s="1"/>
  <c r="BB46" i="29"/>
  <c r="BA46" i="29"/>
  <c r="BC46" i="29" s="1"/>
  <c r="AX46" i="29"/>
  <c r="AW46" i="29"/>
  <c r="AY46" i="29" s="1"/>
  <c r="AT46" i="29"/>
  <c r="AS46" i="29"/>
  <c r="AU46" i="29" s="1"/>
  <c r="AP46" i="29"/>
  <c r="AO46" i="29"/>
  <c r="AQ46" i="29" s="1"/>
  <c r="AG46" i="29"/>
  <c r="AC46" i="29"/>
  <c r="Y46" i="29"/>
  <c r="U46" i="29"/>
  <c r="Q46" i="29"/>
  <c r="M46" i="29"/>
  <c r="I46" i="29"/>
  <c r="AH46" i="29"/>
  <c r="C46" i="29"/>
  <c r="E46" i="29" s="1"/>
  <c r="BE45" i="29"/>
  <c r="BA45" i="29"/>
  <c r="AW45" i="29"/>
  <c r="AS45" i="29"/>
  <c r="AO45" i="29"/>
  <c r="AG45" i="29"/>
  <c r="AC45" i="29"/>
  <c r="Y45" i="29"/>
  <c r="U45" i="29"/>
  <c r="Q45" i="29"/>
  <c r="M45" i="29"/>
  <c r="I45" i="29"/>
  <c r="AH45" i="29"/>
  <c r="C45" i="29"/>
  <c r="E45" i="29" s="1"/>
  <c r="BF44" i="29"/>
  <c r="BE44" i="29"/>
  <c r="BB44" i="29"/>
  <c r="BA44" i="29"/>
  <c r="BC44" i="29" s="1"/>
  <c r="AX44" i="29"/>
  <c r="AW44" i="29"/>
  <c r="AT44" i="29"/>
  <c r="AS44" i="29"/>
  <c r="AU44" i="29" s="1"/>
  <c r="AP44" i="29"/>
  <c r="AO44" i="29"/>
  <c r="AG44" i="29"/>
  <c r="AC44" i="29"/>
  <c r="Y44" i="29"/>
  <c r="U44" i="29"/>
  <c r="Q44" i="29"/>
  <c r="M44" i="29"/>
  <c r="I44" i="29"/>
  <c r="AH44" i="29"/>
  <c r="C44" i="29"/>
  <c r="E44" i="29" s="1"/>
  <c r="BE43" i="29"/>
  <c r="BA43" i="29"/>
  <c r="AW43" i="29"/>
  <c r="AS43" i="29"/>
  <c r="AO43" i="29"/>
  <c r="AG43" i="29"/>
  <c r="AC43" i="29"/>
  <c r="Y43" i="29"/>
  <c r="U43" i="29"/>
  <c r="Q43" i="29"/>
  <c r="M43" i="29"/>
  <c r="I43" i="29"/>
  <c r="C43" i="29"/>
  <c r="BF42" i="29"/>
  <c r="BE42" i="29"/>
  <c r="BB42" i="29"/>
  <c r="BA42" i="29"/>
  <c r="AX42" i="29"/>
  <c r="AW42" i="29"/>
  <c r="AT42" i="29"/>
  <c r="AS42" i="29"/>
  <c r="AP42" i="29"/>
  <c r="AO42" i="29"/>
  <c r="AG42" i="29"/>
  <c r="AC42" i="29"/>
  <c r="Y42" i="29"/>
  <c r="U42" i="29"/>
  <c r="Q42" i="29"/>
  <c r="M42" i="29"/>
  <c r="I42" i="29"/>
  <c r="AH42" i="29"/>
  <c r="C42" i="29"/>
  <c r="E42" i="29" s="1"/>
  <c r="BE41" i="29"/>
  <c r="BA41" i="29"/>
  <c r="AW41" i="29"/>
  <c r="AS41" i="29"/>
  <c r="AO41" i="29"/>
  <c r="AG41" i="29"/>
  <c r="AC41" i="29"/>
  <c r="Y41" i="29"/>
  <c r="U41" i="29"/>
  <c r="Q41" i="29"/>
  <c r="M41" i="29"/>
  <c r="I41" i="29"/>
  <c r="C41" i="29"/>
  <c r="BF40" i="29"/>
  <c r="BE40" i="29"/>
  <c r="BB40" i="29"/>
  <c r="BA40" i="29"/>
  <c r="BC40" i="29" s="1"/>
  <c r="AX40" i="29"/>
  <c r="AW40" i="29"/>
  <c r="AT40" i="29"/>
  <c r="AS40" i="29"/>
  <c r="AU40" i="29" s="1"/>
  <c r="AP40" i="29"/>
  <c r="AO40" i="29"/>
  <c r="AG40" i="29"/>
  <c r="AC40" i="29"/>
  <c r="Y40" i="29"/>
  <c r="U40" i="29"/>
  <c r="Q40" i="29"/>
  <c r="M40" i="29"/>
  <c r="I40" i="29"/>
  <c r="AH40" i="29"/>
  <c r="C40" i="29"/>
  <c r="E40" i="29" s="1"/>
  <c r="BE39" i="29"/>
  <c r="BA39" i="29"/>
  <c r="AW39" i="29"/>
  <c r="AS39" i="29"/>
  <c r="AO39" i="29"/>
  <c r="AG39" i="29"/>
  <c r="AC39" i="29"/>
  <c r="Y39" i="29"/>
  <c r="U39" i="29"/>
  <c r="Q39" i="29"/>
  <c r="M39" i="29"/>
  <c r="I39" i="29"/>
  <c r="C39" i="29"/>
  <c r="E39" i="29" s="1"/>
  <c r="BE38" i="29"/>
  <c r="BA38" i="29"/>
  <c r="AW38" i="29"/>
  <c r="AS38" i="29"/>
  <c r="AO38" i="29"/>
  <c r="AG38" i="29"/>
  <c r="AC38" i="29"/>
  <c r="Y38" i="29"/>
  <c r="U38" i="29"/>
  <c r="Q38" i="29"/>
  <c r="M38" i="29"/>
  <c r="I38" i="29"/>
  <c r="C38" i="29"/>
  <c r="E38" i="29" s="1"/>
  <c r="BF37" i="29"/>
  <c r="BE37" i="29"/>
  <c r="BB37" i="29"/>
  <c r="BA37" i="29"/>
  <c r="AX37" i="29"/>
  <c r="AW37" i="29"/>
  <c r="AT37" i="29"/>
  <c r="AS37" i="29"/>
  <c r="AP37" i="29"/>
  <c r="AO37" i="29"/>
  <c r="AG37" i="29"/>
  <c r="AC37" i="29"/>
  <c r="Y37" i="29"/>
  <c r="U37" i="29"/>
  <c r="Q37" i="29"/>
  <c r="M37" i="29"/>
  <c r="I37" i="29"/>
  <c r="AH37" i="29"/>
  <c r="C37" i="29"/>
  <c r="E37" i="29" s="1"/>
  <c r="BE36" i="29"/>
  <c r="BA36" i="29"/>
  <c r="AW36" i="29"/>
  <c r="AS36" i="29"/>
  <c r="AO36" i="29"/>
  <c r="AG36" i="29"/>
  <c r="AC36" i="29"/>
  <c r="Y36" i="29"/>
  <c r="U36" i="29"/>
  <c r="Q36" i="29"/>
  <c r="M36" i="29"/>
  <c r="I36" i="29"/>
  <c r="BF36" i="29"/>
  <c r="C36" i="29"/>
  <c r="E36" i="29" s="1"/>
  <c r="BF35" i="29"/>
  <c r="BE35" i="29"/>
  <c r="BB35" i="29"/>
  <c r="BA35" i="29"/>
  <c r="AX35" i="29"/>
  <c r="AW35" i="29"/>
  <c r="AT35" i="29"/>
  <c r="AS35" i="29"/>
  <c r="AP35" i="29"/>
  <c r="AO35" i="29"/>
  <c r="AG35" i="29"/>
  <c r="AC35" i="29"/>
  <c r="Y35" i="29"/>
  <c r="U35" i="29"/>
  <c r="Q35" i="29"/>
  <c r="M35" i="29"/>
  <c r="I35" i="29"/>
  <c r="AH35" i="29"/>
  <c r="C35" i="29"/>
  <c r="E35" i="29" s="1"/>
  <c r="BE34" i="29"/>
  <c r="BA34" i="29"/>
  <c r="AW34" i="29"/>
  <c r="AS34" i="29"/>
  <c r="AO34" i="29"/>
  <c r="AG34" i="29"/>
  <c r="AC34" i="29"/>
  <c r="Y34" i="29"/>
  <c r="U34" i="29"/>
  <c r="Q34" i="29"/>
  <c r="M34" i="29"/>
  <c r="I34" i="29"/>
  <c r="D52" i="29"/>
  <c r="C34" i="29"/>
  <c r="E34" i="29" s="1"/>
  <c r="F25" i="29"/>
  <c r="C25" i="29"/>
  <c r="BE24" i="29"/>
  <c r="BA24" i="29"/>
  <c r="AW24" i="29"/>
  <c r="AS24" i="29"/>
  <c r="AO24" i="29"/>
  <c r="AK24" i="29"/>
  <c r="Y24" i="29"/>
  <c r="U24" i="29"/>
  <c r="Q24" i="29"/>
  <c r="M24" i="29"/>
  <c r="I24" i="29"/>
  <c r="C24" i="29"/>
  <c r="E24" i="29" s="1"/>
  <c r="BF23" i="29"/>
  <c r="BE23" i="29"/>
  <c r="BB23" i="29"/>
  <c r="BA23" i="29"/>
  <c r="AX23" i="29"/>
  <c r="AW23" i="29"/>
  <c r="AT23" i="29"/>
  <c r="AS23" i="29"/>
  <c r="AP23" i="29"/>
  <c r="AO23" i="29"/>
  <c r="AL23" i="29"/>
  <c r="AK23" i="29"/>
  <c r="Y23" i="29"/>
  <c r="U23" i="29"/>
  <c r="Q23" i="29"/>
  <c r="M23" i="29"/>
  <c r="I23" i="29"/>
  <c r="C23" i="29"/>
  <c r="E23" i="29" s="1"/>
  <c r="BE22" i="29"/>
  <c r="BA22" i="29"/>
  <c r="AW22" i="29"/>
  <c r="AS22" i="29"/>
  <c r="AO22" i="29"/>
  <c r="AK22" i="29"/>
  <c r="Y22" i="29"/>
  <c r="U22" i="29"/>
  <c r="Q22" i="29"/>
  <c r="M22" i="29"/>
  <c r="I22" i="29"/>
  <c r="C22" i="29"/>
  <c r="E22" i="29" s="1"/>
  <c r="BF21" i="29"/>
  <c r="BE21" i="29"/>
  <c r="BB21" i="29"/>
  <c r="BA21" i="29"/>
  <c r="AX21" i="29"/>
  <c r="AW21" i="29"/>
  <c r="AT21" i="29"/>
  <c r="AS21" i="29"/>
  <c r="AP21" i="29"/>
  <c r="AO21" i="29"/>
  <c r="AL21" i="29"/>
  <c r="AK21" i="29"/>
  <c r="Y21" i="29"/>
  <c r="U21" i="29"/>
  <c r="Q21" i="29"/>
  <c r="M21" i="29"/>
  <c r="I21" i="29"/>
  <c r="C21" i="29"/>
  <c r="E21" i="29" s="1"/>
  <c r="BE20" i="29"/>
  <c r="BA20" i="29"/>
  <c r="AW20" i="29"/>
  <c r="AS20" i="29"/>
  <c r="AO20" i="29"/>
  <c r="AK20" i="29"/>
  <c r="Y20" i="29"/>
  <c r="U20" i="29"/>
  <c r="Q20" i="29"/>
  <c r="M20" i="29"/>
  <c r="I20" i="29"/>
  <c r="C20" i="29"/>
  <c r="E20" i="29" s="1"/>
  <c r="BF19" i="29"/>
  <c r="BE19" i="29"/>
  <c r="BB19" i="29"/>
  <c r="BA19" i="29"/>
  <c r="AX19" i="29"/>
  <c r="AW19" i="29"/>
  <c r="AT19" i="29"/>
  <c r="AS19" i="29"/>
  <c r="AP19" i="29"/>
  <c r="AO19" i="29"/>
  <c r="AL19" i="29"/>
  <c r="AK19" i="29"/>
  <c r="Y19" i="29"/>
  <c r="U19" i="29"/>
  <c r="Q19" i="29"/>
  <c r="M19" i="29"/>
  <c r="I19" i="29"/>
  <c r="C19" i="29"/>
  <c r="E19" i="29" s="1"/>
  <c r="BE18" i="29"/>
  <c r="BA18" i="29"/>
  <c r="AW18" i="29"/>
  <c r="AS18" i="29"/>
  <c r="AO18" i="29"/>
  <c r="AK18" i="29"/>
  <c r="Y18" i="29"/>
  <c r="U18" i="29"/>
  <c r="Q18" i="29"/>
  <c r="M18" i="29"/>
  <c r="I18" i="29"/>
  <c r="C18" i="29"/>
  <c r="E18" i="29" s="1"/>
  <c r="BF17" i="29"/>
  <c r="BE17" i="29"/>
  <c r="BB17" i="29"/>
  <c r="BA17" i="29"/>
  <c r="AX17" i="29"/>
  <c r="AW17" i="29"/>
  <c r="AT17" i="29"/>
  <c r="AS17" i="29"/>
  <c r="AP17" i="29"/>
  <c r="AO17" i="29"/>
  <c r="AL17" i="29"/>
  <c r="AK17" i="29"/>
  <c r="Y17" i="29"/>
  <c r="U17" i="29"/>
  <c r="Q17" i="29"/>
  <c r="M17" i="29"/>
  <c r="I17" i="29"/>
  <c r="C17" i="29"/>
  <c r="E17" i="29" s="1"/>
  <c r="BE16" i="29"/>
  <c r="BA16" i="29"/>
  <c r="AW16" i="29"/>
  <c r="AS16" i="29"/>
  <c r="AO16" i="29"/>
  <c r="AK16" i="29"/>
  <c r="Y16" i="29"/>
  <c r="U16" i="29"/>
  <c r="Q16" i="29"/>
  <c r="M16" i="29"/>
  <c r="I16" i="29"/>
  <c r="C16" i="29"/>
  <c r="E16" i="29" s="1"/>
  <c r="BF15" i="29"/>
  <c r="BE15" i="29"/>
  <c r="BB15" i="29"/>
  <c r="BA15" i="29"/>
  <c r="AX15" i="29"/>
  <c r="AW15" i="29"/>
  <c r="AT15" i="29"/>
  <c r="AS15" i="29"/>
  <c r="AP15" i="29"/>
  <c r="AO15" i="29"/>
  <c r="AL15" i="29"/>
  <c r="AK15" i="29"/>
  <c r="Y15" i="29"/>
  <c r="U15" i="29"/>
  <c r="Q15" i="29"/>
  <c r="M15" i="29"/>
  <c r="I15" i="29"/>
  <c r="C15" i="29"/>
  <c r="E15" i="29" s="1"/>
  <c r="BE14" i="29"/>
  <c r="BA14" i="29"/>
  <c r="AW14" i="29"/>
  <c r="AS14" i="29"/>
  <c r="AO14" i="29"/>
  <c r="AK14" i="29"/>
  <c r="Y14" i="29"/>
  <c r="U14" i="29"/>
  <c r="Q14" i="29"/>
  <c r="M14" i="29"/>
  <c r="I14" i="29"/>
  <c r="C14" i="29"/>
  <c r="BF13" i="29"/>
  <c r="BE13" i="29"/>
  <c r="BB13" i="29"/>
  <c r="BA13" i="29"/>
  <c r="AX13" i="29"/>
  <c r="AW13" i="29"/>
  <c r="AT13" i="29"/>
  <c r="AS13" i="29"/>
  <c r="AP13" i="29"/>
  <c r="AO13" i="29"/>
  <c r="AL13" i="29"/>
  <c r="AK13" i="29"/>
  <c r="Y13" i="29"/>
  <c r="U13" i="29"/>
  <c r="Q13" i="29"/>
  <c r="M13" i="29"/>
  <c r="I13" i="29"/>
  <c r="C13" i="29"/>
  <c r="E13" i="29" s="1"/>
  <c r="BE12" i="29"/>
  <c r="BA12" i="29"/>
  <c r="AW12" i="29"/>
  <c r="AS12" i="29"/>
  <c r="AO12" i="29"/>
  <c r="AK12" i="29"/>
  <c r="Y12" i="29"/>
  <c r="U12" i="29"/>
  <c r="Q12" i="29"/>
  <c r="M12" i="29"/>
  <c r="I12" i="29"/>
  <c r="C12" i="29"/>
  <c r="BF11" i="29"/>
  <c r="BE11" i="29"/>
  <c r="BB11" i="29"/>
  <c r="BA11" i="29"/>
  <c r="AX11" i="29"/>
  <c r="AW11" i="29"/>
  <c r="AT11" i="29"/>
  <c r="AS11" i="29"/>
  <c r="AP11" i="29"/>
  <c r="AO11" i="29"/>
  <c r="AL11" i="29"/>
  <c r="AK11" i="29"/>
  <c r="Y11" i="29"/>
  <c r="U11" i="29"/>
  <c r="Q11" i="29"/>
  <c r="M11" i="29"/>
  <c r="I11" i="29"/>
  <c r="C11" i="29"/>
  <c r="E11" i="29" s="1"/>
  <c r="BE10" i="29"/>
  <c r="BA10" i="29"/>
  <c r="AW10" i="29"/>
  <c r="AS10" i="29"/>
  <c r="AO10" i="29"/>
  <c r="AK10" i="29"/>
  <c r="Y10" i="29"/>
  <c r="U10" i="29"/>
  <c r="Q10" i="29"/>
  <c r="M10" i="29"/>
  <c r="I10" i="29"/>
  <c r="C10" i="29"/>
  <c r="BF9" i="29"/>
  <c r="BE9" i="29"/>
  <c r="BB9" i="29"/>
  <c r="BA9" i="29"/>
  <c r="AX9" i="29"/>
  <c r="AW9" i="29"/>
  <c r="AT9" i="29"/>
  <c r="AS9" i="29"/>
  <c r="AP9" i="29"/>
  <c r="AO9" i="29"/>
  <c r="AL9" i="29"/>
  <c r="AK9" i="29"/>
  <c r="Y9" i="29"/>
  <c r="U9" i="29"/>
  <c r="Q9" i="29"/>
  <c r="M9" i="29"/>
  <c r="I9" i="29"/>
  <c r="C9" i="29"/>
  <c r="E9" i="29" s="1"/>
  <c r="BE8" i="29"/>
  <c r="BA8" i="29"/>
  <c r="AW8" i="29"/>
  <c r="AS8" i="29"/>
  <c r="AO8" i="29"/>
  <c r="AK8" i="29"/>
  <c r="Y8" i="29"/>
  <c r="U8" i="29"/>
  <c r="Q8" i="29"/>
  <c r="M8" i="29"/>
  <c r="I8" i="29"/>
  <c r="C8" i="29"/>
  <c r="E8" i="29" s="1"/>
  <c r="BF7" i="29"/>
  <c r="BE7" i="29"/>
  <c r="BB7" i="29"/>
  <c r="BA7" i="29"/>
  <c r="AX7" i="29"/>
  <c r="AW7" i="29"/>
  <c r="AT7" i="29"/>
  <c r="AS7" i="29"/>
  <c r="AP7" i="29"/>
  <c r="AO7" i="29"/>
  <c r="AL7" i="29"/>
  <c r="AK7" i="29"/>
  <c r="Y7" i="29"/>
  <c r="U7" i="29"/>
  <c r="Q7" i="29"/>
  <c r="M7" i="29"/>
  <c r="I7" i="29"/>
  <c r="C7" i="29"/>
  <c r="E7" i="29" s="1"/>
  <c r="AQ40" i="29" l="1"/>
  <c r="AY40" i="29"/>
  <c r="BG40" i="29"/>
  <c r="AI42" i="29"/>
  <c r="AQ44" i="29"/>
  <c r="AY44" i="29"/>
  <c r="BG44" i="29"/>
  <c r="AU49" i="29"/>
  <c r="D24" i="28"/>
  <c r="D25" i="28" s="1"/>
  <c r="D49" i="28"/>
  <c r="D50" i="28" s="1"/>
  <c r="AM7" i="29"/>
  <c r="AQ7" i="29"/>
  <c r="AU7" i="29"/>
  <c r="AY7" i="29"/>
  <c r="BC7" i="29"/>
  <c r="BG7" i="29"/>
  <c r="AM17" i="29"/>
  <c r="AQ17" i="29"/>
  <c r="AU17" i="29"/>
  <c r="AY17" i="29"/>
  <c r="BC17" i="29"/>
  <c r="AM21" i="29"/>
  <c r="AQ21" i="29"/>
  <c r="AU21" i="29"/>
  <c r="AY21" i="29"/>
  <c r="BC21" i="29"/>
  <c r="BG21" i="29"/>
  <c r="BG17" i="29"/>
  <c r="AQ35" i="29"/>
  <c r="AU35" i="29"/>
  <c r="AY35" i="29"/>
  <c r="BC35" i="29"/>
  <c r="BG35" i="29"/>
  <c r="AQ37" i="29"/>
  <c r="AU37" i="29"/>
  <c r="AY37" i="29"/>
  <c r="BC37" i="29"/>
  <c r="BG37" i="29"/>
  <c r="AI40" i="29"/>
  <c r="AI46" i="29"/>
  <c r="AI49" i="29"/>
  <c r="AM9" i="29"/>
  <c r="AQ9" i="29"/>
  <c r="AU9" i="29"/>
  <c r="AY9" i="29"/>
  <c r="BC9" i="29"/>
  <c r="BG9" i="29"/>
  <c r="AM15" i="29"/>
  <c r="AQ15" i="29"/>
  <c r="AU15" i="29"/>
  <c r="AY15" i="29"/>
  <c r="BC15" i="29"/>
  <c r="BG15" i="29"/>
  <c r="AM19" i="29"/>
  <c r="AQ19" i="29"/>
  <c r="AU19" i="29"/>
  <c r="AY19" i="29"/>
  <c r="BC19" i="29"/>
  <c r="BG19" i="29"/>
  <c r="AM23" i="29"/>
  <c r="AQ23" i="29"/>
  <c r="AU23" i="29"/>
  <c r="AY23" i="29"/>
  <c r="BC23" i="29"/>
  <c r="BG23" i="29"/>
  <c r="D25" i="29"/>
  <c r="J7" i="29"/>
  <c r="K7" i="29" s="1"/>
  <c r="N7" i="29"/>
  <c r="O7" i="29" s="1"/>
  <c r="R7" i="29"/>
  <c r="S7" i="29" s="1"/>
  <c r="V7" i="29"/>
  <c r="W7" i="29" s="1"/>
  <c r="Z7" i="29"/>
  <c r="AA7" i="29" s="1"/>
  <c r="AL8" i="29"/>
  <c r="AM8" i="29" s="1"/>
  <c r="AP8" i="29"/>
  <c r="AQ8" i="29" s="1"/>
  <c r="AT8" i="29"/>
  <c r="AU8" i="29" s="1"/>
  <c r="AX8" i="29"/>
  <c r="AY8" i="29" s="1"/>
  <c r="BB8" i="29"/>
  <c r="BC8" i="29" s="1"/>
  <c r="BF8" i="29"/>
  <c r="BG8" i="29" s="1"/>
  <c r="J9" i="29"/>
  <c r="K9" i="29" s="1"/>
  <c r="N9" i="29"/>
  <c r="O9" i="29" s="1"/>
  <c r="R9" i="29"/>
  <c r="S9" i="29" s="1"/>
  <c r="V9" i="29"/>
  <c r="W9" i="29" s="1"/>
  <c r="Z9" i="29"/>
  <c r="AA9" i="29" s="1"/>
  <c r="E10" i="29"/>
  <c r="AM11" i="29"/>
  <c r="AQ11" i="29"/>
  <c r="AU11" i="29"/>
  <c r="AY11" i="29"/>
  <c r="BC11" i="29"/>
  <c r="BG11" i="29"/>
  <c r="E12" i="29"/>
  <c r="AM13" i="29"/>
  <c r="AQ13" i="29"/>
  <c r="AU13" i="29"/>
  <c r="AY13" i="29"/>
  <c r="BC13" i="29"/>
  <c r="BG13" i="29"/>
  <c r="E14" i="29"/>
  <c r="J8" i="29"/>
  <c r="K8" i="29" s="1"/>
  <c r="N8" i="29"/>
  <c r="O8" i="29" s="1"/>
  <c r="R8" i="29"/>
  <c r="S8" i="29" s="1"/>
  <c r="V8" i="29"/>
  <c r="W8" i="29" s="1"/>
  <c r="Z8" i="29"/>
  <c r="AA8" i="29" s="1"/>
  <c r="BF10" i="29"/>
  <c r="BG10" i="29" s="1"/>
  <c r="BB10" i="29"/>
  <c r="BC10" i="29" s="1"/>
  <c r="AX10" i="29"/>
  <c r="AY10" i="29" s="1"/>
  <c r="AT10" i="29"/>
  <c r="AU10" i="29" s="1"/>
  <c r="AP10" i="29"/>
  <c r="AQ10" i="29" s="1"/>
  <c r="AL10" i="29"/>
  <c r="AM10" i="29" s="1"/>
  <c r="J10" i="29"/>
  <c r="K10" i="29" s="1"/>
  <c r="N10" i="29"/>
  <c r="O10" i="29" s="1"/>
  <c r="R10" i="29"/>
  <c r="S10" i="29" s="1"/>
  <c r="V10" i="29"/>
  <c r="W10" i="29" s="1"/>
  <c r="Z10" i="29"/>
  <c r="AA10" i="29" s="1"/>
  <c r="BF12" i="29"/>
  <c r="BG12" i="29" s="1"/>
  <c r="BB12" i="29"/>
  <c r="BC12" i="29" s="1"/>
  <c r="AX12" i="29"/>
  <c r="AY12" i="29" s="1"/>
  <c r="AT12" i="29"/>
  <c r="AU12" i="29" s="1"/>
  <c r="AP12" i="29"/>
  <c r="AQ12" i="29" s="1"/>
  <c r="AL12" i="29"/>
  <c r="AM12" i="29" s="1"/>
  <c r="J12" i="29"/>
  <c r="K12" i="29" s="1"/>
  <c r="N12" i="29"/>
  <c r="O12" i="29" s="1"/>
  <c r="R12" i="29"/>
  <c r="S12" i="29" s="1"/>
  <c r="V12" i="29"/>
  <c r="W12" i="29" s="1"/>
  <c r="Z12" i="29"/>
  <c r="AA12" i="29" s="1"/>
  <c r="Z14" i="29"/>
  <c r="AA14" i="29" s="1"/>
  <c r="V14" i="29"/>
  <c r="W14" i="29" s="1"/>
  <c r="BF14" i="29"/>
  <c r="BG14" i="29" s="1"/>
  <c r="BB14" i="29"/>
  <c r="BC14" i="29" s="1"/>
  <c r="AX14" i="29"/>
  <c r="AY14" i="29" s="1"/>
  <c r="AT14" i="29"/>
  <c r="AU14" i="29" s="1"/>
  <c r="AP14" i="29"/>
  <c r="AQ14" i="29" s="1"/>
  <c r="AL14" i="29"/>
  <c r="AM14" i="29" s="1"/>
  <c r="J14" i="29"/>
  <c r="K14" i="29" s="1"/>
  <c r="N14" i="29"/>
  <c r="O14" i="29" s="1"/>
  <c r="R14" i="29"/>
  <c r="S14" i="29" s="1"/>
  <c r="J11" i="29"/>
  <c r="K11" i="29" s="1"/>
  <c r="N11" i="29"/>
  <c r="O11" i="29" s="1"/>
  <c r="R11" i="29"/>
  <c r="S11" i="29" s="1"/>
  <c r="V11" i="29"/>
  <c r="W11" i="29" s="1"/>
  <c r="Z11" i="29"/>
  <c r="AA11" i="29" s="1"/>
  <c r="J13" i="29"/>
  <c r="K13" i="29" s="1"/>
  <c r="N13" i="29"/>
  <c r="O13" i="29" s="1"/>
  <c r="R13" i="29"/>
  <c r="S13" i="29" s="1"/>
  <c r="V13" i="29"/>
  <c r="W13" i="29" s="1"/>
  <c r="Z13" i="29"/>
  <c r="AA13" i="29" s="1"/>
  <c r="J15" i="29"/>
  <c r="K15" i="29" s="1"/>
  <c r="N15" i="29"/>
  <c r="O15" i="29" s="1"/>
  <c r="R15" i="29"/>
  <c r="S15" i="29" s="1"/>
  <c r="V15" i="29"/>
  <c r="W15" i="29" s="1"/>
  <c r="Z15" i="29"/>
  <c r="AA15" i="29" s="1"/>
  <c r="AL16" i="29"/>
  <c r="AM16" i="29" s="1"/>
  <c r="AP16" i="29"/>
  <c r="AQ16" i="29" s="1"/>
  <c r="AT16" i="29"/>
  <c r="AU16" i="29" s="1"/>
  <c r="AX16" i="29"/>
  <c r="AY16" i="29" s="1"/>
  <c r="BB16" i="29"/>
  <c r="BC16" i="29" s="1"/>
  <c r="BF16" i="29"/>
  <c r="BG16" i="29" s="1"/>
  <c r="J17" i="29"/>
  <c r="K17" i="29" s="1"/>
  <c r="N17" i="29"/>
  <c r="O17" i="29" s="1"/>
  <c r="R17" i="29"/>
  <c r="S17" i="29" s="1"/>
  <c r="V17" i="29"/>
  <c r="W17" i="29" s="1"/>
  <c r="Z17" i="29"/>
  <c r="AA17" i="29" s="1"/>
  <c r="AL18" i="29"/>
  <c r="AM18" i="29" s="1"/>
  <c r="AP18" i="29"/>
  <c r="AQ18" i="29" s="1"/>
  <c r="AT18" i="29"/>
  <c r="AU18" i="29" s="1"/>
  <c r="AX18" i="29"/>
  <c r="AY18" i="29" s="1"/>
  <c r="BB18" i="29"/>
  <c r="BC18" i="29" s="1"/>
  <c r="BF18" i="29"/>
  <c r="BG18" i="29" s="1"/>
  <c r="J19" i="29"/>
  <c r="K19" i="29" s="1"/>
  <c r="N19" i="29"/>
  <c r="O19" i="29" s="1"/>
  <c r="R19" i="29"/>
  <c r="S19" i="29" s="1"/>
  <c r="V19" i="29"/>
  <c r="W19" i="29" s="1"/>
  <c r="Z19" i="29"/>
  <c r="AA19" i="29" s="1"/>
  <c r="AL20" i="29"/>
  <c r="AM20" i="29" s="1"/>
  <c r="AP20" i="29"/>
  <c r="AQ20" i="29" s="1"/>
  <c r="AT20" i="29"/>
  <c r="AU20" i="29" s="1"/>
  <c r="AX20" i="29"/>
  <c r="AY20" i="29" s="1"/>
  <c r="BB20" i="29"/>
  <c r="BC20" i="29" s="1"/>
  <c r="BF20" i="29"/>
  <c r="BG20" i="29" s="1"/>
  <c r="J21" i="29"/>
  <c r="K21" i="29" s="1"/>
  <c r="N21" i="29"/>
  <c r="O21" i="29" s="1"/>
  <c r="R21" i="29"/>
  <c r="S21" i="29" s="1"/>
  <c r="V21" i="29"/>
  <c r="W21" i="29" s="1"/>
  <c r="Z21" i="29"/>
  <c r="AA21" i="29" s="1"/>
  <c r="AL22" i="29"/>
  <c r="AM22" i="29" s="1"/>
  <c r="AP22" i="29"/>
  <c r="AQ22" i="29" s="1"/>
  <c r="AT22" i="29"/>
  <c r="AU22" i="29" s="1"/>
  <c r="AX22" i="29"/>
  <c r="AY22" i="29" s="1"/>
  <c r="BB22" i="29"/>
  <c r="BC22" i="29" s="1"/>
  <c r="BF22" i="29"/>
  <c r="BG22" i="29" s="1"/>
  <c r="J23" i="29"/>
  <c r="K23" i="29" s="1"/>
  <c r="N23" i="29"/>
  <c r="O23" i="29" s="1"/>
  <c r="R23" i="29"/>
  <c r="S23" i="29" s="1"/>
  <c r="V23" i="29"/>
  <c r="W23" i="29" s="1"/>
  <c r="Z23" i="29"/>
  <c r="AA23" i="29" s="1"/>
  <c r="AI37" i="29"/>
  <c r="J16" i="29"/>
  <c r="K16" i="29" s="1"/>
  <c r="N16" i="29"/>
  <c r="O16" i="29" s="1"/>
  <c r="R16" i="29"/>
  <c r="S16" i="29" s="1"/>
  <c r="V16" i="29"/>
  <c r="W16" i="29" s="1"/>
  <c r="Z16" i="29"/>
  <c r="AA16" i="29" s="1"/>
  <c r="J18" i="29"/>
  <c r="K18" i="29" s="1"/>
  <c r="N18" i="29"/>
  <c r="O18" i="29" s="1"/>
  <c r="R18" i="29"/>
  <c r="S18" i="29" s="1"/>
  <c r="V18" i="29"/>
  <c r="W18" i="29" s="1"/>
  <c r="Z18" i="29"/>
  <c r="AA18" i="29" s="1"/>
  <c r="J20" i="29"/>
  <c r="K20" i="29" s="1"/>
  <c r="N20" i="29"/>
  <c r="O20" i="29" s="1"/>
  <c r="R20" i="29"/>
  <c r="S20" i="29" s="1"/>
  <c r="V20" i="29"/>
  <c r="W20" i="29" s="1"/>
  <c r="Z20" i="29"/>
  <c r="AA20" i="29" s="1"/>
  <c r="J22" i="29"/>
  <c r="K22" i="29" s="1"/>
  <c r="N22" i="29"/>
  <c r="O22" i="29" s="1"/>
  <c r="R22" i="29"/>
  <c r="S22" i="29" s="1"/>
  <c r="V22" i="29"/>
  <c r="W22" i="29" s="1"/>
  <c r="Z22" i="29"/>
  <c r="AA22" i="29" s="1"/>
  <c r="BF24" i="29"/>
  <c r="BG24" i="29" s="1"/>
  <c r="BB24" i="29"/>
  <c r="BC24" i="29" s="1"/>
  <c r="AX24" i="29"/>
  <c r="AY24" i="29" s="1"/>
  <c r="AT24" i="29"/>
  <c r="AU24" i="29" s="1"/>
  <c r="AP24" i="29"/>
  <c r="AQ24" i="29" s="1"/>
  <c r="AL24" i="29"/>
  <c r="AM24" i="29" s="1"/>
  <c r="J24" i="29"/>
  <c r="K24" i="29" s="1"/>
  <c r="N24" i="29"/>
  <c r="O24" i="29" s="1"/>
  <c r="R24" i="29"/>
  <c r="S24" i="29" s="1"/>
  <c r="V24" i="29"/>
  <c r="W24" i="29" s="1"/>
  <c r="Z24" i="29"/>
  <c r="AA24" i="29" s="1"/>
  <c r="AI35" i="29"/>
  <c r="BG36" i="29"/>
  <c r="BF52" i="29"/>
  <c r="BB52" i="29"/>
  <c r="AX52" i="29"/>
  <c r="AT52" i="29"/>
  <c r="AP52" i="29"/>
  <c r="AH52" i="29"/>
  <c r="AD52" i="29"/>
  <c r="Z52" i="29"/>
  <c r="V52" i="29"/>
  <c r="R52" i="29"/>
  <c r="N52" i="29"/>
  <c r="J52" i="29"/>
  <c r="J34" i="29"/>
  <c r="K34" i="29" s="1"/>
  <c r="N34" i="29"/>
  <c r="O34" i="29" s="1"/>
  <c r="R34" i="29"/>
  <c r="S34" i="29" s="1"/>
  <c r="V34" i="29"/>
  <c r="W34" i="29" s="1"/>
  <c r="Z34" i="29"/>
  <c r="AA34" i="29" s="1"/>
  <c r="AD34" i="29"/>
  <c r="AE34" i="29" s="1"/>
  <c r="AH34" i="29"/>
  <c r="AI34" i="29" s="1"/>
  <c r="J36" i="29"/>
  <c r="K36" i="29" s="1"/>
  <c r="N36" i="29"/>
  <c r="O36" i="29" s="1"/>
  <c r="R36" i="29"/>
  <c r="S36" i="29" s="1"/>
  <c r="V36" i="29"/>
  <c r="W36" i="29" s="1"/>
  <c r="Z36" i="29"/>
  <c r="AA36" i="29" s="1"/>
  <c r="AD36" i="29"/>
  <c r="AE36" i="29" s="1"/>
  <c r="AH36" i="29"/>
  <c r="AI36" i="29" s="1"/>
  <c r="AH38" i="29"/>
  <c r="AI38" i="29" s="1"/>
  <c r="AD38" i="29"/>
  <c r="AE38" i="29" s="1"/>
  <c r="Z38" i="29"/>
  <c r="AA38" i="29" s="1"/>
  <c r="V38" i="29"/>
  <c r="W38" i="29" s="1"/>
  <c r="R38" i="29"/>
  <c r="S38" i="29" s="1"/>
  <c r="N38" i="29"/>
  <c r="O38" i="29" s="1"/>
  <c r="J38" i="29"/>
  <c r="K38" i="29" s="1"/>
  <c r="AQ42" i="29"/>
  <c r="AU42" i="29"/>
  <c r="AY42" i="29"/>
  <c r="BC42" i="29"/>
  <c r="BG42" i="29"/>
  <c r="E43" i="29"/>
  <c r="E52" i="29" s="1"/>
  <c r="E53" i="29" s="1"/>
  <c r="AP34" i="29"/>
  <c r="AQ34" i="29" s="1"/>
  <c r="AT34" i="29"/>
  <c r="AU34" i="29" s="1"/>
  <c r="AX34" i="29"/>
  <c r="AY34" i="29" s="1"/>
  <c r="BB34" i="29"/>
  <c r="BC34" i="29" s="1"/>
  <c r="BF34" i="29"/>
  <c r="BG34" i="29" s="1"/>
  <c r="J35" i="29"/>
  <c r="K35" i="29" s="1"/>
  <c r="N35" i="29"/>
  <c r="O35" i="29" s="1"/>
  <c r="R35" i="29"/>
  <c r="S35" i="29" s="1"/>
  <c r="V35" i="29"/>
  <c r="W35" i="29" s="1"/>
  <c r="Z35" i="29"/>
  <c r="AA35" i="29" s="1"/>
  <c r="AD35" i="29"/>
  <c r="AE35" i="29" s="1"/>
  <c r="AP36" i="29"/>
  <c r="AQ36" i="29" s="1"/>
  <c r="AT36" i="29"/>
  <c r="AU36" i="29" s="1"/>
  <c r="AX36" i="29"/>
  <c r="AY36" i="29" s="1"/>
  <c r="BB36" i="29"/>
  <c r="BC36" i="29" s="1"/>
  <c r="J37" i="29"/>
  <c r="K37" i="29" s="1"/>
  <c r="N37" i="29"/>
  <c r="O37" i="29" s="1"/>
  <c r="R37" i="29"/>
  <c r="S37" i="29" s="1"/>
  <c r="V37" i="29"/>
  <c r="W37" i="29" s="1"/>
  <c r="Z37" i="29"/>
  <c r="AA37" i="29" s="1"/>
  <c r="AD37" i="29"/>
  <c r="AE37" i="29" s="1"/>
  <c r="AP38" i="29"/>
  <c r="AQ38" i="29" s="1"/>
  <c r="AT38" i="29"/>
  <c r="AU38" i="29" s="1"/>
  <c r="AX38" i="29"/>
  <c r="AY38" i="29" s="1"/>
  <c r="BB38" i="29"/>
  <c r="BC38" i="29" s="1"/>
  <c r="BF38" i="29"/>
  <c r="BG38" i="29" s="1"/>
  <c r="BF39" i="29"/>
  <c r="BG39" i="29" s="1"/>
  <c r="BB39" i="29"/>
  <c r="BC39" i="29" s="1"/>
  <c r="AX39" i="29"/>
  <c r="AY39" i="29" s="1"/>
  <c r="AT39" i="29"/>
  <c r="AU39" i="29" s="1"/>
  <c r="AP39" i="29"/>
  <c r="AQ39" i="29" s="1"/>
  <c r="J39" i="29"/>
  <c r="K39" i="29" s="1"/>
  <c r="N39" i="29"/>
  <c r="O39" i="29" s="1"/>
  <c r="R39" i="29"/>
  <c r="S39" i="29" s="1"/>
  <c r="V39" i="29"/>
  <c r="W39" i="29" s="1"/>
  <c r="Z39" i="29"/>
  <c r="AA39" i="29" s="1"/>
  <c r="AD39" i="29"/>
  <c r="AE39" i="29" s="1"/>
  <c r="AH39" i="29"/>
  <c r="AI39" i="29" s="1"/>
  <c r="BF41" i="29"/>
  <c r="BG41" i="29" s="1"/>
  <c r="BB41" i="29"/>
  <c r="BC41" i="29" s="1"/>
  <c r="AX41" i="29"/>
  <c r="AY41" i="29" s="1"/>
  <c r="AT41" i="29"/>
  <c r="AU41" i="29" s="1"/>
  <c r="AP41" i="29"/>
  <c r="AQ41" i="29" s="1"/>
  <c r="J41" i="29"/>
  <c r="K41" i="29" s="1"/>
  <c r="N41" i="29"/>
  <c r="O41" i="29" s="1"/>
  <c r="R41" i="29"/>
  <c r="S41" i="29" s="1"/>
  <c r="V41" i="29"/>
  <c r="W41" i="29" s="1"/>
  <c r="Z41" i="29"/>
  <c r="AA41" i="29" s="1"/>
  <c r="AD41" i="29"/>
  <c r="AE41" i="29" s="1"/>
  <c r="AH41" i="29"/>
  <c r="AI41" i="29" s="1"/>
  <c r="BF43" i="29"/>
  <c r="BG43" i="29" s="1"/>
  <c r="BB43" i="29"/>
  <c r="BC43" i="29" s="1"/>
  <c r="AX43" i="29"/>
  <c r="AY43" i="29" s="1"/>
  <c r="AT43" i="29"/>
  <c r="AU43" i="29" s="1"/>
  <c r="AP43" i="29"/>
  <c r="AQ43" i="29" s="1"/>
  <c r="J43" i="29"/>
  <c r="K43" i="29" s="1"/>
  <c r="N43" i="29"/>
  <c r="O43" i="29" s="1"/>
  <c r="R43" i="29"/>
  <c r="S43" i="29" s="1"/>
  <c r="V43" i="29"/>
  <c r="W43" i="29" s="1"/>
  <c r="Z43" i="29"/>
  <c r="AA43" i="29" s="1"/>
  <c r="AD43" i="29"/>
  <c r="AE43" i="29" s="1"/>
  <c r="AH43" i="29"/>
  <c r="AI43" i="29" s="1"/>
  <c r="AI44" i="29"/>
  <c r="J40" i="29"/>
  <c r="K40" i="29" s="1"/>
  <c r="N40" i="29"/>
  <c r="O40" i="29" s="1"/>
  <c r="R40" i="29"/>
  <c r="S40" i="29" s="1"/>
  <c r="V40" i="29"/>
  <c r="W40" i="29" s="1"/>
  <c r="Z40" i="29"/>
  <c r="AA40" i="29" s="1"/>
  <c r="AD40" i="29"/>
  <c r="AE40" i="29" s="1"/>
  <c r="J42" i="29"/>
  <c r="K42" i="29" s="1"/>
  <c r="N42" i="29"/>
  <c r="O42" i="29" s="1"/>
  <c r="R42" i="29"/>
  <c r="S42" i="29" s="1"/>
  <c r="V42" i="29"/>
  <c r="W42" i="29" s="1"/>
  <c r="Z42" i="29"/>
  <c r="AA42" i="29" s="1"/>
  <c r="AD42" i="29"/>
  <c r="AE42" i="29" s="1"/>
  <c r="J44" i="29"/>
  <c r="K44" i="29" s="1"/>
  <c r="N44" i="29"/>
  <c r="O44" i="29" s="1"/>
  <c r="R44" i="29"/>
  <c r="S44" i="29" s="1"/>
  <c r="V44" i="29"/>
  <c r="W44" i="29" s="1"/>
  <c r="Z44" i="29"/>
  <c r="AA44" i="29" s="1"/>
  <c r="AD44" i="29"/>
  <c r="AE44" i="29" s="1"/>
  <c r="N45" i="29"/>
  <c r="O45" i="29" s="1"/>
  <c r="R45" i="29"/>
  <c r="V45" i="29"/>
  <c r="W45" i="29" s="1"/>
  <c r="Z45" i="29"/>
  <c r="AD45" i="29"/>
  <c r="AE45" i="29" s="1"/>
  <c r="BF47" i="29"/>
  <c r="BG47" i="29" s="1"/>
  <c r="BB47" i="29"/>
  <c r="BC47" i="29" s="1"/>
  <c r="AX47" i="29"/>
  <c r="AY47" i="29" s="1"/>
  <c r="AT47" i="29"/>
  <c r="AU47" i="29" s="1"/>
  <c r="AP47" i="29"/>
  <c r="AQ47" i="29" s="1"/>
  <c r="J47" i="29"/>
  <c r="N47" i="29"/>
  <c r="O47" i="29" s="1"/>
  <c r="R47" i="29"/>
  <c r="S47" i="29" s="1"/>
  <c r="V47" i="29"/>
  <c r="W47" i="29" s="1"/>
  <c r="Z47" i="29"/>
  <c r="AD47" i="29"/>
  <c r="AE47" i="29" s="1"/>
  <c r="AH47" i="29"/>
  <c r="AI47" i="29" s="1"/>
  <c r="BF45" i="29"/>
  <c r="BG45" i="29" s="1"/>
  <c r="BB45" i="29"/>
  <c r="BC45" i="29" s="1"/>
  <c r="AX45" i="29"/>
  <c r="AY45" i="29" s="1"/>
  <c r="AT45" i="29"/>
  <c r="AU45" i="29" s="1"/>
  <c r="AP45" i="29"/>
  <c r="AQ45" i="29" s="1"/>
  <c r="J45" i="29"/>
  <c r="K45" i="29" s="1"/>
  <c r="S45" i="29"/>
  <c r="AA45" i="29"/>
  <c r="AI45" i="29"/>
  <c r="K47" i="29"/>
  <c r="AA47" i="29"/>
  <c r="J46" i="29"/>
  <c r="K46" i="29" s="1"/>
  <c r="N46" i="29"/>
  <c r="O46" i="29" s="1"/>
  <c r="R46" i="29"/>
  <c r="S46" i="29" s="1"/>
  <c r="V46" i="29"/>
  <c r="W46" i="29" s="1"/>
  <c r="Z46" i="29"/>
  <c r="AA46" i="29" s="1"/>
  <c r="AD46" i="29"/>
  <c r="AE46" i="29" s="1"/>
  <c r="BF48" i="29"/>
  <c r="BG48" i="29" s="1"/>
  <c r="BB48" i="29"/>
  <c r="BC48" i="29" s="1"/>
  <c r="AX48" i="29"/>
  <c r="AY48" i="29" s="1"/>
  <c r="AT48" i="29"/>
  <c r="AU48" i="29" s="1"/>
  <c r="AP48" i="29"/>
  <c r="AQ48" i="29" s="1"/>
  <c r="J48" i="29"/>
  <c r="K48" i="29" s="1"/>
  <c r="N48" i="29"/>
  <c r="O48" i="29" s="1"/>
  <c r="R48" i="29"/>
  <c r="S48" i="29" s="1"/>
  <c r="V48" i="29"/>
  <c r="W48" i="29" s="1"/>
  <c r="Z48" i="29"/>
  <c r="AA48" i="29" s="1"/>
  <c r="AD48" i="29"/>
  <c r="AE48" i="29" s="1"/>
  <c r="AH48" i="29"/>
  <c r="AI48" i="29" s="1"/>
  <c r="BG50" i="29"/>
  <c r="AI51" i="29"/>
  <c r="AX49" i="29"/>
  <c r="AY49" i="29" s="1"/>
  <c r="BB49" i="29"/>
  <c r="BC49" i="29" s="1"/>
  <c r="BF49" i="29"/>
  <c r="BG49" i="29" s="1"/>
  <c r="J50" i="29"/>
  <c r="K50" i="29" s="1"/>
  <c r="N50" i="29"/>
  <c r="O50" i="29" s="1"/>
  <c r="R50" i="29"/>
  <c r="S50" i="29" s="1"/>
  <c r="V50" i="29"/>
  <c r="W50" i="29" s="1"/>
  <c r="Z50" i="29"/>
  <c r="AA50" i="29" s="1"/>
  <c r="AD50" i="29"/>
  <c r="AE50" i="29" s="1"/>
  <c r="AH50" i="29"/>
  <c r="AI50" i="29" s="1"/>
  <c r="AP51" i="29"/>
  <c r="AQ51" i="29" s="1"/>
  <c r="AT51" i="29"/>
  <c r="AU51" i="29" s="1"/>
  <c r="AX51" i="29"/>
  <c r="AY51" i="29" s="1"/>
  <c r="BB51" i="29"/>
  <c r="BC51" i="29" s="1"/>
  <c r="BF51" i="29"/>
  <c r="BG51" i="29" s="1"/>
  <c r="J49" i="29"/>
  <c r="K49" i="29" s="1"/>
  <c r="N49" i="29"/>
  <c r="O49" i="29" s="1"/>
  <c r="R49" i="29"/>
  <c r="S49" i="29" s="1"/>
  <c r="V49" i="29"/>
  <c r="W49" i="29" s="1"/>
  <c r="Z49" i="29"/>
  <c r="AA49" i="29" s="1"/>
  <c r="AD49" i="29"/>
  <c r="AE49" i="29" s="1"/>
  <c r="AP50" i="29"/>
  <c r="AQ50" i="29" s="1"/>
  <c r="AT50" i="29"/>
  <c r="AU50" i="29" s="1"/>
  <c r="AX50" i="29"/>
  <c r="AY50" i="29" s="1"/>
  <c r="BB50" i="29"/>
  <c r="BC50" i="29" s="1"/>
  <c r="J51" i="29"/>
  <c r="K51" i="29" s="1"/>
  <c r="N51" i="29"/>
  <c r="O51" i="29" s="1"/>
  <c r="R51" i="29"/>
  <c r="S51" i="29" s="1"/>
  <c r="V51" i="29"/>
  <c r="W51" i="29" s="1"/>
  <c r="Z51" i="29"/>
  <c r="AA51" i="29" s="1"/>
  <c r="AD51" i="29"/>
  <c r="AE51" i="29" s="1"/>
  <c r="BG25" i="29" l="1"/>
  <c r="BG26" i="29" s="1"/>
  <c r="AY25" i="29"/>
  <c r="AY26" i="29" s="1"/>
  <c r="AQ25" i="29"/>
  <c r="AQ26" i="29" s="1"/>
  <c r="E25" i="29"/>
  <c r="E26" i="29" s="1"/>
  <c r="BG52" i="29"/>
  <c r="BG53" i="29" s="1"/>
  <c r="AY52" i="29"/>
  <c r="AY53" i="29" s="1"/>
  <c r="AQ52" i="29"/>
  <c r="AQ53" i="29" s="1"/>
  <c r="AE52" i="29"/>
  <c r="AE53" i="29" s="1"/>
  <c r="W52" i="29"/>
  <c r="W53" i="29" s="1"/>
  <c r="O52" i="29"/>
  <c r="O53" i="29" s="1"/>
  <c r="AA25" i="29"/>
  <c r="AA26" i="29" s="1"/>
  <c r="S25" i="29"/>
  <c r="S26" i="29" s="1"/>
  <c r="K25" i="29"/>
  <c r="K26" i="29" s="1"/>
  <c r="AA52" i="29"/>
  <c r="AA53" i="29" s="1"/>
  <c r="K52" i="29"/>
  <c r="K53" i="29" s="1"/>
  <c r="BC25" i="29"/>
  <c r="BC26" i="29" s="1"/>
  <c r="AU25" i="29"/>
  <c r="AU26" i="29" s="1"/>
  <c r="AM25" i="29"/>
  <c r="AM26" i="29" s="1"/>
  <c r="W25" i="29"/>
  <c r="W26" i="29" s="1"/>
  <c r="O25" i="29"/>
  <c r="O26" i="29" s="1"/>
  <c r="BB25" i="29"/>
  <c r="AT25" i="29"/>
  <c r="AL25" i="29"/>
  <c r="V25" i="29"/>
  <c r="N25" i="29"/>
  <c r="BF25" i="29"/>
  <c r="AX25" i="29"/>
  <c r="AP25" i="29"/>
  <c r="Z25" i="29"/>
  <c r="R25" i="29"/>
  <c r="J25" i="29"/>
  <c r="AI52" i="29"/>
  <c r="AI53" i="29" s="1"/>
  <c r="S52" i="29"/>
  <c r="S53" i="29" s="1"/>
  <c r="BC52" i="29"/>
  <c r="BC53" i="29" s="1"/>
  <c r="AU52" i="29"/>
  <c r="AU53" i="29" s="1"/>
  <c r="C51" i="1"/>
  <c r="K50" i="1"/>
  <c r="L50" i="1" s="1"/>
  <c r="I50" i="1"/>
  <c r="J50" i="1" s="1"/>
  <c r="G50" i="1"/>
  <c r="H50" i="1" s="1"/>
  <c r="E50" i="1"/>
  <c r="F50" i="1" s="1"/>
  <c r="B50" i="1"/>
  <c r="D50" i="1" s="1"/>
  <c r="K49" i="1"/>
  <c r="L49" i="1" s="1"/>
  <c r="I49" i="1"/>
  <c r="J49" i="1" s="1"/>
  <c r="G49" i="1"/>
  <c r="H49" i="1" s="1"/>
  <c r="E49" i="1"/>
  <c r="F49" i="1" s="1"/>
  <c r="B49" i="1"/>
  <c r="D49" i="1" s="1"/>
  <c r="K48" i="1"/>
  <c r="L48" i="1" s="1"/>
  <c r="I48" i="1"/>
  <c r="J48" i="1" s="1"/>
  <c r="G48" i="1"/>
  <c r="H48" i="1" s="1"/>
  <c r="E48" i="1"/>
  <c r="F48" i="1" s="1"/>
  <c r="B48" i="1"/>
  <c r="D48" i="1" s="1"/>
  <c r="K47" i="1"/>
  <c r="L47" i="1" s="1"/>
  <c r="I47" i="1"/>
  <c r="J47" i="1" s="1"/>
  <c r="G47" i="1"/>
  <c r="H47" i="1" s="1"/>
  <c r="E47" i="1"/>
  <c r="F47" i="1" s="1"/>
  <c r="B47" i="1"/>
  <c r="D47" i="1" s="1"/>
  <c r="K46" i="1"/>
  <c r="L46" i="1" s="1"/>
  <c r="I46" i="1"/>
  <c r="J46" i="1" s="1"/>
  <c r="G46" i="1"/>
  <c r="H46" i="1" s="1"/>
  <c r="E46" i="1"/>
  <c r="F46" i="1" s="1"/>
  <c r="B46" i="1"/>
  <c r="D46" i="1" s="1"/>
  <c r="K45" i="1"/>
  <c r="L45" i="1" s="1"/>
  <c r="I45" i="1"/>
  <c r="J45" i="1" s="1"/>
  <c r="G45" i="1"/>
  <c r="H45" i="1" s="1"/>
  <c r="E45" i="1"/>
  <c r="F45" i="1" s="1"/>
  <c r="B45" i="1"/>
  <c r="D45" i="1" s="1"/>
  <c r="K44" i="1"/>
  <c r="L44" i="1" s="1"/>
  <c r="I44" i="1"/>
  <c r="J44" i="1" s="1"/>
  <c r="G44" i="1"/>
  <c r="H44" i="1" s="1"/>
  <c r="E44" i="1"/>
  <c r="F44" i="1" s="1"/>
  <c r="B44" i="1"/>
  <c r="D44" i="1" s="1"/>
  <c r="K43" i="1"/>
  <c r="L43" i="1" s="1"/>
  <c r="I43" i="1"/>
  <c r="J43" i="1" s="1"/>
  <c r="G43" i="1"/>
  <c r="H43" i="1" s="1"/>
  <c r="E43" i="1"/>
  <c r="F43" i="1" s="1"/>
  <c r="B43" i="1"/>
  <c r="D43" i="1" s="1"/>
  <c r="K42" i="1"/>
  <c r="L42" i="1" s="1"/>
  <c r="I42" i="1"/>
  <c r="J42" i="1" s="1"/>
  <c r="G42" i="1"/>
  <c r="H42" i="1" s="1"/>
  <c r="E42" i="1"/>
  <c r="F42" i="1" s="1"/>
  <c r="B42" i="1"/>
  <c r="D42" i="1" s="1"/>
  <c r="K41" i="1"/>
  <c r="L41" i="1" s="1"/>
  <c r="I41" i="1"/>
  <c r="J41" i="1" s="1"/>
  <c r="G41" i="1"/>
  <c r="H41" i="1" s="1"/>
  <c r="E41" i="1"/>
  <c r="F41" i="1" s="1"/>
  <c r="B41" i="1"/>
  <c r="D41" i="1" s="1"/>
  <c r="K40" i="1"/>
  <c r="L40" i="1" s="1"/>
  <c r="I40" i="1"/>
  <c r="J40" i="1" s="1"/>
  <c r="G40" i="1"/>
  <c r="H40" i="1" s="1"/>
  <c r="E40" i="1"/>
  <c r="F40" i="1" s="1"/>
  <c r="B40" i="1"/>
  <c r="D40" i="1" s="1"/>
  <c r="K39" i="1"/>
  <c r="L39" i="1" s="1"/>
  <c r="I39" i="1"/>
  <c r="J39" i="1" s="1"/>
  <c r="G39" i="1"/>
  <c r="H39" i="1" s="1"/>
  <c r="E39" i="1"/>
  <c r="F39" i="1" s="1"/>
  <c r="B39" i="1"/>
  <c r="D39" i="1" s="1"/>
  <c r="K38" i="1"/>
  <c r="L38" i="1" s="1"/>
  <c r="I38" i="1"/>
  <c r="J38" i="1" s="1"/>
  <c r="G38" i="1"/>
  <c r="H38" i="1" s="1"/>
  <c r="E38" i="1"/>
  <c r="F38" i="1" s="1"/>
  <c r="B38" i="1"/>
  <c r="D38" i="1" s="1"/>
  <c r="K37" i="1"/>
  <c r="L37" i="1" s="1"/>
  <c r="I37" i="1"/>
  <c r="J37" i="1" s="1"/>
  <c r="G37" i="1"/>
  <c r="H37" i="1" s="1"/>
  <c r="E37" i="1"/>
  <c r="F37" i="1" s="1"/>
  <c r="B37" i="1"/>
  <c r="D37" i="1" s="1"/>
  <c r="K36" i="1"/>
  <c r="L36" i="1" s="1"/>
  <c r="I36" i="1"/>
  <c r="J36" i="1" s="1"/>
  <c r="G36" i="1"/>
  <c r="H36" i="1" s="1"/>
  <c r="E36" i="1"/>
  <c r="F36" i="1" s="1"/>
  <c r="B36" i="1"/>
  <c r="D36" i="1" s="1"/>
  <c r="K35" i="1"/>
  <c r="L35" i="1" s="1"/>
  <c r="I35" i="1"/>
  <c r="J35" i="1" s="1"/>
  <c r="G35" i="1"/>
  <c r="H35" i="1" s="1"/>
  <c r="E35" i="1"/>
  <c r="F35" i="1" s="1"/>
  <c r="B35" i="1"/>
  <c r="D35" i="1" s="1"/>
  <c r="K34" i="1"/>
  <c r="L34" i="1" s="1"/>
  <c r="I34" i="1"/>
  <c r="J34" i="1" s="1"/>
  <c r="G34" i="1"/>
  <c r="H34" i="1" s="1"/>
  <c r="E34" i="1"/>
  <c r="F34" i="1" s="1"/>
  <c r="B34" i="1"/>
  <c r="D34" i="1" s="1"/>
  <c r="K33" i="1"/>
  <c r="L33" i="1" s="1"/>
  <c r="I33" i="1"/>
  <c r="J33" i="1" s="1"/>
  <c r="G33" i="1"/>
  <c r="H33" i="1" s="1"/>
  <c r="E33" i="1"/>
  <c r="F33" i="1" s="1"/>
  <c r="B33" i="1"/>
  <c r="D33" i="1" s="1"/>
  <c r="F51" i="1" l="1"/>
  <c r="F52" i="1" s="1"/>
  <c r="J51" i="1"/>
  <c r="J52" i="1" s="1"/>
  <c r="D51" i="1"/>
  <c r="D52" i="1" s="1"/>
  <c r="H51" i="1"/>
  <c r="H52" i="1" s="1"/>
  <c r="L51" i="1"/>
  <c r="L52" i="1" s="1"/>
  <c r="K24" i="1"/>
  <c r="L24" i="1" s="1"/>
  <c r="K23" i="1"/>
  <c r="L23" i="1" s="1"/>
  <c r="K22" i="1"/>
  <c r="L22" i="1" s="1"/>
  <c r="K21" i="1"/>
  <c r="L21" i="1" s="1"/>
  <c r="K20" i="1"/>
  <c r="L20" i="1" s="1"/>
  <c r="K19" i="1"/>
  <c r="L19" i="1" s="1"/>
  <c r="K18" i="1"/>
  <c r="L18" i="1" s="1"/>
  <c r="K17" i="1"/>
  <c r="L17" i="1" s="1"/>
  <c r="K16" i="1"/>
  <c r="L16" i="1" s="1"/>
  <c r="K15" i="1"/>
  <c r="L15" i="1" s="1"/>
  <c r="K14" i="1"/>
  <c r="L14" i="1" s="1"/>
  <c r="K13" i="1"/>
  <c r="L13" i="1" s="1"/>
  <c r="K12" i="1"/>
  <c r="L12" i="1" s="1"/>
  <c r="K11" i="1"/>
  <c r="L11" i="1" s="1"/>
  <c r="K10" i="1"/>
  <c r="L10" i="1" s="1"/>
  <c r="K9" i="1"/>
  <c r="L9" i="1" s="1"/>
  <c r="K8" i="1"/>
  <c r="L8" i="1" s="1"/>
  <c r="K7" i="1"/>
  <c r="L7" i="1" s="1"/>
  <c r="I24" i="1"/>
  <c r="J24" i="1" s="1"/>
  <c r="I23" i="1"/>
  <c r="J23" i="1" s="1"/>
  <c r="I22" i="1"/>
  <c r="J22" i="1" s="1"/>
  <c r="I21" i="1"/>
  <c r="J21" i="1" s="1"/>
  <c r="I20" i="1"/>
  <c r="J20" i="1" s="1"/>
  <c r="I19" i="1"/>
  <c r="J19" i="1" s="1"/>
  <c r="I18" i="1"/>
  <c r="J18" i="1" s="1"/>
  <c r="I17" i="1"/>
  <c r="J17" i="1" s="1"/>
  <c r="I16" i="1"/>
  <c r="J16" i="1" s="1"/>
  <c r="I15" i="1"/>
  <c r="J15" i="1" s="1"/>
  <c r="I14" i="1"/>
  <c r="J14" i="1" s="1"/>
  <c r="I13" i="1"/>
  <c r="J13" i="1" s="1"/>
  <c r="I12" i="1"/>
  <c r="J12" i="1" s="1"/>
  <c r="I11" i="1"/>
  <c r="J11" i="1" s="1"/>
  <c r="I10" i="1"/>
  <c r="J10" i="1" s="1"/>
  <c r="I9" i="1"/>
  <c r="J9" i="1" s="1"/>
  <c r="I8" i="1"/>
  <c r="J8" i="1" s="1"/>
  <c r="I7" i="1"/>
  <c r="J7" i="1" s="1"/>
  <c r="G24" i="1"/>
  <c r="H24" i="1" s="1"/>
  <c r="G23" i="1"/>
  <c r="H23" i="1" s="1"/>
  <c r="G22" i="1"/>
  <c r="H22" i="1" s="1"/>
  <c r="G21" i="1"/>
  <c r="H21" i="1" s="1"/>
  <c r="G20" i="1"/>
  <c r="H20" i="1" s="1"/>
  <c r="G19" i="1"/>
  <c r="H19" i="1" s="1"/>
  <c r="G18" i="1"/>
  <c r="H18" i="1" s="1"/>
  <c r="G17" i="1"/>
  <c r="H17" i="1" s="1"/>
  <c r="G16" i="1"/>
  <c r="H16" i="1" s="1"/>
  <c r="G15" i="1"/>
  <c r="H15" i="1" s="1"/>
  <c r="G14" i="1"/>
  <c r="H14" i="1" s="1"/>
  <c r="G13" i="1"/>
  <c r="H13" i="1" s="1"/>
  <c r="G12" i="1"/>
  <c r="H12" i="1" s="1"/>
  <c r="G11" i="1"/>
  <c r="H11" i="1" s="1"/>
  <c r="G10" i="1"/>
  <c r="H10" i="1" s="1"/>
  <c r="G9" i="1"/>
  <c r="H9" i="1" s="1"/>
  <c r="G8" i="1"/>
  <c r="H8" i="1" s="1"/>
  <c r="G7" i="1"/>
  <c r="H7" i="1" s="1"/>
  <c r="E24" i="1"/>
  <c r="F24" i="1" s="1"/>
  <c r="E23" i="1"/>
  <c r="F23" i="1" s="1"/>
  <c r="E22" i="1"/>
  <c r="F22" i="1" s="1"/>
  <c r="E21" i="1"/>
  <c r="F21" i="1" s="1"/>
  <c r="E20" i="1"/>
  <c r="F20" i="1" s="1"/>
  <c r="E19" i="1"/>
  <c r="F19" i="1" s="1"/>
  <c r="E18" i="1"/>
  <c r="F18" i="1" s="1"/>
  <c r="E17" i="1"/>
  <c r="F17" i="1" s="1"/>
  <c r="E16" i="1"/>
  <c r="F16" i="1" s="1"/>
  <c r="E15" i="1"/>
  <c r="F15" i="1" s="1"/>
  <c r="E14" i="1"/>
  <c r="F14" i="1" s="1"/>
  <c r="E13" i="1"/>
  <c r="F13" i="1" s="1"/>
  <c r="E12" i="1"/>
  <c r="F12" i="1" s="1"/>
  <c r="E11" i="1"/>
  <c r="F11" i="1" s="1"/>
  <c r="E10" i="1"/>
  <c r="F10" i="1" s="1"/>
  <c r="E9" i="1"/>
  <c r="F9" i="1" s="1"/>
  <c r="E8" i="1"/>
  <c r="F8" i="1" s="1"/>
  <c r="E7" i="1"/>
  <c r="F7" i="1" s="1"/>
  <c r="B24" i="1"/>
  <c r="D24" i="1" s="1"/>
  <c r="B23" i="1"/>
  <c r="D23" i="1" s="1"/>
  <c r="B22" i="1"/>
  <c r="D22" i="1" s="1"/>
  <c r="B21" i="1"/>
  <c r="D21" i="1" s="1"/>
  <c r="B20" i="1"/>
  <c r="D20" i="1" s="1"/>
  <c r="B19" i="1"/>
  <c r="D19" i="1" s="1"/>
  <c r="B18" i="1"/>
  <c r="D18" i="1" s="1"/>
  <c r="B17" i="1"/>
  <c r="D17" i="1" s="1"/>
  <c r="B16" i="1"/>
  <c r="D16" i="1" s="1"/>
  <c r="B15" i="1"/>
  <c r="D15" i="1" s="1"/>
  <c r="B14" i="1"/>
  <c r="D14" i="1" s="1"/>
  <c r="B13" i="1"/>
  <c r="D13" i="1" s="1"/>
  <c r="B12" i="1"/>
  <c r="D12" i="1" s="1"/>
  <c r="B11" i="1"/>
  <c r="D11" i="1" s="1"/>
  <c r="B10" i="1"/>
  <c r="D10" i="1" s="1"/>
  <c r="B9" i="1"/>
  <c r="D9" i="1" s="1"/>
  <c r="B8" i="1"/>
  <c r="D8" i="1" s="1"/>
  <c r="B7" i="1"/>
  <c r="D7" i="1" s="1"/>
  <c r="D25" i="1" l="1"/>
  <c r="F25" i="1"/>
  <c r="H25" i="1"/>
  <c r="J25" i="1"/>
  <c r="L25" i="1"/>
  <c r="O24" i="1"/>
  <c r="P24" i="1" s="1"/>
  <c r="O9" i="1"/>
  <c r="P9" i="1" s="1"/>
  <c r="O10" i="1"/>
  <c r="P10" i="1" s="1"/>
  <c r="O11" i="1"/>
  <c r="P11" i="1" s="1"/>
  <c r="O12" i="1"/>
  <c r="O13" i="1"/>
  <c r="P13" i="1" s="1"/>
  <c r="O14" i="1"/>
  <c r="P14" i="1" s="1"/>
  <c r="O15" i="1"/>
  <c r="P15" i="1" s="1"/>
  <c r="O16" i="1"/>
  <c r="O17" i="1"/>
  <c r="P17" i="1" s="1"/>
  <c r="O18" i="1"/>
  <c r="P18" i="1" s="1"/>
  <c r="O19" i="1"/>
  <c r="P19" i="1" s="1"/>
  <c r="O20" i="1"/>
  <c r="O21" i="1"/>
  <c r="P21" i="1" s="1"/>
  <c r="O22" i="1"/>
  <c r="P22" i="1" s="1"/>
  <c r="O23" i="1"/>
  <c r="P23" i="1" s="1"/>
  <c r="O8" i="1"/>
  <c r="P8" i="1" s="1"/>
  <c r="O7" i="1"/>
  <c r="P7" i="1" s="1"/>
  <c r="P12" i="1"/>
  <c r="P16" i="1"/>
  <c r="P20" i="1"/>
  <c r="O50" i="1"/>
  <c r="P50" i="1" s="1"/>
  <c r="O35" i="1"/>
  <c r="O36" i="1"/>
  <c r="O37" i="1"/>
  <c r="O38" i="1"/>
  <c r="P38" i="1" s="1"/>
  <c r="O39" i="1"/>
  <c r="O40" i="1"/>
  <c r="O41" i="1"/>
  <c r="O42" i="1"/>
  <c r="P42" i="1" s="1"/>
  <c r="O43" i="1"/>
  <c r="O44" i="1"/>
  <c r="O45" i="1"/>
  <c r="O46" i="1"/>
  <c r="P46" i="1" s="1"/>
  <c r="O47" i="1"/>
  <c r="P47" i="1" s="1"/>
  <c r="O48" i="1"/>
  <c r="O49" i="1"/>
  <c r="O34" i="1"/>
  <c r="P34" i="1" s="1"/>
  <c r="O33" i="1"/>
  <c r="P33" i="1" s="1"/>
  <c r="P49" i="1"/>
  <c r="P48" i="1"/>
  <c r="P45" i="1"/>
  <c r="P44" i="1"/>
  <c r="P43" i="1"/>
  <c r="P41" i="1"/>
  <c r="P40" i="1"/>
  <c r="P39" i="1"/>
  <c r="P37" i="1"/>
  <c r="P36" i="1"/>
  <c r="P35" i="1"/>
  <c r="M50" i="1"/>
  <c r="M35" i="1"/>
  <c r="M36" i="1"/>
  <c r="M37" i="1"/>
  <c r="M38" i="1"/>
  <c r="M39" i="1"/>
  <c r="M40" i="1"/>
  <c r="M41" i="1"/>
  <c r="M42" i="1"/>
  <c r="M43" i="1"/>
  <c r="M44" i="1"/>
  <c r="M45" i="1"/>
  <c r="M46" i="1"/>
  <c r="M47" i="1"/>
  <c r="M48" i="1"/>
  <c r="M49" i="1"/>
  <c r="M34" i="1"/>
  <c r="M33" i="1"/>
  <c r="M24" i="1"/>
  <c r="M9" i="1"/>
  <c r="M10" i="1"/>
  <c r="M11" i="1"/>
  <c r="M12" i="1"/>
  <c r="M13" i="1"/>
  <c r="M14" i="1"/>
  <c r="M15" i="1"/>
  <c r="M16" i="1"/>
  <c r="M17" i="1"/>
  <c r="M18" i="1"/>
  <c r="M19" i="1"/>
  <c r="M20" i="1"/>
  <c r="M21" i="1"/>
  <c r="M22" i="1"/>
  <c r="M23" i="1"/>
  <c r="M8" i="1"/>
  <c r="M7" i="1"/>
  <c r="P25" i="1" l="1"/>
  <c r="P51" i="1"/>
  <c r="B47" i="21" l="1"/>
  <c r="B23" i="21"/>
  <c r="AI30" i="21" l="1"/>
  <c r="AJ30" i="21" s="1"/>
  <c r="AI31" i="21"/>
  <c r="AJ31" i="21" s="1"/>
  <c r="AI32" i="21"/>
  <c r="AJ32" i="21" s="1"/>
  <c r="AI33" i="21"/>
  <c r="AJ33" i="21" s="1"/>
  <c r="AI34" i="21"/>
  <c r="AJ34" i="21" s="1"/>
  <c r="AI35" i="21"/>
  <c r="AJ35" i="21" s="1"/>
  <c r="AI36" i="21"/>
  <c r="AJ36" i="21" s="1"/>
  <c r="AI37" i="21"/>
  <c r="AJ37" i="21" s="1"/>
  <c r="AI38" i="21"/>
  <c r="AJ38" i="21" s="1"/>
  <c r="AI39" i="21"/>
  <c r="AJ39" i="21" s="1"/>
  <c r="AI40" i="21"/>
  <c r="AJ40" i="21" s="1"/>
  <c r="AI41" i="21"/>
  <c r="AJ41" i="21" s="1"/>
  <c r="AI42" i="21"/>
  <c r="AJ42" i="21" s="1"/>
  <c r="AI43" i="21"/>
  <c r="AJ43" i="21" s="1"/>
  <c r="AI44" i="21"/>
  <c r="AJ44" i="21" s="1"/>
  <c r="AI45" i="21"/>
  <c r="AJ45" i="21" s="1"/>
  <c r="AI6" i="21"/>
  <c r="AJ6" i="21" s="1"/>
  <c r="AI7" i="21"/>
  <c r="AJ7" i="21" s="1"/>
  <c r="AI8" i="21"/>
  <c r="AJ8" i="21" s="1"/>
  <c r="AI9" i="21"/>
  <c r="AJ9" i="21" s="1"/>
  <c r="AI10" i="21"/>
  <c r="AJ10" i="21" s="1"/>
  <c r="AI11" i="21"/>
  <c r="AJ11" i="21" s="1"/>
  <c r="AI12" i="21"/>
  <c r="AJ12" i="21" s="1"/>
  <c r="AI13" i="21"/>
  <c r="AJ13" i="21" s="1"/>
  <c r="AI14" i="21"/>
  <c r="AJ14" i="21" s="1"/>
  <c r="AI15" i="21"/>
  <c r="AJ15" i="21" s="1"/>
  <c r="AI16" i="21"/>
  <c r="AJ16" i="21" s="1"/>
  <c r="AI17" i="21"/>
  <c r="AJ17" i="21" s="1"/>
  <c r="AI18" i="21"/>
  <c r="AJ18" i="21" s="1"/>
  <c r="AI19" i="21"/>
  <c r="AJ19" i="21" s="1"/>
  <c r="AI20" i="21"/>
  <c r="AJ20" i="21" s="1"/>
  <c r="AI21" i="21"/>
  <c r="AJ21" i="21" s="1"/>
  <c r="AG30" i="21"/>
  <c r="AH30" i="21" s="1"/>
  <c r="AG31" i="21"/>
  <c r="AH31" i="21" s="1"/>
  <c r="AG32" i="21"/>
  <c r="AH32" i="21" s="1"/>
  <c r="AG33" i="21"/>
  <c r="AH33" i="21" s="1"/>
  <c r="AG34" i="21"/>
  <c r="AH34" i="21" s="1"/>
  <c r="AG35" i="21"/>
  <c r="AH35" i="21" s="1"/>
  <c r="AG36" i="21"/>
  <c r="AH36" i="21" s="1"/>
  <c r="AG37" i="21"/>
  <c r="AH37" i="21" s="1"/>
  <c r="AG38" i="21"/>
  <c r="AH38" i="21" s="1"/>
  <c r="AG39" i="21"/>
  <c r="AH39" i="21" s="1"/>
  <c r="AG40" i="21"/>
  <c r="AH40" i="21" s="1"/>
  <c r="AG41" i="21"/>
  <c r="AH41" i="21" s="1"/>
  <c r="AG42" i="21"/>
  <c r="AH42" i="21" s="1"/>
  <c r="AG43" i="21"/>
  <c r="AH43" i="21" s="1"/>
  <c r="AG44" i="21"/>
  <c r="AH44" i="21" s="1"/>
  <c r="AG45" i="21"/>
  <c r="AH45" i="21" s="1"/>
  <c r="AG6" i="21"/>
  <c r="AH6" i="21" s="1"/>
  <c r="AG7" i="21"/>
  <c r="AH7" i="21" s="1"/>
  <c r="AG8" i="21"/>
  <c r="AH8" i="21" s="1"/>
  <c r="AG9" i="21"/>
  <c r="AH9" i="21" s="1"/>
  <c r="AG10" i="21"/>
  <c r="AH10" i="21" s="1"/>
  <c r="AG11" i="21"/>
  <c r="AH11" i="21" s="1"/>
  <c r="AG12" i="21"/>
  <c r="AH12" i="21" s="1"/>
  <c r="AG13" i="21"/>
  <c r="AH13" i="21" s="1"/>
  <c r="AG14" i="21"/>
  <c r="AH14" i="21" s="1"/>
  <c r="AG15" i="21"/>
  <c r="AH15" i="21" s="1"/>
  <c r="AG16" i="21"/>
  <c r="AH16" i="21" s="1"/>
  <c r="AG17" i="21"/>
  <c r="AH17" i="21" s="1"/>
  <c r="AG18" i="21"/>
  <c r="AH18" i="21" s="1"/>
  <c r="AG19" i="21"/>
  <c r="AH19" i="21" s="1"/>
  <c r="AG20" i="21"/>
  <c r="AH20" i="21" s="1"/>
  <c r="AG21" i="21"/>
  <c r="AH21" i="21" s="1"/>
  <c r="AE30" i="21"/>
  <c r="AF30" i="21" s="1"/>
  <c r="AE31" i="21"/>
  <c r="AF31" i="21" s="1"/>
  <c r="AE32" i="21"/>
  <c r="AF32" i="21" s="1"/>
  <c r="AE33" i="21"/>
  <c r="AF33" i="21" s="1"/>
  <c r="AE34" i="21"/>
  <c r="AF34" i="21" s="1"/>
  <c r="AE35" i="21"/>
  <c r="AF35" i="21" s="1"/>
  <c r="AE36" i="21"/>
  <c r="AF36" i="21" s="1"/>
  <c r="AE37" i="21"/>
  <c r="AF37" i="21" s="1"/>
  <c r="AE38" i="21"/>
  <c r="AF38" i="21" s="1"/>
  <c r="AE39" i="21"/>
  <c r="AF39" i="21" s="1"/>
  <c r="AE40" i="21"/>
  <c r="AF40" i="21" s="1"/>
  <c r="AE41" i="21"/>
  <c r="AF41" i="21" s="1"/>
  <c r="AE42" i="21"/>
  <c r="AF42" i="21" s="1"/>
  <c r="AE43" i="21"/>
  <c r="AF43" i="21" s="1"/>
  <c r="AE44" i="21"/>
  <c r="AF44" i="21" s="1"/>
  <c r="AE45" i="21"/>
  <c r="AF45" i="21" s="1"/>
  <c r="AE6" i="21"/>
  <c r="AF6" i="21" s="1"/>
  <c r="AE7" i="21"/>
  <c r="AF7" i="21" s="1"/>
  <c r="AE8" i="21"/>
  <c r="AF8" i="21" s="1"/>
  <c r="AE9" i="21"/>
  <c r="AF9" i="21" s="1"/>
  <c r="AE10" i="21"/>
  <c r="AF10" i="21" s="1"/>
  <c r="AE11" i="21"/>
  <c r="AF11" i="21" s="1"/>
  <c r="AE12" i="21"/>
  <c r="AF12" i="21" s="1"/>
  <c r="AE13" i="21"/>
  <c r="AF13" i="21" s="1"/>
  <c r="AE14" i="21"/>
  <c r="AF14" i="21" s="1"/>
  <c r="AE15" i="21"/>
  <c r="AF15" i="21" s="1"/>
  <c r="AE16" i="21"/>
  <c r="AF16" i="21" s="1"/>
  <c r="AE17" i="21"/>
  <c r="AF17" i="21" s="1"/>
  <c r="AE18" i="21"/>
  <c r="AF18" i="21" s="1"/>
  <c r="AE19" i="21"/>
  <c r="AF19" i="21" s="1"/>
  <c r="AE20" i="21"/>
  <c r="AF20" i="21" s="1"/>
  <c r="AE21" i="21"/>
  <c r="AF21" i="21" s="1"/>
  <c r="AC30" i="21"/>
  <c r="AD30" i="21" s="1"/>
  <c r="AC31" i="21"/>
  <c r="AD31" i="21" s="1"/>
  <c r="AC32" i="21"/>
  <c r="AD32" i="21" s="1"/>
  <c r="AC33" i="21"/>
  <c r="AD33" i="21" s="1"/>
  <c r="AC34" i="21"/>
  <c r="AD34" i="21" s="1"/>
  <c r="AC35" i="21"/>
  <c r="AD35" i="21" s="1"/>
  <c r="AC36" i="21"/>
  <c r="AD36" i="21" s="1"/>
  <c r="AC37" i="21"/>
  <c r="AD37" i="21" s="1"/>
  <c r="AC38" i="21"/>
  <c r="AD38" i="21" s="1"/>
  <c r="AC39" i="21"/>
  <c r="AD39" i="21" s="1"/>
  <c r="AC40" i="21"/>
  <c r="AD40" i="21" s="1"/>
  <c r="AC41" i="21"/>
  <c r="AD41" i="21" s="1"/>
  <c r="AC42" i="21"/>
  <c r="AD42" i="21" s="1"/>
  <c r="AC43" i="21"/>
  <c r="AD43" i="21" s="1"/>
  <c r="AC44" i="21"/>
  <c r="AD44" i="21" s="1"/>
  <c r="AC45" i="21"/>
  <c r="AD45" i="21" s="1"/>
  <c r="AC6" i="21"/>
  <c r="AD6" i="21" s="1"/>
  <c r="AC7" i="21"/>
  <c r="AD7" i="21" s="1"/>
  <c r="AC8" i="21"/>
  <c r="AD8" i="21" s="1"/>
  <c r="AC9" i="21"/>
  <c r="AD9" i="21" s="1"/>
  <c r="AC10" i="21"/>
  <c r="AD10" i="21" s="1"/>
  <c r="AC11" i="21"/>
  <c r="AD11" i="21" s="1"/>
  <c r="AC12" i="21"/>
  <c r="AD12" i="21" s="1"/>
  <c r="AC13" i="21"/>
  <c r="AD13" i="21" s="1"/>
  <c r="AC14" i="21"/>
  <c r="AD14" i="21" s="1"/>
  <c r="AC15" i="21"/>
  <c r="AD15" i="21" s="1"/>
  <c r="AC16" i="21"/>
  <c r="AD16" i="21" s="1"/>
  <c r="AC17" i="21"/>
  <c r="AD17" i="21" s="1"/>
  <c r="AC18" i="21"/>
  <c r="AD18" i="21" s="1"/>
  <c r="AC19" i="21"/>
  <c r="AD19" i="21" s="1"/>
  <c r="AC20" i="21"/>
  <c r="AD20" i="21" s="1"/>
  <c r="AC21" i="21"/>
  <c r="AD21" i="21" s="1"/>
  <c r="AA30" i="21"/>
  <c r="AB30" i="21" s="1"/>
  <c r="AA31" i="21"/>
  <c r="AB31" i="21" s="1"/>
  <c r="AA32" i="21"/>
  <c r="AB32" i="21" s="1"/>
  <c r="AA33" i="21"/>
  <c r="AB33" i="21" s="1"/>
  <c r="AA34" i="21"/>
  <c r="AB34" i="21" s="1"/>
  <c r="AA35" i="21"/>
  <c r="AB35" i="21" s="1"/>
  <c r="AA36" i="21"/>
  <c r="AB36" i="21" s="1"/>
  <c r="AA37" i="21"/>
  <c r="AB37" i="21" s="1"/>
  <c r="AA38" i="21"/>
  <c r="AB38" i="21" s="1"/>
  <c r="AA39" i="21"/>
  <c r="AB39" i="21" s="1"/>
  <c r="AA40" i="21"/>
  <c r="AB40" i="21" s="1"/>
  <c r="AA41" i="21"/>
  <c r="AB41" i="21" s="1"/>
  <c r="AA42" i="21"/>
  <c r="AB42" i="21" s="1"/>
  <c r="AA43" i="21"/>
  <c r="AB43" i="21" s="1"/>
  <c r="AA44" i="21"/>
  <c r="AB44" i="21" s="1"/>
  <c r="AA45" i="21"/>
  <c r="AB45" i="21" s="1"/>
  <c r="AA6" i="21"/>
  <c r="AB6" i="21" s="1"/>
  <c r="AA7" i="21"/>
  <c r="AB7" i="21" s="1"/>
  <c r="AA8" i="21"/>
  <c r="AB8" i="21" s="1"/>
  <c r="AA9" i="21"/>
  <c r="AB9" i="21" s="1"/>
  <c r="AA10" i="21"/>
  <c r="AB10" i="21" s="1"/>
  <c r="AA11" i="21"/>
  <c r="AB11" i="21" s="1"/>
  <c r="AA12" i="21"/>
  <c r="AB12" i="21" s="1"/>
  <c r="AA13" i="21"/>
  <c r="AB13" i="21" s="1"/>
  <c r="AA14" i="21"/>
  <c r="AB14" i="21" s="1"/>
  <c r="AA15" i="21"/>
  <c r="AB15" i="21" s="1"/>
  <c r="AA16" i="21"/>
  <c r="AB16" i="21" s="1"/>
  <c r="AA17" i="21"/>
  <c r="AB17" i="21" s="1"/>
  <c r="AA18" i="21"/>
  <c r="AB18" i="21" s="1"/>
  <c r="AA19" i="21"/>
  <c r="AB19" i="21" s="1"/>
  <c r="AA20" i="21"/>
  <c r="AB20" i="21" s="1"/>
  <c r="AA21" i="21"/>
  <c r="AB21" i="21" s="1"/>
  <c r="Y30" i="21"/>
  <c r="Z30" i="21" s="1"/>
  <c r="Y31" i="21"/>
  <c r="Z31" i="21" s="1"/>
  <c r="Y32" i="21"/>
  <c r="Z32" i="21" s="1"/>
  <c r="Y33" i="21"/>
  <c r="Z33" i="21" s="1"/>
  <c r="Y34" i="21"/>
  <c r="Z34" i="21" s="1"/>
  <c r="Y35" i="21"/>
  <c r="Z35" i="21" s="1"/>
  <c r="Y36" i="21"/>
  <c r="Z36" i="21" s="1"/>
  <c r="Y37" i="21"/>
  <c r="Z37" i="21" s="1"/>
  <c r="Y38" i="21"/>
  <c r="Z38" i="21" s="1"/>
  <c r="Y39" i="21"/>
  <c r="Z39" i="21" s="1"/>
  <c r="Y40" i="21"/>
  <c r="Z40" i="21" s="1"/>
  <c r="Y41" i="21"/>
  <c r="Z41" i="21" s="1"/>
  <c r="Y42" i="21"/>
  <c r="Z42" i="21" s="1"/>
  <c r="Y43" i="21"/>
  <c r="Z43" i="21" s="1"/>
  <c r="Y44" i="21"/>
  <c r="Z44" i="21" s="1"/>
  <c r="Y45" i="21"/>
  <c r="Z45" i="21" s="1"/>
  <c r="Y6" i="21"/>
  <c r="Z6" i="21" s="1"/>
  <c r="Y7" i="21"/>
  <c r="Z7" i="21" s="1"/>
  <c r="Y8" i="21"/>
  <c r="Z8" i="21" s="1"/>
  <c r="Y9" i="21"/>
  <c r="Z9" i="21" s="1"/>
  <c r="Y10" i="21"/>
  <c r="Z10" i="21" s="1"/>
  <c r="Y11" i="21"/>
  <c r="Z11" i="21" s="1"/>
  <c r="Y12" i="21"/>
  <c r="Z12" i="21" s="1"/>
  <c r="Y13" i="21"/>
  <c r="Z13" i="21" s="1"/>
  <c r="Y14" i="21"/>
  <c r="Z14" i="21" s="1"/>
  <c r="Y15" i="21"/>
  <c r="Z15" i="21" s="1"/>
  <c r="Y16" i="21"/>
  <c r="Z16" i="21" s="1"/>
  <c r="Y17" i="21"/>
  <c r="Z17" i="21" s="1"/>
  <c r="Y18" i="21"/>
  <c r="Z18" i="21" s="1"/>
  <c r="Y19" i="21"/>
  <c r="Z19" i="21" s="1"/>
  <c r="Y20" i="21"/>
  <c r="Z20" i="21" s="1"/>
  <c r="Y21" i="21"/>
  <c r="Z21" i="21" s="1"/>
  <c r="W30" i="21"/>
  <c r="X30" i="21" s="1"/>
  <c r="W31" i="21"/>
  <c r="X31" i="21" s="1"/>
  <c r="W32" i="21"/>
  <c r="X32" i="21" s="1"/>
  <c r="W33" i="21"/>
  <c r="X33" i="21" s="1"/>
  <c r="W34" i="21"/>
  <c r="X34" i="21" s="1"/>
  <c r="W35" i="21"/>
  <c r="X35" i="21" s="1"/>
  <c r="W36" i="21"/>
  <c r="X36" i="21" s="1"/>
  <c r="W37" i="21"/>
  <c r="X37" i="21" s="1"/>
  <c r="W38" i="21"/>
  <c r="X38" i="21" s="1"/>
  <c r="W39" i="21"/>
  <c r="X39" i="21" s="1"/>
  <c r="W40" i="21"/>
  <c r="X40" i="21" s="1"/>
  <c r="W41" i="21"/>
  <c r="X41" i="21" s="1"/>
  <c r="W42" i="21"/>
  <c r="X42" i="21" s="1"/>
  <c r="W43" i="21"/>
  <c r="X43" i="21" s="1"/>
  <c r="W44" i="21"/>
  <c r="X44" i="21" s="1"/>
  <c r="W45" i="21"/>
  <c r="X45" i="21" s="1"/>
  <c r="W6" i="21"/>
  <c r="X6" i="21" s="1"/>
  <c r="W7" i="21"/>
  <c r="X7" i="21" s="1"/>
  <c r="W8" i="21"/>
  <c r="X8" i="21" s="1"/>
  <c r="W9" i="21"/>
  <c r="X9" i="21" s="1"/>
  <c r="W10" i="21"/>
  <c r="X10" i="21" s="1"/>
  <c r="W11" i="21"/>
  <c r="X11" i="21" s="1"/>
  <c r="W12" i="21"/>
  <c r="X12" i="21" s="1"/>
  <c r="W13" i="21"/>
  <c r="X13" i="21" s="1"/>
  <c r="W14" i="21"/>
  <c r="X14" i="21" s="1"/>
  <c r="W15" i="21"/>
  <c r="X15" i="21" s="1"/>
  <c r="W16" i="21"/>
  <c r="X16" i="21" s="1"/>
  <c r="W17" i="21"/>
  <c r="X17" i="21" s="1"/>
  <c r="W18" i="21"/>
  <c r="X18" i="21" s="1"/>
  <c r="W19" i="21"/>
  <c r="X19" i="21" s="1"/>
  <c r="W20" i="21"/>
  <c r="X20" i="21" s="1"/>
  <c r="W21" i="21"/>
  <c r="X21" i="21" s="1"/>
  <c r="U30" i="21"/>
  <c r="V30" i="21" s="1"/>
  <c r="U31" i="21"/>
  <c r="V31" i="21" s="1"/>
  <c r="U32" i="21"/>
  <c r="V32" i="21" s="1"/>
  <c r="U33" i="21"/>
  <c r="V33" i="21" s="1"/>
  <c r="U34" i="21"/>
  <c r="V34" i="21" s="1"/>
  <c r="U35" i="21"/>
  <c r="V35" i="21" s="1"/>
  <c r="U36" i="21"/>
  <c r="V36" i="21" s="1"/>
  <c r="U37" i="21"/>
  <c r="V37" i="21" s="1"/>
  <c r="U38" i="21"/>
  <c r="V38" i="21" s="1"/>
  <c r="U39" i="21"/>
  <c r="V39" i="21" s="1"/>
  <c r="U40" i="21"/>
  <c r="V40" i="21" s="1"/>
  <c r="U41" i="21"/>
  <c r="V41" i="21" s="1"/>
  <c r="U42" i="21"/>
  <c r="V42" i="21" s="1"/>
  <c r="U43" i="21"/>
  <c r="V43" i="21" s="1"/>
  <c r="U44" i="21"/>
  <c r="V44" i="21" s="1"/>
  <c r="U45" i="21"/>
  <c r="V45" i="21" s="1"/>
  <c r="U6" i="21"/>
  <c r="V6" i="21" s="1"/>
  <c r="U7" i="21"/>
  <c r="V7" i="21" s="1"/>
  <c r="U8" i="21"/>
  <c r="V8" i="21" s="1"/>
  <c r="U9" i="21"/>
  <c r="V9" i="21" s="1"/>
  <c r="U10" i="21"/>
  <c r="V10" i="21" s="1"/>
  <c r="U11" i="21"/>
  <c r="V11" i="21" s="1"/>
  <c r="U12" i="21"/>
  <c r="V12" i="21" s="1"/>
  <c r="U13" i="21"/>
  <c r="V13" i="21" s="1"/>
  <c r="U14" i="21"/>
  <c r="V14" i="21" s="1"/>
  <c r="U15" i="21"/>
  <c r="V15" i="21" s="1"/>
  <c r="U16" i="21"/>
  <c r="V16" i="21" s="1"/>
  <c r="U17" i="21"/>
  <c r="V17" i="21" s="1"/>
  <c r="U18" i="21"/>
  <c r="V18" i="21" s="1"/>
  <c r="U19" i="21"/>
  <c r="V19" i="21" s="1"/>
  <c r="U20" i="21"/>
  <c r="V20" i="21" s="1"/>
  <c r="U21" i="21"/>
  <c r="V21" i="21" s="1"/>
  <c r="S30" i="21"/>
  <c r="T30" i="21" s="1"/>
  <c r="S31" i="21"/>
  <c r="T31" i="21" s="1"/>
  <c r="S32" i="21"/>
  <c r="T32" i="21" s="1"/>
  <c r="S33" i="21"/>
  <c r="T33" i="21" s="1"/>
  <c r="S34" i="21"/>
  <c r="T34" i="21" s="1"/>
  <c r="S35" i="21"/>
  <c r="T35" i="21" s="1"/>
  <c r="S36" i="21"/>
  <c r="T36" i="21" s="1"/>
  <c r="S37" i="21"/>
  <c r="T37" i="21" s="1"/>
  <c r="S38" i="21"/>
  <c r="T38" i="21" s="1"/>
  <c r="S39" i="21"/>
  <c r="T39" i="21" s="1"/>
  <c r="S40" i="21"/>
  <c r="T40" i="21" s="1"/>
  <c r="S41" i="21"/>
  <c r="T41" i="21" s="1"/>
  <c r="S42" i="21"/>
  <c r="T42" i="21" s="1"/>
  <c r="S43" i="21"/>
  <c r="T43" i="21" s="1"/>
  <c r="S44" i="21"/>
  <c r="T44" i="21" s="1"/>
  <c r="S45" i="21"/>
  <c r="T45" i="21" s="1"/>
  <c r="S6" i="21"/>
  <c r="T6" i="21" s="1"/>
  <c r="S7" i="21"/>
  <c r="T7" i="21" s="1"/>
  <c r="S8" i="21"/>
  <c r="T8" i="21" s="1"/>
  <c r="S9" i="21"/>
  <c r="T9" i="21" s="1"/>
  <c r="S10" i="21"/>
  <c r="T10" i="21" s="1"/>
  <c r="S11" i="21"/>
  <c r="T11" i="21" s="1"/>
  <c r="S12" i="21"/>
  <c r="T12" i="21" s="1"/>
  <c r="S13" i="21"/>
  <c r="T13" i="21" s="1"/>
  <c r="S14" i="21"/>
  <c r="T14" i="21" s="1"/>
  <c r="S15" i="21"/>
  <c r="T15" i="21" s="1"/>
  <c r="S16" i="21"/>
  <c r="T16" i="21" s="1"/>
  <c r="S17" i="21"/>
  <c r="T17" i="21" s="1"/>
  <c r="S18" i="21"/>
  <c r="T18" i="21" s="1"/>
  <c r="S19" i="21"/>
  <c r="T19" i="21" s="1"/>
  <c r="S20" i="21"/>
  <c r="T20" i="21" s="1"/>
  <c r="S21" i="21"/>
  <c r="T21" i="21" s="1"/>
  <c r="Q30" i="21"/>
  <c r="R30" i="21" s="1"/>
  <c r="Q31" i="21"/>
  <c r="R31" i="21" s="1"/>
  <c r="Q32" i="21"/>
  <c r="R32" i="21" s="1"/>
  <c r="Q33" i="21"/>
  <c r="R33" i="21" s="1"/>
  <c r="Q34" i="21"/>
  <c r="R34" i="21" s="1"/>
  <c r="Q35" i="21"/>
  <c r="R35" i="21" s="1"/>
  <c r="Q36" i="21"/>
  <c r="R36" i="21" s="1"/>
  <c r="Q37" i="21"/>
  <c r="R37" i="21" s="1"/>
  <c r="Q38" i="21"/>
  <c r="R38" i="21" s="1"/>
  <c r="Q39" i="21"/>
  <c r="R39" i="21" s="1"/>
  <c r="Q40" i="21"/>
  <c r="R40" i="21" s="1"/>
  <c r="Q41" i="21"/>
  <c r="R41" i="21" s="1"/>
  <c r="Q42" i="21"/>
  <c r="R42" i="21" s="1"/>
  <c r="Q43" i="21"/>
  <c r="R43" i="21" s="1"/>
  <c r="Q44" i="21"/>
  <c r="R44" i="21" s="1"/>
  <c r="Q45" i="21"/>
  <c r="R45" i="21" s="1"/>
  <c r="Q6" i="21"/>
  <c r="R6" i="21" s="1"/>
  <c r="Q7" i="21"/>
  <c r="R7" i="21" s="1"/>
  <c r="Q8" i="21"/>
  <c r="R8" i="21" s="1"/>
  <c r="Q9" i="21"/>
  <c r="R9" i="21" s="1"/>
  <c r="Q10" i="21"/>
  <c r="R10" i="21" s="1"/>
  <c r="Q11" i="21"/>
  <c r="R11" i="21" s="1"/>
  <c r="Q12" i="21"/>
  <c r="R12" i="21" s="1"/>
  <c r="Q13" i="21"/>
  <c r="R13" i="21" s="1"/>
  <c r="Q14" i="21"/>
  <c r="R14" i="21" s="1"/>
  <c r="Q15" i="21"/>
  <c r="R15" i="21" s="1"/>
  <c r="Q16" i="21"/>
  <c r="R16" i="21" s="1"/>
  <c r="Q17" i="21"/>
  <c r="R17" i="21" s="1"/>
  <c r="Q18" i="21"/>
  <c r="R18" i="21" s="1"/>
  <c r="Q19" i="21"/>
  <c r="R19" i="21" s="1"/>
  <c r="Q20" i="21"/>
  <c r="R20" i="21" s="1"/>
  <c r="Q21" i="21"/>
  <c r="R21" i="21" s="1"/>
  <c r="O30" i="21"/>
  <c r="P30" i="21" s="1"/>
  <c r="O31" i="21"/>
  <c r="P31" i="21" s="1"/>
  <c r="O32" i="21"/>
  <c r="P32" i="21" s="1"/>
  <c r="O33" i="21"/>
  <c r="P33" i="21" s="1"/>
  <c r="O34" i="21"/>
  <c r="P34" i="21" s="1"/>
  <c r="O35" i="21"/>
  <c r="P35" i="21" s="1"/>
  <c r="O36" i="21"/>
  <c r="P36" i="21" s="1"/>
  <c r="O37" i="21"/>
  <c r="P37" i="21" s="1"/>
  <c r="O38" i="21"/>
  <c r="P38" i="21" s="1"/>
  <c r="O39" i="21"/>
  <c r="P39" i="21" s="1"/>
  <c r="O40" i="21"/>
  <c r="P40" i="21" s="1"/>
  <c r="O41" i="21"/>
  <c r="P41" i="21" s="1"/>
  <c r="O42" i="21"/>
  <c r="P42" i="21" s="1"/>
  <c r="O43" i="21"/>
  <c r="P43" i="21" s="1"/>
  <c r="O44" i="21"/>
  <c r="P44" i="21" s="1"/>
  <c r="O45" i="21"/>
  <c r="P45" i="21" s="1"/>
  <c r="O6" i="21"/>
  <c r="P6" i="21" s="1"/>
  <c r="O7" i="21"/>
  <c r="P7" i="21" s="1"/>
  <c r="O8" i="21"/>
  <c r="P8" i="21" s="1"/>
  <c r="O9" i="21"/>
  <c r="P9" i="21" s="1"/>
  <c r="O10" i="21"/>
  <c r="P10" i="21" s="1"/>
  <c r="O11" i="21"/>
  <c r="P11" i="21" s="1"/>
  <c r="O12" i="21"/>
  <c r="P12" i="21" s="1"/>
  <c r="O13" i="21"/>
  <c r="P13" i="21" s="1"/>
  <c r="O14" i="21"/>
  <c r="P14" i="21" s="1"/>
  <c r="O15" i="21"/>
  <c r="P15" i="21" s="1"/>
  <c r="O16" i="21"/>
  <c r="P16" i="21" s="1"/>
  <c r="O17" i="21"/>
  <c r="P17" i="21" s="1"/>
  <c r="O18" i="21"/>
  <c r="P18" i="21" s="1"/>
  <c r="O19" i="21"/>
  <c r="P19" i="21" s="1"/>
  <c r="O20" i="21"/>
  <c r="P20" i="21" s="1"/>
  <c r="O21" i="21"/>
  <c r="P21" i="21" s="1"/>
  <c r="M6" i="21"/>
  <c r="N6" i="21" s="1"/>
  <c r="M7" i="21"/>
  <c r="N7" i="21" s="1"/>
  <c r="M8" i="21"/>
  <c r="N8" i="21" s="1"/>
  <c r="M9" i="21"/>
  <c r="N9" i="21" s="1"/>
  <c r="M10" i="21"/>
  <c r="N10" i="21" s="1"/>
  <c r="M11" i="21"/>
  <c r="N11" i="21" s="1"/>
  <c r="M12" i="21"/>
  <c r="N12" i="21" s="1"/>
  <c r="M13" i="21"/>
  <c r="N13" i="21" s="1"/>
  <c r="M14" i="21"/>
  <c r="N14" i="21" s="1"/>
  <c r="M15" i="21"/>
  <c r="N15" i="21" s="1"/>
  <c r="M16" i="21"/>
  <c r="N16" i="21" s="1"/>
  <c r="M17" i="21"/>
  <c r="N17" i="21" s="1"/>
  <c r="M18" i="21"/>
  <c r="N18" i="21" s="1"/>
  <c r="M19" i="21"/>
  <c r="N19" i="21" s="1"/>
  <c r="M20" i="21"/>
  <c r="N20" i="21" s="1"/>
  <c r="M21" i="21"/>
  <c r="N21" i="21" s="1"/>
  <c r="M32" i="21"/>
  <c r="N32" i="21" s="1"/>
  <c r="M33" i="21"/>
  <c r="N33" i="21" s="1"/>
  <c r="M34" i="21"/>
  <c r="N34" i="21" s="1"/>
  <c r="M35" i="21"/>
  <c r="N35" i="21" s="1"/>
  <c r="M36" i="21"/>
  <c r="N36" i="21" s="1"/>
  <c r="M37" i="21"/>
  <c r="N37" i="21" s="1"/>
  <c r="M38" i="21"/>
  <c r="N38" i="21" s="1"/>
  <c r="M39" i="21"/>
  <c r="N39" i="21" s="1"/>
  <c r="M40" i="21"/>
  <c r="N40" i="21" s="1"/>
  <c r="M41" i="21"/>
  <c r="N41" i="21" s="1"/>
  <c r="M42" i="21"/>
  <c r="N42" i="21" s="1"/>
  <c r="M43" i="21"/>
  <c r="N43" i="21" s="1"/>
  <c r="M44" i="21"/>
  <c r="N44" i="21" s="1"/>
  <c r="M45" i="21"/>
  <c r="N45" i="21" s="1"/>
  <c r="M30" i="21"/>
  <c r="N30" i="21" s="1"/>
  <c r="M31" i="21"/>
  <c r="N31" i="21" s="1"/>
  <c r="K30" i="21"/>
  <c r="L30" i="21" s="1"/>
  <c r="K31" i="21"/>
  <c r="L31" i="21" s="1"/>
  <c r="K32" i="21"/>
  <c r="L32" i="21" s="1"/>
  <c r="K33" i="21"/>
  <c r="L33" i="21" s="1"/>
  <c r="K34" i="21"/>
  <c r="L34" i="21" s="1"/>
  <c r="K35" i="21"/>
  <c r="L35" i="21" s="1"/>
  <c r="K36" i="21"/>
  <c r="L36" i="21" s="1"/>
  <c r="K37" i="21"/>
  <c r="L37" i="21" s="1"/>
  <c r="K38" i="21"/>
  <c r="L38" i="21" s="1"/>
  <c r="K39" i="21"/>
  <c r="L39" i="21" s="1"/>
  <c r="K40" i="21"/>
  <c r="L40" i="21" s="1"/>
  <c r="K41" i="21"/>
  <c r="L41" i="21" s="1"/>
  <c r="K42" i="21"/>
  <c r="L42" i="21" s="1"/>
  <c r="K43" i="21"/>
  <c r="L43" i="21" s="1"/>
  <c r="K44" i="21"/>
  <c r="L44" i="21" s="1"/>
  <c r="K45" i="21"/>
  <c r="L45" i="21" s="1"/>
  <c r="K6" i="21"/>
  <c r="L6" i="21" s="1"/>
  <c r="K7" i="21"/>
  <c r="L7" i="21" s="1"/>
  <c r="K8" i="21"/>
  <c r="L8" i="21" s="1"/>
  <c r="K9" i="21"/>
  <c r="L9" i="21" s="1"/>
  <c r="K10" i="21"/>
  <c r="L10" i="21" s="1"/>
  <c r="K11" i="21"/>
  <c r="L11" i="21" s="1"/>
  <c r="K12" i="21"/>
  <c r="L12" i="21" s="1"/>
  <c r="K13" i="21"/>
  <c r="L13" i="21" s="1"/>
  <c r="K14" i="21"/>
  <c r="L14" i="21" s="1"/>
  <c r="K15" i="21"/>
  <c r="L15" i="21" s="1"/>
  <c r="K16" i="21"/>
  <c r="L16" i="21" s="1"/>
  <c r="K17" i="21"/>
  <c r="L17" i="21" s="1"/>
  <c r="K18" i="21"/>
  <c r="L18" i="21" s="1"/>
  <c r="K19" i="21"/>
  <c r="L19" i="21" s="1"/>
  <c r="K20" i="21"/>
  <c r="L20" i="21" s="1"/>
  <c r="K21" i="21"/>
  <c r="L21" i="21" s="1"/>
  <c r="I30" i="21"/>
  <c r="J30" i="21" s="1"/>
  <c r="I31" i="21"/>
  <c r="J31" i="21" s="1"/>
  <c r="I32" i="21"/>
  <c r="J32" i="21" s="1"/>
  <c r="I33" i="21"/>
  <c r="J33" i="21" s="1"/>
  <c r="I34" i="21"/>
  <c r="J34" i="21" s="1"/>
  <c r="I35" i="21"/>
  <c r="J35" i="21" s="1"/>
  <c r="I36" i="21"/>
  <c r="J36" i="21" s="1"/>
  <c r="I37" i="21"/>
  <c r="J37" i="21" s="1"/>
  <c r="I38" i="21"/>
  <c r="J38" i="21" s="1"/>
  <c r="I39" i="21"/>
  <c r="J39" i="21" s="1"/>
  <c r="I40" i="21"/>
  <c r="J40" i="21" s="1"/>
  <c r="I41" i="21"/>
  <c r="J41" i="21" s="1"/>
  <c r="I42" i="21"/>
  <c r="J42" i="21" s="1"/>
  <c r="I43" i="21"/>
  <c r="J43" i="21" s="1"/>
  <c r="I44" i="21"/>
  <c r="J44" i="21" s="1"/>
  <c r="I45" i="21"/>
  <c r="J45" i="21" s="1"/>
  <c r="I6" i="21"/>
  <c r="J6" i="21" s="1"/>
  <c r="I7" i="21"/>
  <c r="J7" i="21" s="1"/>
  <c r="I8" i="21"/>
  <c r="J8" i="21" s="1"/>
  <c r="I9" i="21"/>
  <c r="J9" i="21" s="1"/>
  <c r="I10" i="21"/>
  <c r="J10" i="21" s="1"/>
  <c r="I11" i="21"/>
  <c r="J11" i="21" s="1"/>
  <c r="I12" i="21"/>
  <c r="J12" i="21" s="1"/>
  <c r="I13" i="21"/>
  <c r="J13" i="21" s="1"/>
  <c r="I14" i="21"/>
  <c r="J14" i="21" s="1"/>
  <c r="I15" i="21"/>
  <c r="J15" i="21" s="1"/>
  <c r="I16" i="21"/>
  <c r="J16" i="21" s="1"/>
  <c r="I17" i="21"/>
  <c r="J17" i="21" s="1"/>
  <c r="I18" i="21"/>
  <c r="J18" i="21" s="1"/>
  <c r="I19" i="21"/>
  <c r="J19" i="21" s="1"/>
  <c r="I20" i="21"/>
  <c r="J20" i="21" s="1"/>
  <c r="I21" i="21"/>
  <c r="J21" i="21" s="1"/>
  <c r="G30" i="21"/>
  <c r="H30" i="21" s="1"/>
  <c r="G31" i="21"/>
  <c r="H31" i="21" s="1"/>
  <c r="G32" i="21"/>
  <c r="H32" i="21" s="1"/>
  <c r="G33" i="21"/>
  <c r="H33" i="21" s="1"/>
  <c r="G34" i="21"/>
  <c r="H34" i="21" s="1"/>
  <c r="G35" i="21"/>
  <c r="H35" i="21" s="1"/>
  <c r="G36" i="21"/>
  <c r="H36" i="21" s="1"/>
  <c r="G37" i="21"/>
  <c r="H37" i="21" s="1"/>
  <c r="G38" i="21"/>
  <c r="H38" i="21" s="1"/>
  <c r="G39" i="21"/>
  <c r="H39" i="21" s="1"/>
  <c r="G40" i="21"/>
  <c r="H40" i="21" s="1"/>
  <c r="G41" i="21"/>
  <c r="H41" i="21" s="1"/>
  <c r="G42" i="21"/>
  <c r="H42" i="21" s="1"/>
  <c r="G43" i="21"/>
  <c r="H43" i="21" s="1"/>
  <c r="G44" i="21"/>
  <c r="H44" i="21" s="1"/>
  <c r="G45" i="21"/>
  <c r="H45" i="21" s="1"/>
  <c r="E30" i="21"/>
  <c r="F30" i="21" s="1"/>
  <c r="E31" i="21"/>
  <c r="F31" i="21" s="1"/>
  <c r="E32" i="21"/>
  <c r="F32" i="21" s="1"/>
  <c r="E33" i="21"/>
  <c r="F33" i="21" s="1"/>
  <c r="E34" i="21"/>
  <c r="F34" i="21" s="1"/>
  <c r="E35" i="21"/>
  <c r="F35" i="21" s="1"/>
  <c r="E36" i="21"/>
  <c r="F36" i="21" s="1"/>
  <c r="E37" i="21"/>
  <c r="F37" i="21" s="1"/>
  <c r="E38" i="21"/>
  <c r="F38" i="21" s="1"/>
  <c r="E39" i="21"/>
  <c r="F39" i="21" s="1"/>
  <c r="E40" i="21"/>
  <c r="F40" i="21" s="1"/>
  <c r="E41" i="21"/>
  <c r="F41" i="21" s="1"/>
  <c r="E42" i="21"/>
  <c r="F42" i="21" s="1"/>
  <c r="E43" i="21"/>
  <c r="F43" i="21" s="1"/>
  <c r="E44" i="21"/>
  <c r="F44" i="21" s="1"/>
  <c r="E45" i="21"/>
  <c r="F45" i="21" s="1"/>
  <c r="G6" i="21"/>
  <c r="H6" i="21" s="1"/>
  <c r="G7" i="21"/>
  <c r="H7" i="21" s="1"/>
  <c r="G8" i="21"/>
  <c r="H8" i="21" s="1"/>
  <c r="G9" i="21"/>
  <c r="H9" i="21" s="1"/>
  <c r="G10" i="21"/>
  <c r="H10" i="21" s="1"/>
  <c r="G11" i="21"/>
  <c r="H11" i="21" s="1"/>
  <c r="G12" i="21"/>
  <c r="H12" i="21" s="1"/>
  <c r="G13" i="21"/>
  <c r="H13" i="21" s="1"/>
  <c r="G14" i="21"/>
  <c r="H14" i="21" s="1"/>
  <c r="G15" i="21"/>
  <c r="H15" i="21" s="1"/>
  <c r="G16" i="21"/>
  <c r="H16" i="21" s="1"/>
  <c r="G17" i="21"/>
  <c r="H17" i="21" s="1"/>
  <c r="G18" i="21"/>
  <c r="H18" i="21" s="1"/>
  <c r="G19" i="21"/>
  <c r="H19" i="21" s="1"/>
  <c r="G20" i="21"/>
  <c r="H20" i="21" s="1"/>
  <c r="G21" i="21"/>
  <c r="H21" i="21" s="1"/>
  <c r="E6" i="21"/>
  <c r="F6" i="21" s="1"/>
  <c r="E7" i="21"/>
  <c r="F7" i="21" s="1"/>
  <c r="E8" i="21"/>
  <c r="F8" i="21" s="1"/>
  <c r="E9" i="21"/>
  <c r="F9" i="21" s="1"/>
  <c r="E10" i="21"/>
  <c r="F10" i="21" s="1"/>
  <c r="E11" i="21"/>
  <c r="F11" i="21" s="1"/>
  <c r="E12" i="21"/>
  <c r="F12" i="21" s="1"/>
  <c r="E13" i="21"/>
  <c r="F13" i="21" s="1"/>
  <c r="E14" i="21"/>
  <c r="F14" i="21" s="1"/>
  <c r="E15" i="21"/>
  <c r="F15" i="21" s="1"/>
  <c r="E16" i="21"/>
  <c r="F16" i="21" s="1"/>
  <c r="E17" i="21"/>
  <c r="F17" i="21" s="1"/>
  <c r="E18" i="21"/>
  <c r="F18" i="21" s="1"/>
  <c r="E19" i="21"/>
  <c r="F19" i="21" s="1"/>
  <c r="E20" i="21"/>
  <c r="F20" i="21" s="1"/>
  <c r="E21" i="21"/>
  <c r="F21" i="21" s="1"/>
  <c r="C6" i="21"/>
  <c r="D6" i="21" s="1"/>
  <c r="C7" i="21"/>
  <c r="D7" i="21" s="1"/>
  <c r="C8" i="21"/>
  <c r="D8" i="21" s="1"/>
  <c r="C9" i="21"/>
  <c r="D9" i="21" s="1"/>
  <c r="C10" i="21"/>
  <c r="D10" i="21" s="1"/>
  <c r="C11" i="21"/>
  <c r="D11" i="21" s="1"/>
  <c r="C12" i="21"/>
  <c r="D12" i="21" s="1"/>
  <c r="C13" i="21"/>
  <c r="D13" i="21" s="1"/>
  <c r="C14" i="21"/>
  <c r="D14" i="21" s="1"/>
  <c r="C15" i="21"/>
  <c r="D15" i="21" s="1"/>
  <c r="C16" i="21"/>
  <c r="D16" i="21" s="1"/>
  <c r="C17" i="21"/>
  <c r="D17" i="21" s="1"/>
  <c r="C18" i="21"/>
  <c r="D18" i="21" s="1"/>
  <c r="C19" i="21"/>
  <c r="D19" i="21" s="1"/>
  <c r="C20" i="21"/>
  <c r="D20" i="21" s="1"/>
  <c r="C21" i="21"/>
  <c r="D21" i="21" s="1"/>
  <c r="C30" i="21"/>
  <c r="D30" i="21" s="1"/>
  <c r="C31" i="21"/>
  <c r="D31" i="21" s="1"/>
  <c r="C32" i="21"/>
  <c r="D32" i="21" s="1"/>
  <c r="C33" i="21"/>
  <c r="D33" i="21" s="1"/>
  <c r="C34" i="21"/>
  <c r="D34" i="21" s="1"/>
  <c r="C35" i="21"/>
  <c r="D35" i="21" s="1"/>
  <c r="C36" i="21"/>
  <c r="D36" i="21" s="1"/>
  <c r="C37" i="21"/>
  <c r="D37" i="21" s="1"/>
  <c r="C38" i="21"/>
  <c r="D38" i="21" s="1"/>
  <c r="C39" i="21"/>
  <c r="D39" i="21" s="1"/>
  <c r="C40" i="21"/>
  <c r="D40" i="21" s="1"/>
  <c r="C41" i="21"/>
  <c r="D41" i="21" s="1"/>
  <c r="C42" i="21"/>
  <c r="D42" i="21" s="1"/>
  <c r="C43" i="21"/>
  <c r="D43" i="21" s="1"/>
  <c r="C44" i="21"/>
  <c r="D44" i="21" s="1"/>
  <c r="C45" i="21"/>
  <c r="D45" i="21" s="1"/>
  <c r="C263" i="16" l="1"/>
  <c r="C368" i="16" s="1"/>
  <c r="I263" i="16"/>
  <c r="I368" i="16" s="1"/>
  <c r="J263" i="16"/>
  <c r="J368" i="16" s="1"/>
  <c r="K263" i="16"/>
  <c r="K368" i="16" s="1"/>
  <c r="L263" i="16"/>
  <c r="L368" i="16" s="1"/>
  <c r="M263" i="16"/>
  <c r="M368" i="16" s="1"/>
  <c r="N263" i="16"/>
  <c r="N368" i="16" s="1"/>
  <c r="O263" i="16"/>
  <c r="O368" i="16" s="1"/>
  <c r="P263" i="16"/>
  <c r="P368" i="16" s="1"/>
  <c r="Q263" i="16"/>
  <c r="Q368" i="16" s="1"/>
  <c r="R263" i="16"/>
  <c r="R368" i="16" s="1"/>
  <c r="S263" i="16"/>
  <c r="S368" i="16" s="1"/>
  <c r="T263" i="16"/>
  <c r="T368" i="16" s="1"/>
  <c r="U263" i="16"/>
  <c r="U368" i="16" s="1"/>
  <c r="V263" i="16"/>
  <c r="V368" i="16" s="1"/>
  <c r="W263" i="16"/>
  <c r="W368" i="16" s="1"/>
  <c r="X263" i="16"/>
  <c r="X368" i="16" s="1"/>
  <c r="Y263" i="16"/>
  <c r="Y368" i="16" s="1"/>
  <c r="C264" i="16"/>
  <c r="C369" i="16" s="1"/>
  <c r="I264" i="16"/>
  <c r="I369" i="16" s="1"/>
  <c r="J264" i="16"/>
  <c r="J369" i="16" s="1"/>
  <c r="K264" i="16"/>
  <c r="K369" i="16" s="1"/>
  <c r="L264" i="16"/>
  <c r="L369" i="16" s="1"/>
  <c r="M264" i="16"/>
  <c r="M369" i="16" s="1"/>
  <c r="N264" i="16"/>
  <c r="N369" i="16" s="1"/>
  <c r="O264" i="16"/>
  <c r="O369" i="16" s="1"/>
  <c r="P264" i="16"/>
  <c r="P369" i="16" s="1"/>
  <c r="Q264" i="16"/>
  <c r="Q369" i="16" s="1"/>
  <c r="R264" i="16"/>
  <c r="R369" i="16" s="1"/>
  <c r="S264" i="16"/>
  <c r="S369" i="16" s="1"/>
  <c r="T264" i="16"/>
  <c r="T369" i="16" s="1"/>
  <c r="U264" i="16"/>
  <c r="U369" i="16" s="1"/>
  <c r="V264" i="16"/>
  <c r="V369" i="16" s="1"/>
  <c r="W264" i="16"/>
  <c r="W369" i="16" s="1"/>
  <c r="X264" i="16"/>
  <c r="X369" i="16" s="1"/>
  <c r="Y264" i="16"/>
  <c r="Y369" i="16" s="1"/>
  <c r="C265" i="16"/>
  <c r="C370" i="16" s="1"/>
  <c r="I265" i="16"/>
  <c r="I370" i="16" s="1"/>
  <c r="J265" i="16"/>
  <c r="J370" i="16" s="1"/>
  <c r="K265" i="16"/>
  <c r="K370" i="16" s="1"/>
  <c r="L265" i="16"/>
  <c r="L370" i="16" s="1"/>
  <c r="M265" i="16"/>
  <c r="M370" i="16" s="1"/>
  <c r="N265" i="16"/>
  <c r="N370" i="16" s="1"/>
  <c r="O265" i="16"/>
  <c r="O370" i="16" s="1"/>
  <c r="P265" i="16"/>
  <c r="P370" i="16" s="1"/>
  <c r="Q265" i="16"/>
  <c r="Q370" i="16" s="1"/>
  <c r="R265" i="16"/>
  <c r="R370" i="16" s="1"/>
  <c r="S265" i="16"/>
  <c r="S370" i="16" s="1"/>
  <c r="T265" i="16"/>
  <c r="T370" i="16" s="1"/>
  <c r="U265" i="16"/>
  <c r="U370" i="16" s="1"/>
  <c r="V265" i="16"/>
  <c r="V370" i="16" s="1"/>
  <c r="W265" i="16"/>
  <c r="W370" i="16" s="1"/>
  <c r="X265" i="16"/>
  <c r="X370" i="16" s="1"/>
  <c r="Y265" i="16"/>
  <c r="Y370" i="16" s="1"/>
  <c r="C266" i="16"/>
  <c r="C371" i="16" s="1"/>
  <c r="I266" i="16"/>
  <c r="I371" i="16" s="1"/>
  <c r="J266" i="16"/>
  <c r="J371" i="16" s="1"/>
  <c r="K266" i="16"/>
  <c r="K371" i="16" s="1"/>
  <c r="L266" i="16"/>
  <c r="L371" i="16" s="1"/>
  <c r="M266" i="16"/>
  <c r="M371" i="16" s="1"/>
  <c r="N266" i="16"/>
  <c r="N371" i="16" s="1"/>
  <c r="O266" i="16"/>
  <c r="O371" i="16" s="1"/>
  <c r="P266" i="16"/>
  <c r="P371" i="16" s="1"/>
  <c r="Q266" i="16"/>
  <c r="Q371" i="16" s="1"/>
  <c r="R266" i="16"/>
  <c r="R371" i="16" s="1"/>
  <c r="S266" i="16"/>
  <c r="S371" i="16" s="1"/>
  <c r="T266" i="16"/>
  <c r="T371" i="16" s="1"/>
  <c r="U266" i="16"/>
  <c r="U371" i="16" s="1"/>
  <c r="V266" i="16"/>
  <c r="V371" i="16" s="1"/>
  <c r="W266" i="16"/>
  <c r="W371" i="16" s="1"/>
  <c r="X266" i="16"/>
  <c r="X371" i="16" s="1"/>
  <c r="Y266" i="16"/>
  <c r="Y371" i="16" s="1"/>
  <c r="C267" i="16"/>
  <c r="C372" i="16" s="1"/>
  <c r="I267" i="16"/>
  <c r="I372" i="16" s="1"/>
  <c r="J267" i="16"/>
  <c r="J372" i="16" s="1"/>
  <c r="K267" i="16"/>
  <c r="K372" i="16" s="1"/>
  <c r="L267" i="16"/>
  <c r="L372" i="16" s="1"/>
  <c r="M267" i="16"/>
  <c r="M372" i="16" s="1"/>
  <c r="N267" i="16"/>
  <c r="N372" i="16" s="1"/>
  <c r="O267" i="16"/>
  <c r="O372" i="16" s="1"/>
  <c r="P267" i="16"/>
  <c r="P372" i="16" s="1"/>
  <c r="Q267" i="16"/>
  <c r="Q372" i="16" s="1"/>
  <c r="R267" i="16"/>
  <c r="R372" i="16" s="1"/>
  <c r="S267" i="16"/>
  <c r="S372" i="16" s="1"/>
  <c r="T267" i="16"/>
  <c r="T372" i="16" s="1"/>
  <c r="U267" i="16"/>
  <c r="U372" i="16" s="1"/>
  <c r="V267" i="16"/>
  <c r="V372" i="16" s="1"/>
  <c r="W267" i="16"/>
  <c r="W372" i="16" s="1"/>
  <c r="X267" i="16"/>
  <c r="X372" i="16" s="1"/>
  <c r="Y267" i="16"/>
  <c r="Y372" i="16" s="1"/>
  <c r="C268" i="16"/>
  <c r="C373" i="16" s="1"/>
  <c r="I268" i="16"/>
  <c r="I373" i="16" s="1"/>
  <c r="J268" i="16"/>
  <c r="J373" i="16" s="1"/>
  <c r="K268" i="16"/>
  <c r="K373" i="16" s="1"/>
  <c r="L268" i="16"/>
  <c r="L373" i="16" s="1"/>
  <c r="M268" i="16"/>
  <c r="M373" i="16" s="1"/>
  <c r="N268" i="16"/>
  <c r="N373" i="16" s="1"/>
  <c r="O268" i="16"/>
  <c r="O373" i="16" s="1"/>
  <c r="P268" i="16"/>
  <c r="P373" i="16" s="1"/>
  <c r="Q268" i="16"/>
  <c r="Q373" i="16" s="1"/>
  <c r="R268" i="16"/>
  <c r="R373" i="16" s="1"/>
  <c r="S268" i="16"/>
  <c r="S373" i="16" s="1"/>
  <c r="T268" i="16"/>
  <c r="T373" i="16" s="1"/>
  <c r="U268" i="16"/>
  <c r="U373" i="16" s="1"/>
  <c r="V268" i="16"/>
  <c r="V373" i="16" s="1"/>
  <c r="W268" i="16"/>
  <c r="W373" i="16" s="1"/>
  <c r="X268" i="16"/>
  <c r="X373" i="16" s="1"/>
  <c r="Y268" i="16"/>
  <c r="Y373" i="16" s="1"/>
  <c r="C269" i="16"/>
  <c r="C374" i="16" s="1"/>
  <c r="I269" i="16"/>
  <c r="I374" i="16" s="1"/>
  <c r="J269" i="16"/>
  <c r="J374" i="16" s="1"/>
  <c r="K269" i="16"/>
  <c r="K374" i="16" s="1"/>
  <c r="L269" i="16"/>
  <c r="L374" i="16" s="1"/>
  <c r="M269" i="16"/>
  <c r="M374" i="16" s="1"/>
  <c r="N269" i="16"/>
  <c r="N374" i="16" s="1"/>
  <c r="O269" i="16"/>
  <c r="O374" i="16" s="1"/>
  <c r="P269" i="16"/>
  <c r="P374" i="16" s="1"/>
  <c r="Q269" i="16"/>
  <c r="Q374" i="16" s="1"/>
  <c r="R269" i="16"/>
  <c r="R374" i="16" s="1"/>
  <c r="S269" i="16"/>
  <c r="S374" i="16" s="1"/>
  <c r="T269" i="16"/>
  <c r="T374" i="16" s="1"/>
  <c r="U269" i="16"/>
  <c r="U374" i="16" s="1"/>
  <c r="V269" i="16"/>
  <c r="V374" i="16" s="1"/>
  <c r="W269" i="16"/>
  <c r="W374" i="16" s="1"/>
  <c r="X269" i="16"/>
  <c r="X374" i="16" s="1"/>
  <c r="Y269" i="16"/>
  <c r="Y374" i="16" s="1"/>
  <c r="C270" i="16"/>
  <c r="C375" i="16" s="1"/>
  <c r="I270" i="16"/>
  <c r="I375" i="16" s="1"/>
  <c r="J270" i="16"/>
  <c r="J375" i="16" s="1"/>
  <c r="K270" i="16"/>
  <c r="K375" i="16" s="1"/>
  <c r="L270" i="16"/>
  <c r="L375" i="16" s="1"/>
  <c r="M270" i="16"/>
  <c r="M375" i="16" s="1"/>
  <c r="N270" i="16"/>
  <c r="N375" i="16" s="1"/>
  <c r="O270" i="16"/>
  <c r="O375" i="16" s="1"/>
  <c r="P270" i="16"/>
  <c r="P375" i="16" s="1"/>
  <c r="Q270" i="16"/>
  <c r="Q375" i="16" s="1"/>
  <c r="R270" i="16"/>
  <c r="R375" i="16" s="1"/>
  <c r="S270" i="16"/>
  <c r="S375" i="16" s="1"/>
  <c r="T270" i="16"/>
  <c r="T375" i="16" s="1"/>
  <c r="U270" i="16"/>
  <c r="U375" i="16" s="1"/>
  <c r="V270" i="16"/>
  <c r="V375" i="16" s="1"/>
  <c r="W270" i="16"/>
  <c r="W375" i="16" s="1"/>
  <c r="X270" i="16"/>
  <c r="X375" i="16" s="1"/>
  <c r="Y270" i="16"/>
  <c r="Y375" i="16" s="1"/>
  <c r="C271" i="16"/>
  <c r="C376" i="16" s="1"/>
  <c r="I271" i="16"/>
  <c r="I376" i="16" s="1"/>
  <c r="J271" i="16"/>
  <c r="J376" i="16" s="1"/>
  <c r="K271" i="16"/>
  <c r="K376" i="16" s="1"/>
  <c r="L271" i="16"/>
  <c r="L376" i="16" s="1"/>
  <c r="M271" i="16"/>
  <c r="M376" i="16" s="1"/>
  <c r="N271" i="16"/>
  <c r="N376" i="16" s="1"/>
  <c r="O271" i="16"/>
  <c r="O376" i="16" s="1"/>
  <c r="P271" i="16"/>
  <c r="P376" i="16" s="1"/>
  <c r="Q271" i="16"/>
  <c r="Q376" i="16" s="1"/>
  <c r="R271" i="16"/>
  <c r="R376" i="16" s="1"/>
  <c r="S271" i="16"/>
  <c r="S376" i="16" s="1"/>
  <c r="T271" i="16"/>
  <c r="T376" i="16" s="1"/>
  <c r="U271" i="16"/>
  <c r="U376" i="16" s="1"/>
  <c r="V271" i="16"/>
  <c r="V376" i="16" s="1"/>
  <c r="W271" i="16"/>
  <c r="W376" i="16" s="1"/>
  <c r="X271" i="16"/>
  <c r="X376" i="16" s="1"/>
  <c r="Y271" i="16"/>
  <c r="Y376" i="16" s="1"/>
  <c r="C272" i="16"/>
  <c r="C377" i="16" s="1"/>
  <c r="I272" i="16"/>
  <c r="I377" i="16" s="1"/>
  <c r="J272" i="16"/>
  <c r="J377" i="16" s="1"/>
  <c r="K272" i="16"/>
  <c r="K377" i="16" s="1"/>
  <c r="L272" i="16"/>
  <c r="L377" i="16" s="1"/>
  <c r="M272" i="16"/>
  <c r="M377" i="16" s="1"/>
  <c r="N272" i="16"/>
  <c r="N377" i="16" s="1"/>
  <c r="O272" i="16"/>
  <c r="O377" i="16" s="1"/>
  <c r="P272" i="16"/>
  <c r="P377" i="16" s="1"/>
  <c r="Q272" i="16"/>
  <c r="Q377" i="16" s="1"/>
  <c r="R272" i="16"/>
  <c r="R377" i="16" s="1"/>
  <c r="S272" i="16"/>
  <c r="S377" i="16" s="1"/>
  <c r="T272" i="16"/>
  <c r="T377" i="16" s="1"/>
  <c r="U272" i="16"/>
  <c r="U377" i="16" s="1"/>
  <c r="V272" i="16"/>
  <c r="V377" i="16" s="1"/>
  <c r="W272" i="16"/>
  <c r="W377" i="16" s="1"/>
  <c r="X272" i="16"/>
  <c r="X377" i="16" s="1"/>
  <c r="Y272" i="16"/>
  <c r="Y377" i="16" s="1"/>
  <c r="C273" i="16"/>
  <c r="C378" i="16" s="1"/>
  <c r="I273" i="16"/>
  <c r="I378" i="16" s="1"/>
  <c r="J273" i="16"/>
  <c r="J378" i="16" s="1"/>
  <c r="K273" i="16"/>
  <c r="K378" i="16" s="1"/>
  <c r="L273" i="16"/>
  <c r="L378" i="16" s="1"/>
  <c r="M273" i="16"/>
  <c r="M378" i="16" s="1"/>
  <c r="N273" i="16"/>
  <c r="N378" i="16" s="1"/>
  <c r="O273" i="16"/>
  <c r="O378" i="16" s="1"/>
  <c r="P273" i="16"/>
  <c r="P378" i="16" s="1"/>
  <c r="Q273" i="16"/>
  <c r="Q378" i="16" s="1"/>
  <c r="R273" i="16"/>
  <c r="R378" i="16" s="1"/>
  <c r="S273" i="16"/>
  <c r="S378" i="16" s="1"/>
  <c r="T273" i="16"/>
  <c r="T378" i="16" s="1"/>
  <c r="U273" i="16"/>
  <c r="U378" i="16" s="1"/>
  <c r="V273" i="16"/>
  <c r="V378" i="16" s="1"/>
  <c r="W273" i="16"/>
  <c r="W378" i="16" s="1"/>
  <c r="X273" i="16"/>
  <c r="X378" i="16" s="1"/>
  <c r="Y273" i="16"/>
  <c r="Y378" i="16" s="1"/>
  <c r="C274" i="16"/>
  <c r="C379" i="16" s="1"/>
  <c r="I274" i="16"/>
  <c r="I379" i="16" s="1"/>
  <c r="J274" i="16"/>
  <c r="J379" i="16" s="1"/>
  <c r="K274" i="16"/>
  <c r="K379" i="16" s="1"/>
  <c r="L274" i="16"/>
  <c r="L379" i="16" s="1"/>
  <c r="M274" i="16"/>
  <c r="M379" i="16" s="1"/>
  <c r="N274" i="16"/>
  <c r="N379" i="16" s="1"/>
  <c r="O274" i="16"/>
  <c r="O379" i="16" s="1"/>
  <c r="P274" i="16"/>
  <c r="P379" i="16" s="1"/>
  <c r="Q274" i="16"/>
  <c r="Q379" i="16" s="1"/>
  <c r="R274" i="16"/>
  <c r="R379" i="16" s="1"/>
  <c r="S274" i="16"/>
  <c r="S379" i="16" s="1"/>
  <c r="T274" i="16"/>
  <c r="T379" i="16" s="1"/>
  <c r="U274" i="16"/>
  <c r="U379" i="16" s="1"/>
  <c r="V274" i="16"/>
  <c r="V379" i="16" s="1"/>
  <c r="W274" i="16"/>
  <c r="W379" i="16" s="1"/>
  <c r="X274" i="16"/>
  <c r="X379" i="16" s="1"/>
  <c r="Y274" i="16"/>
  <c r="Y379" i="16" s="1"/>
  <c r="C275" i="16"/>
  <c r="C380" i="16" s="1"/>
  <c r="I275" i="16"/>
  <c r="I380" i="16" s="1"/>
  <c r="J275" i="16"/>
  <c r="J380" i="16" s="1"/>
  <c r="K275" i="16"/>
  <c r="K380" i="16" s="1"/>
  <c r="L275" i="16"/>
  <c r="L380" i="16" s="1"/>
  <c r="M275" i="16"/>
  <c r="M380" i="16" s="1"/>
  <c r="N275" i="16"/>
  <c r="N380" i="16" s="1"/>
  <c r="O275" i="16"/>
  <c r="O380" i="16" s="1"/>
  <c r="P275" i="16"/>
  <c r="P380" i="16" s="1"/>
  <c r="Q275" i="16"/>
  <c r="Q380" i="16" s="1"/>
  <c r="R275" i="16"/>
  <c r="R380" i="16" s="1"/>
  <c r="S275" i="16"/>
  <c r="S380" i="16" s="1"/>
  <c r="T275" i="16"/>
  <c r="T380" i="16" s="1"/>
  <c r="U275" i="16"/>
  <c r="U380" i="16" s="1"/>
  <c r="V275" i="16"/>
  <c r="V380" i="16" s="1"/>
  <c r="W275" i="16"/>
  <c r="W380" i="16" s="1"/>
  <c r="X275" i="16"/>
  <c r="X380" i="16" s="1"/>
  <c r="Y275" i="16"/>
  <c r="Y380" i="16" s="1"/>
  <c r="C276" i="16"/>
  <c r="C381" i="16" s="1"/>
  <c r="I276" i="16"/>
  <c r="I381" i="16" s="1"/>
  <c r="J276" i="16"/>
  <c r="J381" i="16" s="1"/>
  <c r="K276" i="16"/>
  <c r="K381" i="16" s="1"/>
  <c r="L276" i="16"/>
  <c r="L381" i="16" s="1"/>
  <c r="M276" i="16"/>
  <c r="M381" i="16" s="1"/>
  <c r="N276" i="16"/>
  <c r="N381" i="16" s="1"/>
  <c r="O276" i="16"/>
  <c r="O381" i="16" s="1"/>
  <c r="P276" i="16"/>
  <c r="P381" i="16" s="1"/>
  <c r="Q276" i="16"/>
  <c r="Q381" i="16" s="1"/>
  <c r="R276" i="16"/>
  <c r="R381" i="16" s="1"/>
  <c r="S276" i="16"/>
  <c r="S381" i="16" s="1"/>
  <c r="T276" i="16"/>
  <c r="T381" i="16" s="1"/>
  <c r="U276" i="16"/>
  <c r="U381" i="16" s="1"/>
  <c r="V276" i="16"/>
  <c r="V381" i="16" s="1"/>
  <c r="W276" i="16"/>
  <c r="W381" i="16" s="1"/>
  <c r="X276" i="16"/>
  <c r="X381" i="16" s="1"/>
  <c r="Y276" i="16"/>
  <c r="Y381" i="16" s="1"/>
  <c r="C277" i="16"/>
  <c r="C382" i="16" s="1"/>
  <c r="I277" i="16"/>
  <c r="I382" i="16" s="1"/>
  <c r="J277" i="16"/>
  <c r="J382" i="16" s="1"/>
  <c r="K277" i="16"/>
  <c r="K382" i="16" s="1"/>
  <c r="L277" i="16"/>
  <c r="L382" i="16" s="1"/>
  <c r="M277" i="16"/>
  <c r="M382" i="16" s="1"/>
  <c r="N277" i="16"/>
  <c r="N382" i="16" s="1"/>
  <c r="O277" i="16"/>
  <c r="O382" i="16" s="1"/>
  <c r="P277" i="16"/>
  <c r="P382" i="16" s="1"/>
  <c r="Q277" i="16"/>
  <c r="Q382" i="16" s="1"/>
  <c r="R277" i="16"/>
  <c r="R382" i="16" s="1"/>
  <c r="S277" i="16"/>
  <c r="S382" i="16" s="1"/>
  <c r="T277" i="16"/>
  <c r="T382" i="16" s="1"/>
  <c r="U277" i="16"/>
  <c r="U382" i="16" s="1"/>
  <c r="V277" i="16"/>
  <c r="V382" i="16" s="1"/>
  <c r="W277" i="16"/>
  <c r="W382" i="16" s="1"/>
  <c r="X277" i="16"/>
  <c r="X382" i="16" s="1"/>
  <c r="Y277" i="16"/>
  <c r="Y382" i="16" s="1"/>
  <c r="C278" i="16"/>
  <c r="C383" i="16" s="1"/>
  <c r="I278" i="16"/>
  <c r="I383" i="16" s="1"/>
  <c r="J278" i="16"/>
  <c r="J383" i="16" s="1"/>
  <c r="K278" i="16"/>
  <c r="K383" i="16" s="1"/>
  <c r="L278" i="16"/>
  <c r="L383" i="16" s="1"/>
  <c r="M278" i="16"/>
  <c r="M383" i="16" s="1"/>
  <c r="N278" i="16"/>
  <c r="N383" i="16" s="1"/>
  <c r="O278" i="16"/>
  <c r="O383" i="16" s="1"/>
  <c r="P278" i="16"/>
  <c r="P383" i="16" s="1"/>
  <c r="Q278" i="16"/>
  <c r="Q383" i="16" s="1"/>
  <c r="R278" i="16"/>
  <c r="R383" i="16" s="1"/>
  <c r="S278" i="16"/>
  <c r="S383" i="16" s="1"/>
  <c r="T278" i="16"/>
  <c r="T383" i="16" s="1"/>
  <c r="U278" i="16"/>
  <c r="U383" i="16" s="1"/>
  <c r="V278" i="16"/>
  <c r="V383" i="16" s="1"/>
  <c r="W278" i="16"/>
  <c r="W383" i="16" s="1"/>
  <c r="X278" i="16"/>
  <c r="X383" i="16" s="1"/>
  <c r="Y278" i="16"/>
  <c r="Y383" i="16" s="1"/>
  <c r="C279" i="16"/>
  <c r="C384" i="16" s="1"/>
  <c r="I279" i="16"/>
  <c r="I384" i="16" s="1"/>
  <c r="J279" i="16"/>
  <c r="J384" i="16" s="1"/>
  <c r="K279" i="16"/>
  <c r="K384" i="16" s="1"/>
  <c r="L279" i="16"/>
  <c r="L384" i="16" s="1"/>
  <c r="M279" i="16"/>
  <c r="M384" i="16" s="1"/>
  <c r="N279" i="16"/>
  <c r="N384" i="16" s="1"/>
  <c r="O279" i="16"/>
  <c r="O384" i="16" s="1"/>
  <c r="P279" i="16"/>
  <c r="P384" i="16" s="1"/>
  <c r="Q279" i="16"/>
  <c r="Q384" i="16" s="1"/>
  <c r="R279" i="16"/>
  <c r="R384" i="16" s="1"/>
  <c r="S279" i="16"/>
  <c r="S384" i="16" s="1"/>
  <c r="T279" i="16"/>
  <c r="T384" i="16" s="1"/>
  <c r="U279" i="16"/>
  <c r="U384" i="16" s="1"/>
  <c r="V279" i="16"/>
  <c r="V384" i="16" s="1"/>
  <c r="W279" i="16"/>
  <c r="W384" i="16" s="1"/>
  <c r="X279" i="16"/>
  <c r="X384" i="16" s="1"/>
  <c r="Y279" i="16"/>
  <c r="Y384" i="16" s="1"/>
  <c r="C280" i="16"/>
  <c r="C385" i="16" s="1"/>
  <c r="I280" i="16"/>
  <c r="I385" i="16" s="1"/>
  <c r="J280" i="16"/>
  <c r="J385" i="16" s="1"/>
  <c r="K280" i="16"/>
  <c r="K385" i="16" s="1"/>
  <c r="L280" i="16"/>
  <c r="L385" i="16" s="1"/>
  <c r="M280" i="16"/>
  <c r="M385" i="16" s="1"/>
  <c r="N280" i="16"/>
  <c r="N385" i="16" s="1"/>
  <c r="O280" i="16"/>
  <c r="O385" i="16" s="1"/>
  <c r="P280" i="16"/>
  <c r="P385" i="16" s="1"/>
  <c r="Q280" i="16"/>
  <c r="Q385" i="16" s="1"/>
  <c r="R280" i="16"/>
  <c r="R385" i="16" s="1"/>
  <c r="S280" i="16"/>
  <c r="S385" i="16" s="1"/>
  <c r="T280" i="16"/>
  <c r="T385" i="16" s="1"/>
  <c r="U280" i="16"/>
  <c r="U385" i="16" s="1"/>
  <c r="V280" i="16"/>
  <c r="V385" i="16" s="1"/>
  <c r="W280" i="16"/>
  <c r="W385" i="16" s="1"/>
  <c r="X280" i="16"/>
  <c r="X385" i="16" s="1"/>
  <c r="Y280" i="16"/>
  <c r="Y385" i="16" s="1"/>
  <c r="C281" i="16"/>
  <c r="C386" i="16" s="1"/>
  <c r="I281" i="16"/>
  <c r="I386" i="16" s="1"/>
  <c r="J281" i="16"/>
  <c r="J386" i="16" s="1"/>
  <c r="K281" i="16"/>
  <c r="K386" i="16" s="1"/>
  <c r="L281" i="16"/>
  <c r="L386" i="16" s="1"/>
  <c r="M281" i="16"/>
  <c r="M386" i="16" s="1"/>
  <c r="N281" i="16"/>
  <c r="N386" i="16" s="1"/>
  <c r="O281" i="16"/>
  <c r="O386" i="16" s="1"/>
  <c r="P281" i="16"/>
  <c r="P386" i="16" s="1"/>
  <c r="Q281" i="16"/>
  <c r="Q386" i="16" s="1"/>
  <c r="R281" i="16"/>
  <c r="R386" i="16" s="1"/>
  <c r="S281" i="16"/>
  <c r="S386" i="16" s="1"/>
  <c r="T281" i="16"/>
  <c r="T386" i="16" s="1"/>
  <c r="U281" i="16"/>
  <c r="U386" i="16" s="1"/>
  <c r="V281" i="16"/>
  <c r="V386" i="16" s="1"/>
  <c r="W281" i="16"/>
  <c r="W386" i="16" s="1"/>
  <c r="X281" i="16"/>
  <c r="X386" i="16" s="1"/>
  <c r="Y281" i="16"/>
  <c r="Y386" i="16" s="1"/>
  <c r="C282" i="16"/>
  <c r="C387" i="16" s="1"/>
  <c r="I282" i="16"/>
  <c r="I387" i="16" s="1"/>
  <c r="J282" i="16"/>
  <c r="J387" i="16" s="1"/>
  <c r="K282" i="16"/>
  <c r="K387" i="16" s="1"/>
  <c r="L282" i="16"/>
  <c r="L387" i="16" s="1"/>
  <c r="M282" i="16"/>
  <c r="M387" i="16" s="1"/>
  <c r="N282" i="16"/>
  <c r="N387" i="16" s="1"/>
  <c r="O282" i="16"/>
  <c r="O387" i="16" s="1"/>
  <c r="P282" i="16"/>
  <c r="P387" i="16" s="1"/>
  <c r="Q282" i="16"/>
  <c r="Q387" i="16" s="1"/>
  <c r="R282" i="16"/>
  <c r="R387" i="16" s="1"/>
  <c r="S282" i="16"/>
  <c r="S387" i="16" s="1"/>
  <c r="T282" i="16"/>
  <c r="T387" i="16" s="1"/>
  <c r="U282" i="16"/>
  <c r="U387" i="16" s="1"/>
  <c r="V282" i="16"/>
  <c r="V387" i="16" s="1"/>
  <c r="W282" i="16"/>
  <c r="W387" i="16" s="1"/>
  <c r="X282" i="16"/>
  <c r="X387" i="16" s="1"/>
  <c r="Y282" i="16"/>
  <c r="Y387" i="16" s="1"/>
  <c r="C283" i="16"/>
  <c r="C388" i="16" s="1"/>
  <c r="I283" i="16"/>
  <c r="I388" i="16" s="1"/>
  <c r="J283" i="16"/>
  <c r="J388" i="16" s="1"/>
  <c r="K283" i="16"/>
  <c r="K388" i="16" s="1"/>
  <c r="L283" i="16"/>
  <c r="L388" i="16" s="1"/>
  <c r="M283" i="16"/>
  <c r="M388" i="16" s="1"/>
  <c r="N283" i="16"/>
  <c r="N388" i="16" s="1"/>
  <c r="O283" i="16"/>
  <c r="O388" i="16" s="1"/>
  <c r="P283" i="16"/>
  <c r="P388" i="16" s="1"/>
  <c r="Q283" i="16"/>
  <c r="Q388" i="16" s="1"/>
  <c r="R283" i="16"/>
  <c r="R388" i="16" s="1"/>
  <c r="S283" i="16"/>
  <c r="S388" i="16" s="1"/>
  <c r="T283" i="16"/>
  <c r="T388" i="16" s="1"/>
  <c r="U283" i="16"/>
  <c r="U388" i="16" s="1"/>
  <c r="V283" i="16"/>
  <c r="V388" i="16" s="1"/>
  <c r="W283" i="16"/>
  <c r="W388" i="16" s="1"/>
  <c r="X283" i="16"/>
  <c r="X388" i="16" s="1"/>
  <c r="Y283" i="16"/>
  <c r="Y388" i="16" s="1"/>
  <c r="C284" i="16"/>
  <c r="C389" i="16" s="1"/>
  <c r="I284" i="16"/>
  <c r="I389" i="16" s="1"/>
  <c r="J284" i="16"/>
  <c r="J389" i="16" s="1"/>
  <c r="K284" i="16"/>
  <c r="K389" i="16" s="1"/>
  <c r="L284" i="16"/>
  <c r="L389" i="16" s="1"/>
  <c r="M284" i="16"/>
  <c r="M389" i="16" s="1"/>
  <c r="N284" i="16"/>
  <c r="N389" i="16" s="1"/>
  <c r="O284" i="16"/>
  <c r="O389" i="16" s="1"/>
  <c r="P284" i="16"/>
  <c r="P389" i="16" s="1"/>
  <c r="Q284" i="16"/>
  <c r="Q389" i="16" s="1"/>
  <c r="R284" i="16"/>
  <c r="R389" i="16" s="1"/>
  <c r="S284" i="16"/>
  <c r="S389" i="16" s="1"/>
  <c r="T284" i="16"/>
  <c r="T389" i="16" s="1"/>
  <c r="U284" i="16"/>
  <c r="U389" i="16" s="1"/>
  <c r="V284" i="16"/>
  <c r="V389" i="16" s="1"/>
  <c r="W284" i="16"/>
  <c r="W389" i="16" s="1"/>
  <c r="X284" i="16"/>
  <c r="X389" i="16" s="1"/>
  <c r="Y284" i="16"/>
  <c r="Y389" i="16" s="1"/>
  <c r="C285" i="16"/>
  <c r="C390" i="16" s="1"/>
  <c r="I285" i="16"/>
  <c r="I390" i="16" s="1"/>
  <c r="J285" i="16"/>
  <c r="J390" i="16" s="1"/>
  <c r="K285" i="16"/>
  <c r="K390" i="16" s="1"/>
  <c r="L285" i="16"/>
  <c r="L390" i="16" s="1"/>
  <c r="M285" i="16"/>
  <c r="M390" i="16" s="1"/>
  <c r="N285" i="16"/>
  <c r="N390" i="16" s="1"/>
  <c r="O285" i="16"/>
  <c r="O390" i="16" s="1"/>
  <c r="P285" i="16"/>
  <c r="P390" i="16" s="1"/>
  <c r="Q285" i="16"/>
  <c r="Q390" i="16" s="1"/>
  <c r="R285" i="16"/>
  <c r="R390" i="16" s="1"/>
  <c r="S285" i="16"/>
  <c r="S390" i="16" s="1"/>
  <c r="T285" i="16"/>
  <c r="T390" i="16" s="1"/>
  <c r="U285" i="16"/>
  <c r="U390" i="16" s="1"/>
  <c r="V285" i="16"/>
  <c r="V390" i="16" s="1"/>
  <c r="W285" i="16"/>
  <c r="W390" i="16" s="1"/>
  <c r="X285" i="16"/>
  <c r="X390" i="16" s="1"/>
  <c r="Y285" i="16"/>
  <c r="Y390" i="16" s="1"/>
  <c r="C286" i="16"/>
  <c r="C391" i="16" s="1"/>
  <c r="I286" i="16"/>
  <c r="I391" i="16" s="1"/>
  <c r="J286" i="16"/>
  <c r="J391" i="16" s="1"/>
  <c r="K286" i="16"/>
  <c r="K391" i="16" s="1"/>
  <c r="L286" i="16"/>
  <c r="L391" i="16" s="1"/>
  <c r="M286" i="16"/>
  <c r="M391" i="16" s="1"/>
  <c r="N286" i="16"/>
  <c r="N391" i="16" s="1"/>
  <c r="O286" i="16"/>
  <c r="O391" i="16" s="1"/>
  <c r="P286" i="16"/>
  <c r="P391" i="16" s="1"/>
  <c r="Q286" i="16"/>
  <c r="Q391" i="16" s="1"/>
  <c r="R286" i="16"/>
  <c r="R391" i="16" s="1"/>
  <c r="S286" i="16"/>
  <c r="S391" i="16" s="1"/>
  <c r="T286" i="16"/>
  <c r="T391" i="16" s="1"/>
  <c r="U286" i="16"/>
  <c r="U391" i="16" s="1"/>
  <c r="V286" i="16"/>
  <c r="V391" i="16" s="1"/>
  <c r="W286" i="16"/>
  <c r="W391" i="16" s="1"/>
  <c r="X286" i="16"/>
  <c r="X391" i="16" s="1"/>
  <c r="Y286" i="16"/>
  <c r="Y391" i="16" s="1"/>
  <c r="C287" i="16"/>
  <c r="C392" i="16" s="1"/>
  <c r="I287" i="16"/>
  <c r="I392" i="16" s="1"/>
  <c r="J287" i="16"/>
  <c r="J392" i="16" s="1"/>
  <c r="K287" i="16"/>
  <c r="K392" i="16" s="1"/>
  <c r="L287" i="16"/>
  <c r="L392" i="16" s="1"/>
  <c r="M287" i="16"/>
  <c r="M392" i="16" s="1"/>
  <c r="N287" i="16"/>
  <c r="N392" i="16" s="1"/>
  <c r="O287" i="16"/>
  <c r="O392" i="16" s="1"/>
  <c r="P287" i="16"/>
  <c r="P392" i="16" s="1"/>
  <c r="Q287" i="16"/>
  <c r="Q392" i="16" s="1"/>
  <c r="R287" i="16"/>
  <c r="R392" i="16" s="1"/>
  <c r="S287" i="16"/>
  <c r="S392" i="16" s="1"/>
  <c r="T287" i="16"/>
  <c r="T392" i="16" s="1"/>
  <c r="U287" i="16"/>
  <c r="U392" i="16" s="1"/>
  <c r="V287" i="16"/>
  <c r="V392" i="16" s="1"/>
  <c r="W287" i="16"/>
  <c r="W392" i="16" s="1"/>
  <c r="X287" i="16"/>
  <c r="X392" i="16" s="1"/>
  <c r="Y287" i="16"/>
  <c r="Y392" i="16" s="1"/>
  <c r="C288" i="16"/>
  <c r="C393" i="16" s="1"/>
  <c r="I288" i="16"/>
  <c r="I393" i="16" s="1"/>
  <c r="J288" i="16"/>
  <c r="J393" i="16" s="1"/>
  <c r="K288" i="16"/>
  <c r="K393" i="16" s="1"/>
  <c r="L288" i="16"/>
  <c r="L393" i="16" s="1"/>
  <c r="M288" i="16"/>
  <c r="M393" i="16" s="1"/>
  <c r="N288" i="16"/>
  <c r="N393" i="16" s="1"/>
  <c r="O288" i="16"/>
  <c r="O393" i="16" s="1"/>
  <c r="P288" i="16"/>
  <c r="P393" i="16" s="1"/>
  <c r="Q288" i="16"/>
  <c r="Q393" i="16" s="1"/>
  <c r="R288" i="16"/>
  <c r="R393" i="16" s="1"/>
  <c r="S288" i="16"/>
  <c r="S393" i="16" s="1"/>
  <c r="T288" i="16"/>
  <c r="T393" i="16" s="1"/>
  <c r="U288" i="16"/>
  <c r="U393" i="16" s="1"/>
  <c r="V288" i="16"/>
  <c r="V393" i="16" s="1"/>
  <c r="W288" i="16"/>
  <c r="W393" i="16" s="1"/>
  <c r="X288" i="16"/>
  <c r="X393" i="16" s="1"/>
  <c r="Y288" i="16"/>
  <c r="Y393" i="16" s="1"/>
  <c r="C289" i="16"/>
  <c r="C394" i="16" s="1"/>
  <c r="I289" i="16"/>
  <c r="I394" i="16" s="1"/>
  <c r="J289" i="16"/>
  <c r="J394" i="16" s="1"/>
  <c r="K289" i="16"/>
  <c r="K394" i="16" s="1"/>
  <c r="L289" i="16"/>
  <c r="L394" i="16" s="1"/>
  <c r="M289" i="16"/>
  <c r="M394" i="16" s="1"/>
  <c r="N289" i="16"/>
  <c r="N394" i="16" s="1"/>
  <c r="O289" i="16"/>
  <c r="O394" i="16" s="1"/>
  <c r="P289" i="16"/>
  <c r="P394" i="16" s="1"/>
  <c r="Q289" i="16"/>
  <c r="Q394" i="16" s="1"/>
  <c r="R289" i="16"/>
  <c r="R394" i="16" s="1"/>
  <c r="S289" i="16"/>
  <c r="S394" i="16" s="1"/>
  <c r="T289" i="16"/>
  <c r="T394" i="16" s="1"/>
  <c r="U289" i="16"/>
  <c r="U394" i="16" s="1"/>
  <c r="V289" i="16"/>
  <c r="V394" i="16" s="1"/>
  <c r="W289" i="16"/>
  <c r="W394" i="16" s="1"/>
  <c r="X289" i="16"/>
  <c r="X394" i="16" s="1"/>
  <c r="Y289" i="16"/>
  <c r="Y394" i="16" s="1"/>
  <c r="C290" i="16"/>
  <c r="C395" i="16" s="1"/>
  <c r="I290" i="16"/>
  <c r="I395" i="16" s="1"/>
  <c r="J290" i="16"/>
  <c r="J395" i="16" s="1"/>
  <c r="K290" i="16"/>
  <c r="K395" i="16" s="1"/>
  <c r="L290" i="16"/>
  <c r="L395" i="16" s="1"/>
  <c r="M290" i="16"/>
  <c r="M395" i="16" s="1"/>
  <c r="N290" i="16"/>
  <c r="N395" i="16" s="1"/>
  <c r="O290" i="16"/>
  <c r="O395" i="16" s="1"/>
  <c r="P290" i="16"/>
  <c r="P395" i="16" s="1"/>
  <c r="Q290" i="16"/>
  <c r="Q395" i="16" s="1"/>
  <c r="R290" i="16"/>
  <c r="R395" i="16" s="1"/>
  <c r="S290" i="16"/>
  <c r="S395" i="16" s="1"/>
  <c r="T290" i="16"/>
  <c r="T395" i="16" s="1"/>
  <c r="U290" i="16"/>
  <c r="U395" i="16" s="1"/>
  <c r="V290" i="16"/>
  <c r="V395" i="16" s="1"/>
  <c r="W290" i="16"/>
  <c r="W395" i="16" s="1"/>
  <c r="X290" i="16"/>
  <c r="X395" i="16" s="1"/>
  <c r="Y290" i="16"/>
  <c r="Y395" i="16" s="1"/>
  <c r="C291" i="16"/>
  <c r="C396" i="16" s="1"/>
  <c r="I291" i="16"/>
  <c r="I396" i="16" s="1"/>
  <c r="J291" i="16"/>
  <c r="J396" i="16" s="1"/>
  <c r="K291" i="16"/>
  <c r="K396" i="16" s="1"/>
  <c r="L291" i="16"/>
  <c r="L396" i="16" s="1"/>
  <c r="M291" i="16"/>
  <c r="M396" i="16" s="1"/>
  <c r="N291" i="16"/>
  <c r="N396" i="16" s="1"/>
  <c r="O291" i="16"/>
  <c r="O396" i="16" s="1"/>
  <c r="P291" i="16"/>
  <c r="P396" i="16" s="1"/>
  <c r="Q291" i="16"/>
  <c r="Q396" i="16" s="1"/>
  <c r="R291" i="16"/>
  <c r="R396" i="16" s="1"/>
  <c r="S291" i="16"/>
  <c r="S396" i="16" s="1"/>
  <c r="T291" i="16"/>
  <c r="T396" i="16" s="1"/>
  <c r="U291" i="16"/>
  <c r="U396" i="16" s="1"/>
  <c r="V291" i="16"/>
  <c r="V396" i="16" s="1"/>
  <c r="W291" i="16"/>
  <c r="W396" i="16" s="1"/>
  <c r="X291" i="16"/>
  <c r="X396" i="16" s="1"/>
  <c r="Y291" i="16"/>
  <c r="Y396" i="16" s="1"/>
  <c r="C292" i="16"/>
  <c r="C397" i="16" s="1"/>
  <c r="I292" i="16"/>
  <c r="I397" i="16" s="1"/>
  <c r="J292" i="16"/>
  <c r="J397" i="16" s="1"/>
  <c r="K292" i="16"/>
  <c r="K397" i="16" s="1"/>
  <c r="L292" i="16"/>
  <c r="L397" i="16" s="1"/>
  <c r="M292" i="16"/>
  <c r="M397" i="16" s="1"/>
  <c r="N292" i="16"/>
  <c r="N397" i="16" s="1"/>
  <c r="O292" i="16"/>
  <c r="O397" i="16" s="1"/>
  <c r="P292" i="16"/>
  <c r="P397" i="16" s="1"/>
  <c r="Q292" i="16"/>
  <c r="Q397" i="16" s="1"/>
  <c r="R292" i="16"/>
  <c r="R397" i="16" s="1"/>
  <c r="S292" i="16"/>
  <c r="S397" i="16" s="1"/>
  <c r="T292" i="16"/>
  <c r="T397" i="16" s="1"/>
  <c r="U292" i="16"/>
  <c r="U397" i="16" s="1"/>
  <c r="V292" i="16"/>
  <c r="V397" i="16" s="1"/>
  <c r="W292" i="16"/>
  <c r="W397" i="16" s="1"/>
  <c r="X292" i="16"/>
  <c r="X397" i="16" s="1"/>
  <c r="Y292" i="16"/>
  <c r="Y397" i="16" s="1"/>
  <c r="C293" i="16"/>
  <c r="C398" i="16" s="1"/>
  <c r="I293" i="16"/>
  <c r="I398" i="16" s="1"/>
  <c r="J293" i="16"/>
  <c r="J398" i="16" s="1"/>
  <c r="K293" i="16"/>
  <c r="K398" i="16" s="1"/>
  <c r="L293" i="16"/>
  <c r="L398" i="16" s="1"/>
  <c r="M293" i="16"/>
  <c r="M398" i="16" s="1"/>
  <c r="N293" i="16"/>
  <c r="N398" i="16" s="1"/>
  <c r="O293" i="16"/>
  <c r="O398" i="16" s="1"/>
  <c r="P293" i="16"/>
  <c r="P398" i="16" s="1"/>
  <c r="Q293" i="16"/>
  <c r="Q398" i="16" s="1"/>
  <c r="R293" i="16"/>
  <c r="R398" i="16" s="1"/>
  <c r="S293" i="16"/>
  <c r="S398" i="16" s="1"/>
  <c r="T293" i="16"/>
  <c r="T398" i="16" s="1"/>
  <c r="U293" i="16"/>
  <c r="U398" i="16" s="1"/>
  <c r="V293" i="16"/>
  <c r="V398" i="16" s="1"/>
  <c r="W293" i="16"/>
  <c r="W398" i="16" s="1"/>
  <c r="X293" i="16"/>
  <c r="X398" i="16" s="1"/>
  <c r="Y293" i="16"/>
  <c r="Y398" i="16" s="1"/>
  <c r="C294" i="16"/>
  <c r="C399" i="16" s="1"/>
  <c r="I294" i="16"/>
  <c r="I399" i="16" s="1"/>
  <c r="J294" i="16"/>
  <c r="J399" i="16" s="1"/>
  <c r="K294" i="16"/>
  <c r="K399" i="16" s="1"/>
  <c r="L294" i="16"/>
  <c r="L399" i="16" s="1"/>
  <c r="M294" i="16"/>
  <c r="M399" i="16" s="1"/>
  <c r="N294" i="16"/>
  <c r="N399" i="16" s="1"/>
  <c r="O294" i="16"/>
  <c r="O399" i="16" s="1"/>
  <c r="P294" i="16"/>
  <c r="P399" i="16" s="1"/>
  <c r="Q294" i="16"/>
  <c r="Q399" i="16" s="1"/>
  <c r="R294" i="16"/>
  <c r="R399" i="16" s="1"/>
  <c r="S294" i="16"/>
  <c r="S399" i="16" s="1"/>
  <c r="T294" i="16"/>
  <c r="T399" i="16" s="1"/>
  <c r="U294" i="16"/>
  <c r="U399" i="16" s="1"/>
  <c r="V294" i="16"/>
  <c r="V399" i="16" s="1"/>
  <c r="W294" i="16"/>
  <c r="W399" i="16" s="1"/>
  <c r="X294" i="16"/>
  <c r="X399" i="16" s="1"/>
  <c r="Y294" i="16"/>
  <c r="Y399" i="16" s="1"/>
  <c r="C295" i="16"/>
  <c r="C400" i="16" s="1"/>
  <c r="I295" i="16"/>
  <c r="I400" i="16" s="1"/>
  <c r="J295" i="16"/>
  <c r="J400" i="16" s="1"/>
  <c r="K295" i="16"/>
  <c r="K400" i="16" s="1"/>
  <c r="L295" i="16"/>
  <c r="L400" i="16" s="1"/>
  <c r="M295" i="16"/>
  <c r="M400" i="16" s="1"/>
  <c r="N295" i="16"/>
  <c r="N400" i="16" s="1"/>
  <c r="O295" i="16"/>
  <c r="O400" i="16" s="1"/>
  <c r="P295" i="16"/>
  <c r="P400" i="16" s="1"/>
  <c r="Q295" i="16"/>
  <c r="Q400" i="16" s="1"/>
  <c r="R295" i="16"/>
  <c r="R400" i="16" s="1"/>
  <c r="S295" i="16"/>
  <c r="S400" i="16" s="1"/>
  <c r="T295" i="16"/>
  <c r="T400" i="16" s="1"/>
  <c r="U295" i="16"/>
  <c r="U400" i="16" s="1"/>
  <c r="V295" i="16"/>
  <c r="V400" i="16" s="1"/>
  <c r="W295" i="16"/>
  <c r="W400" i="16" s="1"/>
  <c r="X295" i="16"/>
  <c r="X400" i="16" s="1"/>
  <c r="Y295" i="16"/>
  <c r="Y400" i="16" s="1"/>
  <c r="C296" i="16"/>
  <c r="C401" i="16" s="1"/>
  <c r="I296" i="16"/>
  <c r="I401" i="16" s="1"/>
  <c r="J296" i="16"/>
  <c r="J401" i="16" s="1"/>
  <c r="K296" i="16"/>
  <c r="K401" i="16" s="1"/>
  <c r="L296" i="16"/>
  <c r="L401" i="16" s="1"/>
  <c r="M296" i="16"/>
  <c r="M401" i="16" s="1"/>
  <c r="N296" i="16"/>
  <c r="N401" i="16" s="1"/>
  <c r="O296" i="16"/>
  <c r="O401" i="16" s="1"/>
  <c r="P296" i="16"/>
  <c r="P401" i="16" s="1"/>
  <c r="Q296" i="16"/>
  <c r="Q401" i="16" s="1"/>
  <c r="R296" i="16"/>
  <c r="R401" i="16" s="1"/>
  <c r="S296" i="16"/>
  <c r="S401" i="16" s="1"/>
  <c r="T296" i="16"/>
  <c r="T401" i="16" s="1"/>
  <c r="U296" i="16"/>
  <c r="U401" i="16" s="1"/>
  <c r="V296" i="16"/>
  <c r="V401" i="16" s="1"/>
  <c r="W296" i="16"/>
  <c r="W401" i="16" s="1"/>
  <c r="X296" i="16"/>
  <c r="X401" i="16" s="1"/>
  <c r="Y296" i="16"/>
  <c r="Y401" i="16" s="1"/>
  <c r="C297" i="16"/>
  <c r="C402" i="16" s="1"/>
  <c r="I297" i="16"/>
  <c r="I402" i="16" s="1"/>
  <c r="J297" i="16"/>
  <c r="J402" i="16" s="1"/>
  <c r="K297" i="16"/>
  <c r="K402" i="16" s="1"/>
  <c r="L297" i="16"/>
  <c r="L402" i="16" s="1"/>
  <c r="M297" i="16"/>
  <c r="M402" i="16" s="1"/>
  <c r="N297" i="16"/>
  <c r="N402" i="16" s="1"/>
  <c r="O297" i="16"/>
  <c r="O402" i="16" s="1"/>
  <c r="P297" i="16"/>
  <c r="P402" i="16" s="1"/>
  <c r="Q297" i="16"/>
  <c r="Q402" i="16" s="1"/>
  <c r="R297" i="16"/>
  <c r="R402" i="16" s="1"/>
  <c r="S297" i="16"/>
  <c r="S402" i="16" s="1"/>
  <c r="T297" i="16"/>
  <c r="T402" i="16" s="1"/>
  <c r="U297" i="16"/>
  <c r="U402" i="16" s="1"/>
  <c r="V297" i="16"/>
  <c r="V402" i="16" s="1"/>
  <c r="W297" i="16"/>
  <c r="W402" i="16" s="1"/>
  <c r="X297" i="16"/>
  <c r="X402" i="16" s="1"/>
  <c r="Y297" i="16"/>
  <c r="Y402" i="16" s="1"/>
  <c r="C298" i="16"/>
  <c r="C403" i="16" s="1"/>
  <c r="I298" i="16"/>
  <c r="I403" i="16" s="1"/>
  <c r="J298" i="16"/>
  <c r="J403" i="16" s="1"/>
  <c r="K298" i="16"/>
  <c r="K403" i="16" s="1"/>
  <c r="L298" i="16"/>
  <c r="L403" i="16" s="1"/>
  <c r="M298" i="16"/>
  <c r="M403" i="16" s="1"/>
  <c r="N298" i="16"/>
  <c r="N403" i="16" s="1"/>
  <c r="O298" i="16"/>
  <c r="O403" i="16" s="1"/>
  <c r="P298" i="16"/>
  <c r="P403" i="16" s="1"/>
  <c r="Q298" i="16"/>
  <c r="Q403" i="16" s="1"/>
  <c r="R298" i="16"/>
  <c r="R403" i="16" s="1"/>
  <c r="S298" i="16"/>
  <c r="S403" i="16" s="1"/>
  <c r="T298" i="16"/>
  <c r="T403" i="16" s="1"/>
  <c r="U298" i="16"/>
  <c r="U403" i="16" s="1"/>
  <c r="V298" i="16"/>
  <c r="V403" i="16" s="1"/>
  <c r="W298" i="16"/>
  <c r="W403" i="16" s="1"/>
  <c r="X298" i="16"/>
  <c r="X403" i="16" s="1"/>
  <c r="Y298" i="16"/>
  <c r="Y403" i="16" s="1"/>
  <c r="C299" i="16"/>
  <c r="C404" i="16" s="1"/>
  <c r="I299" i="16"/>
  <c r="I404" i="16" s="1"/>
  <c r="J299" i="16"/>
  <c r="J404" i="16" s="1"/>
  <c r="K299" i="16"/>
  <c r="K404" i="16" s="1"/>
  <c r="L299" i="16"/>
  <c r="L404" i="16" s="1"/>
  <c r="M299" i="16"/>
  <c r="M404" i="16" s="1"/>
  <c r="N299" i="16"/>
  <c r="N404" i="16" s="1"/>
  <c r="O299" i="16"/>
  <c r="O404" i="16" s="1"/>
  <c r="P299" i="16"/>
  <c r="P404" i="16" s="1"/>
  <c r="Q299" i="16"/>
  <c r="Q404" i="16" s="1"/>
  <c r="R299" i="16"/>
  <c r="R404" i="16" s="1"/>
  <c r="S299" i="16"/>
  <c r="S404" i="16" s="1"/>
  <c r="T299" i="16"/>
  <c r="T404" i="16" s="1"/>
  <c r="U299" i="16"/>
  <c r="U404" i="16" s="1"/>
  <c r="V299" i="16"/>
  <c r="V404" i="16" s="1"/>
  <c r="W299" i="16"/>
  <c r="W404" i="16" s="1"/>
  <c r="X299" i="16"/>
  <c r="X404" i="16" s="1"/>
  <c r="Y299" i="16"/>
  <c r="Y404" i="16" s="1"/>
  <c r="C300" i="16"/>
  <c r="C405" i="16" s="1"/>
  <c r="I300" i="16"/>
  <c r="I405" i="16" s="1"/>
  <c r="J300" i="16"/>
  <c r="J405" i="16" s="1"/>
  <c r="K300" i="16"/>
  <c r="K405" i="16" s="1"/>
  <c r="L300" i="16"/>
  <c r="L405" i="16" s="1"/>
  <c r="M300" i="16"/>
  <c r="M405" i="16" s="1"/>
  <c r="N300" i="16"/>
  <c r="N405" i="16" s="1"/>
  <c r="O300" i="16"/>
  <c r="O405" i="16" s="1"/>
  <c r="P300" i="16"/>
  <c r="P405" i="16" s="1"/>
  <c r="Q300" i="16"/>
  <c r="Q405" i="16" s="1"/>
  <c r="R300" i="16"/>
  <c r="R405" i="16" s="1"/>
  <c r="S300" i="16"/>
  <c r="S405" i="16" s="1"/>
  <c r="T300" i="16"/>
  <c r="T405" i="16" s="1"/>
  <c r="U300" i="16"/>
  <c r="U405" i="16" s="1"/>
  <c r="V300" i="16"/>
  <c r="V405" i="16" s="1"/>
  <c r="W300" i="16"/>
  <c r="W405" i="16" s="1"/>
  <c r="X300" i="16"/>
  <c r="X405" i="16" s="1"/>
  <c r="Y300" i="16"/>
  <c r="Y405" i="16" s="1"/>
  <c r="C301" i="16"/>
  <c r="C406" i="16" s="1"/>
  <c r="I301" i="16"/>
  <c r="I406" i="16" s="1"/>
  <c r="J301" i="16"/>
  <c r="J406" i="16" s="1"/>
  <c r="K301" i="16"/>
  <c r="K406" i="16" s="1"/>
  <c r="L301" i="16"/>
  <c r="L406" i="16" s="1"/>
  <c r="M301" i="16"/>
  <c r="M406" i="16" s="1"/>
  <c r="N301" i="16"/>
  <c r="N406" i="16" s="1"/>
  <c r="O301" i="16"/>
  <c r="O406" i="16" s="1"/>
  <c r="P301" i="16"/>
  <c r="P406" i="16" s="1"/>
  <c r="Q301" i="16"/>
  <c r="Q406" i="16" s="1"/>
  <c r="R301" i="16"/>
  <c r="R406" i="16" s="1"/>
  <c r="S301" i="16"/>
  <c r="S406" i="16" s="1"/>
  <c r="T301" i="16"/>
  <c r="T406" i="16" s="1"/>
  <c r="U301" i="16"/>
  <c r="U406" i="16" s="1"/>
  <c r="V301" i="16"/>
  <c r="V406" i="16" s="1"/>
  <c r="W301" i="16"/>
  <c r="W406" i="16" s="1"/>
  <c r="X301" i="16"/>
  <c r="X406" i="16" s="1"/>
  <c r="Y301" i="16"/>
  <c r="Y406" i="16" s="1"/>
  <c r="C302" i="16"/>
  <c r="C407" i="16" s="1"/>
  <c r="I302" i="16"/>
  <c r="I407" i="16" s="1"/>
  <c r="J302" i="16"/>
  <c r="J407" i="16" s="1"/>
  <c r="K302" i="16"/>
  <c r="K407" i="16" s="1"/>
  <c r="L302" i="16"/>
  <c r="L407" i="16" s="1"/>
  <c r="M302" i="16"/>
  <c r="M407" i="16" s="1"/>
  <c r="N302" i="16"/>
  <c r="N407" i="16" s="1"/>
  <c r="O302" i="16"/>
  <c r="O407" i="16" s="1"/>
  <c r="P302" i="16"/>
  <c r="P407" i="16" s="1"/>
  <c r="Q302" i="16"/>
  <c r="Q407" i="16" s="1"/>
  <c r="R302" i="16"/>
  <c r="R407" i="16" s="1"/>
  <c r="S302" i="16"/>
  <c r="S407" i="16" s="1"/>
  <c r="T302" i="16"/>
  <c r="T407" i="16" s="1"/>
  <c r="U302" i="16"/>
  <c r="U407" i="16" s="1"/>
  <c r="V302" i="16"/>
  <c r="V407" i="16" s="1"/>
  <c r="W302" i="16"/>
  <c r="W407" i="16" s="1"/>
  <c r="X302" i="16"/>
  <c r="X407" i="16" s="1"/>
  <c r="Y302" i="16"/>
  <c r="Y407" i="16" s="1"/>
  <c r="C303" i="16"/>
  <c r="C408" i="16" s="1"/>
  <c r="I303" i="16"/>
  <c r="I408" i="16" s="1"/>
  <c r="J303" i="16"/>
  <c r="J408" i="16" s="1"/>
  <c r="K303" i="16"/>
  <c r="K408" i="16" s="1"/>
  <c r="L303" i="16"/>
  <c r="L408" i="16" s="1"/>
  <c r="M303" i="16"/>
  <c r="M408" i="16" s="1"/>
  <c r="N303" i="16"/>
  <c r="N408" i="16" s="1"/>
  <c r="O303" i="16"/>
  <c r="O408" i="16" s="1"/>
  <c r="P303" i="16"/>
  <c r="P408" i="16" s="1"/>
  <c r="Q303" i="16"/>
  <c r="Q408" i="16" s="1"/>
  <c r="R303" i="16"/>
  <c r="R408" i="16" s="1"/>
  <c r="S303" i="16"/>
  <c r="S408" i="16" s="1"/>
  <c r="T303" i="16"/>
  <c r="T408" i="16" s="1"/>
  <c r="U303" i="16"/>
  <c r="U408" i="16" s="1"/>
  <c r="V303" i="16"/>
  <c r="V408" i="16" s="1"/>
  <c r="W303" i="16"/>
  <c r="W408" i="16" s="1"/>
  <c r="X303" i="16"/>
  <c r="X408" i="16" s="1"/>
  <c r="Y303" i="16"/>
  <c r="Y408" i="16" s="1"/>
  <c r="C304" i="16"/>
  <c r="C409" i="16" s="1"/>
  <c r="I304" i="16"/>
  <c r="I409" i="16" s="1"/>
  <c r="J304" i="16"/>
  <c r="J409" i="16" s="1"/>
  <c r="K304" i="16"/>
  <c r="K409" i="16" s="1"/>
  <c r="L304" i="16"/>
  <c r="L409" i="16" s="1"/>
  <c r="M304" i="16"/>
  <c r="M409" i="16" s="1"/>
  <c r="N304" i="16"/>
  <c r="N409" i="16" s="1"/>
  <c r="O304" i="16"/>
  <c r="O409" i="16" s="1"/>
  <c r="P304" i="16"/>
  <c r="P409" i="16" s="1"/>
  <c r="Q304" i="16"/>
  <c r="Q409" i="16" s="1"/>
  <c r="R304" i="16"/>
  <c r="R409" i="16" s="1"/>
  <c r="S304" i="16"/>
  <c r="S409" i="16" s="1"/>
  <c r="T304" i="16"/>
  <c r="T409" i="16" s="1"/>
  <c r="U304" i="16"/>
  <c r="U409" i="16" s="1"/>
  <c r="V304" i="16"/>
  <c r="V409" i="16" s="1"/>
  <c r="W304" i="16"/>
  <c r="W409" i="16" s="1"/>
  <c r="X304" i="16"/>
  <c r="X409" i="16" s="1"/>
  <c r="Y304" i="16"/>
  <c r="Y409" i="16" s="1"/>
  <c r="C305" i="16"/>
  <c r="C410" i="16" s="1"/>
  <c r="I305" i="16"/>
  <c r="I410" i="16" s="1"/>
  <c r="J305" i="16"/>
  <c r="J410" i="16" s="1"/>
  <c r="K305" i="16"/>
  <c r="K410" i="16" s="1"/>
  <c r="L305" i="16"/>
  <c r="L410" i="16" s="1"/>
  <c r="M305" i="16"/>
  <c r="M410" i="16" s="1"/>
  <c r="N305" i="16"/>
  <c r="N410" i="16" s="1"/>
  <c r="O305" i="16"/>
  <c r="O410" i="16" s="1"/>
  <c r="P305" i="16"/>
  <c r="P410" i="16" s="1"/>
  <c r="Q305" i="16"/>
  <c r="Q410" i="16" s="1"/>
  <c r="R305" i="16"/>
  <c r="R410" i="16" s="1"/>
  <c r="S305" i="16"/>
  <c r="S410" i="16" s="1"/>
  <c r="T305" i="16"/>
  <c r="T410" i="16" s="1"/>
  <c r="U305" i="16"/>
  <c r="U410" i="16" s="1"/>
  <c r="V305" i="16"/>
  <c r="V410" i="16" s="1"/>
  <c r="W305" i="16"/>
  <c r="W410" i="16" s="1"/>
  <c r="X305" i="16"/>
  <c r="X410" i="16" s="1"/>
  <c r="Y305" i="16"/>
  <c r="Y410" i="16" s="1"/>
  <c r="C306" i="16"/>
  <c r="C411" i="16" s="1"/>
  <c r="I306" i="16"/>
  <c r="I411" i="16" s="1"/>
  <c r="J306" i="16"/>
  <c r="J411" i="16" s="1"/>
  <c r="K306" i="16"/>
  <c r="K411" i="16" s="1"/>
  <c r="L306" i="16"/>
  <c r="L411" i="16" s="1"/>
  <c r="M306" i="16"/>
  <c r="M411" i="16" s="1"/>
  <c r="N306" i="16"/>
  <c r="N411" i="16" s="1"/>
  <c r="O306" i="16"/>
  <c r="O411" i="16" s="1"/>
  <c r="P306" i="16"/>
  <c r="P411" i="16" s="1"/>
  <c r="Q306" i="16"/>
  <c r="Q411" i="16" s="1"/>
  <c r="R306" i="16"/>
  <c r="R411" i="16" s="1"/>
  <c r="S306" i="16"/>
  <c r="S411" i="16" s="1"/>
  <c r="T306" i="16"/>
  <c r="T411" i="16" s="1"/>
  <c r="U306" i="16"/>
  <c r="U411" i="16" s="1"/>
  <c r="V306" i="16"/>
  <c r="V411" i="16" s="1"/>
  <c r="W306" i="16"/>
  <c r="W411" i="16" s="1"/>
  <c r="X306" i="16"/>
  <c r="X411" i="16" s="1"/>
  <c r="Y306" i="16"/>
  <c r="Y411" i="16" s="1"/>
  <c r="C307" i="16"/>
  <c r="C412" i="16" s="1"/>
  <c r="I307" i="16"/>
  <c r="I412" i="16" s="1"/>
  <c r="J307" i="16"/>
  <c r="J412" i="16" s="1"/>
  <c r="K307" i="16"/>
  <c r="K412" i="16" s="1"/>
  <c r="L307" i="16"/>
  <c r="L412" i="16" s="1"/>
  <c r="M307" i="16"/>
  <c r="M412" i="16" s="1"/>
  <c r="N307" i="16"/>
  <c r="N412" i="16" s="1"/>
  <c r="O307" i="16"/>
  <c r="O412" i="16" s="1"/>
  <c r="P307" i="16"/>
  <c r="P412" i="16" s="1"/>
  <c r="Q307" i="16"/>
  <c r="Q412" i="16" s="1"/>
  <c r="R307" i="16"/>
  <c r="R412" i="16" s="1"/>
  <c r="S307" i="16"/>
  <c r="S412" i="16" s="1"/>
  <c r="T307" i="16"/>
  <c r="T412" i="16" s="1"/>
  <c r="U307" i="16"/>
  <c r="U412" i="16" s="1"/>
  <c r="V307" i="16"/>
  <c r="V412" i="16" s="1"/>
  <c r="W307" i="16"/>
  <c r="W412" i="16" s="1"/>
  <c r="X307" i="16"/>
  <c r="X412" i="16" s="1"/>
  <c r="Y307" i="16"/>
  <c r="Y412" i="16" s="1"/>
  <c r="C308" i="16"/>
  <c r="C413" i="16" s="1"/>
  <c r="I308" i="16"/>
  <c r="I413" i="16" s="1"/>
  <c r="J308" i="16"/>
  <c r="J413" i="16" s="1"/>
  <c r="K308" i="16"/>
  <c r="K413" i="16" s="1"/>
  <c r="L308" i="16"/>
  <c r="L413" i="16" s="1"/>
  <c r="M308" i="16"/>
  <c r="M413" i="16" s="1"/>
  <c r="N308" i="16"/>
  <c r="N413" i="16" s="1"/>
  <c r="O308" i="16"/>
  <c r="O413" i="16" s="1"/>
  <c r="P308" i="16"/>
  <c r="P413" i="16" s="1"/>
  <c r="Q308" i="16"/>
  <c r="Q413" i="16" s="1"/>
  <c r="R308" i="16"/>
  <c r="R413" i="16" s="1"/>
  <c r="S308" i="16"/>
  <c r="S413" i="16" s="1"/>
  <c r="T308" i="16"/>
  <c r="T413" i="16" s="1"/>
  <c r="U308" i="16"/>
  <c r="U413" i="16" s="1"/>
  <c r="V308" i="16"/>
  <c r="V413" i="16" s="1"/>
  <c r="W308" i="16"/>
  <c r="W413" i="16" s="1"/>
  <c r="X308" i="16"/>
  <c r="X413" i="16" s="1"/>
  <c r="Y308" i="16"/>
  <c r="Y413" i="16" s="1"/>
  <c r="C309" i="16"/>
  <c r="C414" i="16" s="1"/>
  <c r="I309" i="16"/>
  <c r="I414" i="16" s="1"/>
  <c r="J309" i="16"/>
  <c r="J414" i="16" s="1"/>
  <c r="K309" i="16"/>
  <c r="K414" i="16" s="1"/>
  <c r="L309" i="16"/>
  <c r="L414" i="16" s="1"/>
  <c r="M309" i="16"/>
  <c r="M414" i="16" s="1"/>
  <c r="N309" i="16"/>
  <c r="N414" i="16" s="1"/>
  <c r="O309" i="16"/>
  <c r="O414" i="16" s="1"/>
  <c r="P309" i="16"/>
  <c r="P414" i="16" s="1"/>
  <c r="Q309" i="16"/>
  <c r="Q414" i="16" s="1"/>
  <c r="R309" i="16"/>
  <c r="R414" i="16" s="1"/>
  <c r="S309" i="16"/>
  <c r="S414" i="16" s="1"/>
  <c r="T309" i="16"/>
  <c r="T414" i="16" s="1"/>
  <c r="U309" i="16"/>
  <c r="U414" i="16" s="1"/>
  <c r="V309" i="16"/>
  <c r="V414" i="16" s="1"/>
  <c r="W309" i="16"/>
  <c r="W414" i="16" s="1"/>
  <c r="X309" i="16"/>
  <c r="X414" i="16" s="1"/>
  <c r="Y309" i="16"/>
  <c r="Y414" i="16" s="1"/>
  <c r="C310" i="16"/>
  <c r="C415" i="16" s="1"/>
  <c r="I310" i="16"/>
  <c r="I415" i="16" s="1"/>
  <c r="J310" i="16"/>
  <c r="J415" i="16" s="1"/>
  <c r="K310" i="16"/>
  <c r="K415" i="16" s="1"/>
  <c r="L310" i="16"/>
  <c r="L415" i="16" s="1"/>
  <c r="M310" i="16"/>
  <c r="M415" i="16" s="1"/>
  <c r="N310" i="16"/>
  <c r="N415" i="16" s="1"/>
  <c r="O310" i="16"/>
  <c r="O415" i="16" s="1"/>
  <c r="P310" i="16"/>
  <c r="P415" i="16" s="1"/>
  <c r="Q310" i="16"/>
  <c r="Q415" i="16" s="1"/>
  <c r="R310" i="16"/>
  <c r="R415" i="16" s="1"/>
  <c r="S310" i="16"/>
  <c r="S415" i="16" s="1"/>
  <c r="T310" i="16"/>
  <c r="T415" i="16" s="1"/>
  <c r="U310" i="16"/>
  <c r="U415" i="16" s="1"/>
  <c r="V310" i="16"/>
  <c r="V415" i="16" s="1"/>
  <c r="W310" i="16"/>
  <c r="W415" i="16" s="1"/>
  <c r="X310" i="16"/>
  <c r="X415" i="16" s="1"/>
  <c r="Y310" i="16"/>
  <c r="Y415" i="16" s="1"/>
  <c r="C311" i="16"/>
  <c r="C416" i="16" s="1"/>
  <c r="I311" i="16"/>
  <c r="I416" i="16" s="1"/>
  <c r="J311" i="16"/>
  <c r="J416" i="16" s="1"/>
  <c r="K311" i="16"/>
  <c r="K416" i="16" s="1"/>
  <c r="L311" i="16"/>
  <c r="L416" i="16" s="1"/>
  <c r="M311" i="16"/>
  <c r="M416" i="16" s="1"/>
  <c r="N311" i="16"/>
  <c r="N416" i="16" s="1"/>
  <c r="O311" i="16"/>
  <c r="O416" i="16" s="1"/>
  <c r="P311" i="16"/>
  <c r="P416" i="16" s="1"/>
  <c r="Q311" i="16"/>
  <c r="Q416" i="16" s="1"/>
  <c r="R311" i="16"/>
  <c r="R416" i="16" s="1"/>
  <c r="S311" i="16"/>
  <c r="S416" i="16" s="1"/>
  <c r="T311" i="16"/>
  <c r="T416" i="16" s="1"/>
  <c r="U311" i="16"/>
  <c r="U416" i="16" s="1"/>
  <c r="V311" i="16"/>
  <c r="V416" i="16" s="1"/>
  <c r="W311" i="16"/>
  <c r="W416" i="16" s="1"/>
  <c r="X311" i="16"/>
  <c r="X416" i="16" s="1"/>
  <c r="Y311" i="16"/>
  <c r="Y416" i="16" s="1"/>
  <c r="C312" i="16"/>
  <c r="C417" i="16" s="1"/>
  <c r="I312" i="16"/>
  <c r="I417" i="16" s="1"/>
  <c r="J312" i="16"/>
  <c r="J417" i="16" s="1"/>
  <c r="K312" i="16"/>
  <c r="K417" i="16" s="1"/>
  <c r="L312" i="16"/>
  <c r="L417" i="16" s="1"/>
  <c r="M312" i="16"/>
  <c r="M417" i="16" s="1"/>
  <c r="N312" i="16"/>
  <c r="N417" i="16" s="1"/>
  <c r="O312" i="16"/>
  <c r="O417" i="16" s="1"/>
  <c r="P312" i="16"/>
  <c r="P417" i="16" s="1"/>
  <c r="Q312" i="16"/>
  <c r="Q417" i="16" s="1"/>
  <c r="R312" i="16"/>
  <c r="R417" i="16" s="1"/>
  <c r="S312" i="16"/>
  <c r="S417" i="16" s="1"/>
  <c r="T312" i="16"/>
  <c r="T417" i="16" s="1"/>
  <c r="U312" i="16"/>
  <c r="U417" i="16" s="1"/>
  <c r="V312" i="16"/>
  <c r="V417" i="16" s="1"/>
  <c r="W312" i="16"/>
  <c r="W417" i="16" s="1"/>
  <c r="X312" i="16"/>
  <c r="X417" i="16" s="1"/>
  <c r="Y312" i="16"/>
  <c r="Y417" i="16" s="1"/>
  <c r="C212" i="16"/>
  <c r="C317" i="16" s="1"/>
  <c r="I212" i="16"/>
  <c r="I317" i="16" s="1"/>
  <c r="J212" i="16"/>
  <c r="J317" i="16" s="1"/>
  <c r="K212" i="16"/>
  <c r="K317" i="16" s="1"/>
  <c r="L212" i="16"/>
  <c r="L317" i="16" s="1"/>
  <c r="M212" i="16"/>
  <c r="M317" i="16" s="1"/>
  <c r="N212" i="16"/>
  <c r="N317" i="16" s="1"/>
  <c r="O212" i="16"/>
  <c r="O317" i="16" s="1"/>
  <c r="P212" i="16"/>
  <c r="P317" i="16" s="1"/>
  <c r="Q212" i="16"/>
  <c r="Q317" i="16" s="1"/>
  <c r="R212" i="16"/>
  <c r="R317" i="16" s="1"/>
  <c r="S212" i="16"/>
  <c r="S317" i="16" s="1"/>
  <c r="T212" i="16"/>
  <c r="T317" i="16" s="1"/>
  <c r="U212" i="16"/>
  <c r="U317" i="16" s="1"/>
  <c r="V212" i="16"/>
  <c r="V317" i="16" s="1"/>
  <c r="W212" i="16"/>
  <c r="W317" i="16" s="1"/>
  <c r="X212" i="16"/>
  <c r="X317" i="16" s="1"/>
  <c r="Y212" i="16"/>
  <c r="Y317" i="16" s="1"/>
  <c r="C213" i="16"/>
  <c r="C318" i="16" s="1"/>
  <c r="I213" i="16"/>
  <c r="I318" i="16" s="1"/>
  <c r="J213" i="16"/>
  <c r="J318" i="16" s="1"/>
  <c r="K213" i="16"/>
  <c r="K318" i="16" s="1"/>
  <c r="L213" i="16"/>
  <c r="L318" i="16" s="1"/>
  <c r="M213" i="16"/>
  <c r="M318" i="16" s="1"/>
  <c r="N213" i="16"/>
  <c r="N318" i="16" s="1"/>
  <c r="O213" i="16"/>
  <c r="O318" i="16" s="1"/>
  <c r="P213" i="16"/>
  <c r="P318" i="16" s="1"/>
  <c r="Q213" i="16"/>
  <c r="Q318" i="16" s="1"/>
  <c r="R213" i="16"/>
  <c r="R318" i="16" s="1"/>
  <c r="S213" i="16"/>
  <c r="S318" i="16" s="1"/>
  <c r="T213" i="16"/>
  <c r="T318" i="16" s="1"/>
  <c r="U213" i="16"/>
  <c r="U318" i="16" s="1"/>
  <c r="V213" i="16"/>
  <c r="V318" i="16" s="1"/>
  <c r="W213" i="16"/>
  <c r="W318" i="16" s="1"/>
  <c r="X213" i="16"/>
  <c r="X318" i="16" s="1"/>
  <c r="Y213" i="16"/>
  <c r="Y318" i="16" s="1"/>
  <c r="C214" i="16"/>
  <c r="C319" i="16" s="1"/>
  <c r="I214" i="16"/>
  <c r="I319" i="16" s="1"/>
  <c r="J214" i="16"/>
  <c r="J319" i="16" s="1"/>
  <c r="K214" i="16"/>
  <c r="K319" i="16" s="1"/>
  <c r="L214" i="16"/>
  <c r="L319" i="16" s="1"/>
  <c r="M214" i="16"/>
  <c r="M319" i="16" s="1"/>
  <c r="N214" i="16"/>
  <c r="N319" i="16" s="1"/>
  <c r="O214" i="16"/>
  <c r="O319" i="16" s="1"/>
  <c r="P214" i="16"/>
  <c r="P319" i="16" s="1"/>
  <c r="Q214" i="16"/>
  <c r="Q319" i="16" s="1"/>
  <c r="R214" i="16"/>
  <c r="R319" i="16" s="1"/>
  <c r="S214" i="16"/>
  <c r="S319" i="16" s="1"/>
  <c r="T214" i="16"/>
  <c r="T319" i="16" s="1"/>
  <c r="U214" i="16"/>
  <c r="U319" i="16" s="1"/>
  <c r="V214" i="16"/>
  <c r="V319" i="16" s="1"/>
  <c r="W214" i="16"/>
  <c r="W319" i="16" s="1"/>
  <c r="X214" i="16"/>
  <c r="X319" i="16" s="1"/>
  <c r="Y214" i="16"/>
  <c r="Y319" i="16" s="1"/>
  <c r="C215" i="16"/>
  <c r="C320" i="16" s="1"/>
  <c r="I215" i="16"/>
  <c r="I320" i="16" s="1"/>
  <c r="J215" i="16"/>
  <c r="J320" i="16" s="1"/>
  <c r="K215" i="16"/>
  <c r="K320" i="16" s="1"/>
  <c r="L215" i="16"/>
  <c r="L320" i="16" s="1"/>
  <c r="M215" i="16"/>
  <c r="M320" i="16" s="1"/>
  <c r="N215" i="16"/>
  <c r="N320" i="16" s="1"/>
  <c r="O215" i="16"/>
  <c r="O320" i="16" s="1"/>
  <c r="P215" i="16"/>
  <c r="P320" i="16" s="1"/>
  <c r="Q215" i="16"/>
  <c r="Q320" i="16" s="1"/>
  <c r="R215" i="16"/>
  <c r="R320" i="16" s="1"/>
  <c r="S215" i="16"/>
  <c r="S320" i="16" s="1"/>
  <c r="T215" i="16"/>
  <c r="T320" i="16" s="1"/>
  <c r="U215" i="16"/>
  <c r="U320" i="16" s="1"/>
  <c r="V215" i="16"/>
  <c r="V320" i="16" s="1"/>
  <c r="W215" i="16"/>
  <c r="W320" i="16" s="1"/>
  <c r="X215" i="16"/>
  <c r="X320" i="16" s="1"/>
  <c r="Y215" i="16"/>
  <c r="Y320" i="16" s="1"/>
  <c r="C216" i="16"/>
  <c r="C321" i="16" s="1"/>
  <c r="I216" i="16"/>
  <c r="I321" i="16" s="1"/>
  <c r="J216" i="16"/>
  <c r="J321" i="16" s="1"/>
  <c r="K216" i="16"/>
  <c r="K321" i="16" s="1"/>
  <c r="L216" i="16"/>
  <c r="L321" i="16" s="1"/>
  <c r="M216" i="16"/>
  <c r="M321" i="16" s="1"/>
  <c r="N216" i="16"/>
  <c r="N321" i="16" s="1"/>
  <c r="O216" i="16"/>
  <c r="O321" i="16" s="1"/>
  <c r="P216" i="16"/>
  <c r="P321" i="16" s="1"/>
  <c r="Q216" i="16"/>
  <c r="Q321" i="16" s="1"/>
  <c r="R216" i="16"/>
  <c r="R321" i="16" s="1"/>
  <c r="S216" i="16"/>
  <c r="S321" i="16" s="1"/>
  <c r="T216" i="16"/>
  <c r="T321" i="16" s="1"/>
  <c r="U216" i="16"/>
  <c r="U321" i="16" s="1"/>
  <c r="V216" i="16"/>
  <c r="V321" i="16" s="1"/>
  <c r="W216" i="16"/>
  <c r="W321" i="16" s="1"/>
  <c r="X216" i="16"/>
  <c r="X321" i="16" s="1"/>
  <c r="Y216" i="16"/>
  <c r="Y321" i="16" s="1"/>
  <c r="C217" i="16"/>
  <c r="C322" i="16" s="1"/>
  <c r="I217" i="16"/>
  <c r="I322" i="16" s="1"/>
  <c r="J217" i="16"/>
  <c r="J322" i="16" s="1"/>
  <c r="K217" i="16"/>
  <c r="K322" i="16" s="1"/>
  <c r="L217" i="16"/>
  <c r="L322" i="16" s="1"/>
  <c r="M217" i="16"/>
  <c r="M322" i="16" s="1"/>
  <c r="N217" i="16"/>
  <c r="N322" i="16" s="1"/>
  <c r="O217" i="16"/>
  <c r="O322" i="16" s="1"/>
  <c r="P217" i="16"/>
  <c r="P322" i="16" s="1"/>
  <c r="Q217" i="16"/>
  <c r="Q322" i="16" s="1"/>
  <c r="R217" i="16"/>
  <c r="R322" i="16" s="1"/>
  <c r="S217" i="16"/>
  <c r="S322" i="16" s="1"/>
  <c r="T217" i="16"/>
  <c r="T322" i="16" s="1"/>
  <c r="U217" i="16"/>
  <c r="U322" i="16" s="1"/>
  <c r="V217" i="16"/>
  <c r="V322" i="16" s="1"/>
  <c r="W217" i="16"/>
  <c r="W322" i="16" s="1"/>
  <c r="X217" i="16"/>
  <c r="X322" i="16" s="1"/>
  <c r="Y217" i="16"/>
  <c r="Y322" i="16" s="1"/>
  <c r="C218" i="16"/>
  <c r="C323" i="16" s="1"/>
  <c r="I218" i="16"/>
  <c r="I323" i="16" s="1"/>
  <c r="J218" i="16"/>
  <c r="J323" i="16" s="1"/>
  <c r="K218" i="16"/>
  <c r="K323" i="16" s="1"/>
  <c r="L218" i="16"/>
  <c r="L323" i="16" s="1"/>
  <c r="M218" i="16"/>
  <c r="M323" i="16" s="1"/>
  <c r="N218" i="16"/>
  <c r="N323" i="16" s="1"/>
  <c r="O218" i="16"/>
  <c r="O323" i="16" s="1"/>
  <c r="P218" i="16"/>
  <c r="P323" i="16" s="1"/>
  <c r="Q218" i="16"/>
  <c r="Q323" i="16" s="1"/>
  <c r="R218" i="16"/>
  <c r="R323" i="16" s="1"/>
  <c r="S218" i="16"/>
  <c r="S323" i="16" s="1"/>
  <c r="T218" i="16"/>
  <c r="T323" i="16" s="1"/>
  <c r="U218" i="16"/>
  <c r="U323" i="16" s="1"/>
  <c r="V218" i="16"/>
  <c r="V323" i="16" s="1"/>
  <c r="W218" i="16"/>
  <c r="W323" i="16" s="1"/>
  <c r="X218" i="16"/>
  <c r="X323" i="16" s="1"/>
  <c r="Y218" i="16"/>
  <c r="Y323" i="16" s="1"/>
  <c r="C219" i="16"/>
  <c r="C324" i="16" s="1"/>
  <c r="I219" i="16"/>
  <c r="I324" i="16" s="1"/>
  <c r="J219" i="16"/>
  <c r="J324" i="16" s="1"/>
  <c r="K219" i="16"/>
  <c r="K324" i="16" s="1"/>
  <c r="L219" i="16"/>
  <c r="L324" i="16" s="1"/>
  <c r="M219" i="16"/>
  <c r="M324" i="16" s="1"/>
  <c r="N219" i="16"/>
  <c r="N324" i="16" s="1"/>
  <c r="O219" i="16"/>
  <c r="O324" i="16" s="1"/>
  <c r="P219" i="16"/>
  <c r="P324" i="16" s="1"/>
  <c r="Q219" i="16"/>
  <c r="Q324" i="16" s="1"/>
  <c r="R219" i="16"/>
  <c r="R324" i="16" s="1"/>
  <c r="S219" i="16"/>
  <c r="S324" i="16" s="1"/>
  <c r="T219" i="16"/>
  <c r="T324" i="16" s="1"/>
  <c r="U219" i="16"/>
  <c r="U324" i="16" s="1"/>
  <c r="V219" i="16"/>
  <c r="V324" i="16" s="1"/>
  <c r="W219" i="16"/>
  <c r="W324" i="16" s="1"/>
  <c r="X219" i="16"/>
  <c r="X324" i="16" s="1"/>
  <c r="Y219" i="16"/>
  <c r="Y324" i="16" s="1"/>
  <c r="C220" i="16"/>
  <c r="C325" i="16" s="1"/>
  <c r="I220" i="16"/>
  <c r="I325" i="16" s="1"/>
  <c r="J220" i="16"/>
  <c r="J325" i="16" s="1"/>
  <c r="K220" i="16"/>
  <c r="K325" i="16" s="1"/>
  <c r="L220" i="16"/>
  <c r="L325" i="16" s="1"/>
  <c r="M220" i="16"/>
  <c r="M325" i="16" s="1"/>
  <c r="N220" i="16"/>
  <c r="N325" i="16" s="1"/>
  <c r="O220" i="16"/>
  <c r="O325" i="16" s="1"/>
  <c r="P220" i="16"/>
  <c r="P325" i="16" s="1"/>
  <c r="Q220" i="16"/>
  <c r="Q325" i="16" s="1"/>
  <c r="R220" i="16"/>
  <c r="R325" i="16" s="1"/>
  <c r="S220" i="16"/>
  <c r="S325" i="16" s="1"/>
  <c r="T220" i="16"/>
  <c r="T325" i="16" s="1"/>
  <c r="U220" i="16"/>
  <c r="U325" i="16" s="1"/>
  <c r="V220" i="16"/>
  <c r="V325" i="16" s="1"/>
  <c r="W220" i="16"/>
  <c r="W325" i="16" s="1"/>
  <c r="X220" i="16"/>
  <c r="X325" i="16" s="1"/>
  <c r="Y220" i="16"/>
  <c r="Y325" i="16" s="1"/>
  <c r="C221" i="16"/>
  <c r="C326" i="16" s="1"/>
  <c r="I221" i="16"/>
  <c r="I326" i="16" s="1"/>
  <c r="J221" i="16"/>
  <c r="J326" i="16" s="1"/>
  <c r="K221" i="16"/>
  <c r="K326" i="16" s="1"/>
  <c r="L221" i="16"/>
  <c r="L326" i="16" s="1"/>
  <c r="M221" i="16"/>
  <c r="M326" i="16" s="1"/>
  <c r="N221" i="16"/>
  <c r="N326" i="16" s="1"/>
  <c r="O221" i="16"/>
  <c r="O326" i="16" s="1"/>
  <c r="P221" i="16"/>
  <c r="P326" i="16" s="1"/>
  <c r="Q221" i="16"/>
  <c r="Q326" i="16" s="1"/>
  <c r="R221" i="16"/>
  <c r="R326" i="16" s="1"/>
  <c r="S221" i="16"/>
  <c r="S326" i="16" s="1"/>
  <c r="T221" i="16"/>
  <c r="T326" i="16" s="1"/>
  <c r="U221" i="16"/>
  <c r="U326" i="16" s="1"/>
  <c r="V221" i="16"/>
  <c r="V326" i="16" s="1"/>
  <c r="W221" i="16"/>
  <c r="W326" i="16" s="1"/>
  <c r="X221" i="16"/>
  <c r="X326" i="16" s="1"/>
  <c r="Y221" i="16"/>
  <c r="Y326" i="16" s="1"/>
  <c r="C222" i="16"/>
  <c r="C327" i="16" s="1"/>
  <c r="I222" i="16"/>
  <c r="I327" i="16" s="1"/>
  <c r="J222" i="16"/>
  <c r="J327" i="16" s="1"/>
  <c r="K222" i="16"/>
  <c r="K327" i="16" s="1"/>
  <c r="L222" i="16"/>
  <c r="L327" i="16" s="1"/>
  <c r="M222" i="16"/>
  <c r="M327" i="16" s="1"/>
  <c r="N222" i="16"/>
  <c r="N327" i="16" s="1"/>
  <c r="O222" i="16"/>
  <c r="O327" i="16" s="1"/>
  <c r="P222" i="16"/>
  <c r="P327" i="16" s="1"/>
  <c r="Q222" i="16"/>
  <c r="Q327" i="16" s="1"/>
  <c r="R222" i="16"/>
  <c r="R327" i="16" s="1"/>
  <c r="S222" i="16"/>
  <c r="S327" i="16" s="1"/>
  <c r="T222" i="16"/>
  <c r="T327" i="16" s="1"/>
  <c r="U222" i="16"/>
  <c r="U327" i="16" s="1"/>
  <c r="V222" i="16"/>
  <c r="V327" i="16" s="1"/>
  <c r="W222" i="16"/>
  <c r="W327" i="16" s="1"/>
  <c r="X222" i="16"/>
  <c r="X327" i="16" s="1"/>
  <c r="Y222" i="16"/>
  <c r="Y327" i="16" s="1"/>
  <c r="C223" i="16"/>
  <c r="C328" i="16" s="1"/>
  <c r="I223" i="16"/>
  <c r="I328" i="16" s="1"/>
  <c r="J223" i="16"/>
  <c r="J328" i="16" s="1"/>
  <c r="K223" i="16"/>
  <c r="K328" i="16" s="1"/>
  <c r="L223" i="16"/>
  <c r="L328" i="16" s="1"/>
  <c r="M223" i="16"/>
  <c r="M328" i="16" s="1"/>
  <c r="N223" i="16"/>
  <c r="N328" i="16" s="1"/>
  <c r="O223" i="16"/>
  <c r="O328" i="16" s="1"/>
  <c r="P223" i="16"/>
  <c r="P328" i="16" s="1"/>
  <c r="Q223" i="16"/>
  <c r="Q328" i="16" s="1"/>
  <c r="R223" i="16"/>
  <c r="R328" i="16" s="1"/>
  <c r="S223" i="16"/>
  <c r="S328" i="16" s="1"/>
  <c r="T223" i="16"/>
  <c r="T328" i="16" s="1"/>
  <c r="U223" i="16"/>
  <c r="U328" i="16" s="1"/>
  <c r="V223" i="16"/>
  <c r="V328" i="16" s="1"/>
  <c r="W223" i="16"/>
  <c r="W328" i="16" s="1"/>
  <c r="X223" i="16"/>
  <c r="X328" i="16" s="1"/>
  <c r="Y223" i="16"/>
  <c r="Y328" i="16" s="1"/>
  <c r="C224" i="16"/>
  <c r="C329" i="16" s="1"/>
  <c r="I224" i="16"/>
  <c r="I329" i="16" s="1"/>
  <c r="J224" i="16"/>
  <c r="J329" i="16" s="1"/>
  <c r="K224" i="16"/>
  <c r="K329" i="16" s="1"/>
  <c r="L224" i="16"/>
  <c r="L329" i="16" s="1"/>
  <c r="M224" i="16"/>
  <c r="M329" i="16" s="1"/>
  <c r="N224" i="16"/>
  <c r="N329" i="16" s="1"/>
  <c r="O224" i="16"/>
  <c r="O329" i="16" s="1"/>
  <c r="P224" i="16"/>
  <c r="P329" i="16" s="1"/>
  <c r="Q224" i="16"/>
  <c r="Q329" i="16" s="1"/>
  <c r="R224" i="16"/>
  <c r="R329" i="16" s="1"/>
  <c r="S224" i="16"/>
  <c r="S329" i="16" s="1"/>
  <c r="T224" i="16"/>
  <c r="T329" i="16" s="1"/>
  <c r="U224" i="16"/>
  <c r="U329" i="16" s="1"/>
  <c r="V224" i="16"/>
  <c r="V329" i="16" s="1"/>
  <c r="W224" i="16"/>
  <c r="W329" i="16" s="1"/>
  <c r="X224" i="16"/>
  <c r="X329" i="16" s="1"/>
  <c r="Y224" i="16"/>
  <c r="Y329" i="16" s="1"/>
  <c r="C225" i="16"/>
  <c r="C330" i="16" s="1"/>
  <c r="I225" i="16"/>
  <c r="I330" i="16" s="1"/>
  <c r="J225" i="16"/>
  <c r="J330" i="16" s="1"/>
  <c r="K225" i="16"/>
  <c r="K330" i="16" s="1"/>
  <c r="L225" i="16"/>
  <c r="L330" i="16" s="1"/>
  <c r="M225" i="16"/>
  <c r="M330" i="16" s="1"/>
  <c r="N225" i="16"/>
  <c r="N330" i="16" s="1"/>
  <c r="O225" i="16"/>
  <c r="O330" i="16" s="1"/>
  <c r="P225" i="16"/>
  <c r="P330" i="16" s="1"/>
  <c r="Q225" i="16"/>
  <c r="Q330" i="16" s="1"/>
  <c r="R225" i="16"/>
  <c r="R330" i="16" s="1"/>
  <c r="S225" i="16"/>
  <c r="S330" i="16" s="1"/>
  <c r="T225" i="16"/>
  <c r="T330" i="16" s="1"/>
  <c r="U225" i="16"/>
  <c r="U330" i="16" s="1"/>
  <c r="V225" i="16"/>
  <c r="V330" i="16" s="1"/>
  <c r="W225" i="16"/>
  <c r="W330" i="16" s="1"/>
  <c r="X225" i="16"/>
  <c r="X330" i="16" s="1"/>
  <c r="Y225" i="16"/>
  <c r="Y330" i="16" s="1"/>
  <c r="C226" i="16"/>
  <c r="C331" i="16" s="1"/>
  <c r="I226" i="16"/>
  <c r="I331" i="16" s="1"/>
  <c r="J226" i="16"/>
  <c r="J331" i="16" s="1"/>
  <c r="K226" i="16"/>
  <c r="K331" i="16" s="1"/>
  <c r="L226" i="16"/>
  <c r="L331" i="16" s="1"/>
  <c r="M226" i="16"/>
  <c r="M331" i="16" s="1"/>
  <c r="N226" i="16"/>
  <c r="N331" i="16" s="1"/>
  <c r="O226" i="16"/>
  <c r="O331" i="16" s="1"/>
  <c r="P226" i="16"/>
  <c r="P331" i="16" s="1"/>
  <c r="Q226" i="16"/>
  <c r="Q331" i="16" s="1"/>
  <c r="R226" i="16"/>
  <c r="R331" i="16" s="1"/>
  <c r="S226" i="16"/>
  <c r="S331" i="16" s="1"/>
  <c r="T226" i="16"/>
  <c r="T331" i="16" s="1"/>
  <c r="U226" i="16"/>
  <c r="U331" i="16" s="1"/>
  <c r="V226" i="16"/>
  <c r="V331" i="16" s="1"/>
  <c r="W226" i="16"/>
  <c r="W331" i="16" s="1"/>
  <c r="X226" i="16"/>
  <c r="X331" i="16" s="1"/>
  <c r="Y226" i="16"/>
  <c r="Y331" i="16" s="1"/>
  <c r="C227" i="16"/>
  <c r="C332" i="16" s="1"/>
  <c r="I227" i="16"/>
  <c r="I332" i="16" s="1"/>
  <c r="J227" i="16"/>
  <c r="J332" i="16" s="1"/>
  <c r="K227" i="16"/>
  <c r="K332" i="16" s="1"/>
  <c r="L227" i="16"/>
  <c r="L332" i="16" s="1"/>
  <c r="M227" i="16"/>
  <c r="M332" i="16" s="1"/>
  <c r="N227" i="16"/>
  <c r="N332" i="16" s="1"/>
  <c r="O227" i="16"/>
  <c r="O332" i="16" s="1"/>
  <c r="P227" i="16"/>
  <c r="P332" i="16" s="1"/>
  <c r="Q227" i="16"/>
  <c r="Q332" i="16" s="1"/>
  <c r="R227" i="16"/>
  <c r="R332" i="16" s="1"/>
  <c r="S227" i="16"/>
  <c r="S332" i="16" s="1"/>
  <c r="T227" i="16"/>
  <c r="T332" i="16" s="1"/>
  <c r="U227" i="16"/>
  <c r="U332" i="16" s="1"/>
  <c r="V227" i="16"/>
  <c r="V332" i="16" s="1"/>
  <c r="W227" i="16"/>
  <c r="W332" i="16" s="1"/>
  <c r="X227" i="16"/>
  <c r="X332" i="16" s="1"/>
  <c r="Y227" i="16"/>
  <c r="Y332" i="16" s="1"/>
  <c r="C228" i="16"/>
  <c r="C333" i="16" s="1"/>
  <c r="I228" i="16"/>
  <c r="I333" i="16" s="1"/>
  <c r="J228" i="16"/>
  <c r="J333" i="16" s="1"/>
  <c r="K228" i="16"/>
  <c r="K333" i="16" s="1"/>
  <c r="L228" i="16"/>
  <c r="L333" i="16" s="1"/>
  <c r="M228" i="16"/>
  <c r="M333" i="16" s="1"/>
  <c r="N228" i="16"/>
  <c r="N333" i="16" s="1"/>
  <c r="O228" i="16"/>
  <c r="O333" i="16" s="1"/>
  <c r="P228" i="16"/>
  <c r="P333" i="16" s="1"/>
  <c r="Q228" i="16"/>
  <c r="Q333" i="16" s="1"/>
  <c r="R228" i="16"/>
  <c r="R333" i="16" s="1"/>
  <c r="S228" i="16"/>
  <c r="S333" i="16" s="1"/>
  <c r="T228" i="16"/>
  <c r="T333" i="16" s="1"/>
  <c r="U228" i="16"/>
  <c r="U333" i="16" s="1"/>
  <c r="V228" i="16"/>
  <c r="V333" i="16" s="1"/>
  <c r="W228" i="16"/>
  <c r="W333" i="16" s="1"/>
  <c r="X228" i="16"/>
  <c r="X333" i="16" s="1"/>
  <c r="Y228" i="16"/>
  <c r="Y333" i="16" s="1"/>
  <c r="C229" i="16"/>
  <c r="C334" i="16" s="1"/>
  <c r="I229" i="16"/>
  <c r="I334" i="16" s="1"/>
  <c r="J229" i="16"/>
  <c r="J334" i="16" s="1"/>
  <c r="K229" i="16"/>
  <c r="K334" i="16" s="1"/>
  <c r="L229" i="16"/>
  <c r="L334" i="16" s="1"/>
  <c r="M229" i="16"/>
  <c r="M334" i="16" s="1"/>
  <c r="N229" i="16"/>
  <c r="N334" i="16" s="1"/>
  <c r="O229" i="16"/>
  <c r="O334" i="16" s="1"/>
  <c r="P229" i="16"/>
  <c r="P334" i="16" s="1"/>
  <c r="Q229" i="16"/>
  <c r="Q334" i="16" s="1"/>
  <c r="R229" i="16"/>
  <c r="R334" i="16" s="1"/>
  <c r="S229" i="16"/>
  <c r="S334" i="16" s="1"/>
  <c r="T229" i="16"/>
  <c r="T334" i="16" s="1"/>
  <c r="U229" i="16"/>
  <c r="U334" i="16" s="1"/>
  <c r="V229" i="16"/>
  <c r="V334" i="16" s="1"/>
  <c r="W229" i="16"/>
  <c r="W334" i="16" s="1"/>
  <c r="X229" i="16"/>
  <c r="X334" i="16" s="1"/>
  <c r="Y229" i="16"/>
  <c r="Y334" i="16" s="1"/>
  <c r="C230" i="16"/>
  <c r="C335" i="16" s="1"/>
  <c r="I230" i="16"/>
  <c r="I335" i="16" s="1"/>
  <c r="J230" i="16"/>
  <c r="J335" i="16" s="1"/>
  <c r="K230" i="16"/>
  <c r="K335" i="16" s="1"/>
  <c r="L230" i="16"/>
  <c r="L335" i="16" s="1"/>
  <c r="M230" i="16"/>
  <c r="M335" i="16" s="1"/>
  <c r="N230" i="16"/>
  <c r="N335" i="16" s="1"/>
  <c r="O230" i="16"/>
  <c r="O335" i="16" s="1"/>
  <c r="P230" i="16"/>
  <c r="P335" i="16" s="1"/>
  <c r="Q230" i="16"/>
  <c r="Q335" i="16" s="1"/>
  <c r="R230" i="16"/>
  <c r="R335" i="16" s="1"/>
  <c r="S230" i="16"/>
  <c r="S335" i="16" s="1"/>
  <c r="T230" i="16"/>
  <c r="T335" i="16" s="1"/>
  <c r="U230" i="16"/>
  <c r="U335" i="16" s="1"/>
  <c r="V230" i="16"/>
  <c r="V335" i="16" s="1"/>
  <c r="W230" i="16"/>
  <c r="W335" i="16" s="1"/>
  <c r="X230" i="16"/>
  <c r="X335" i="16" s="1"/>
  <c r="Y230" i="16"/>
  <c r="Y335" i="16" s="1"/>
  <c r="C231" i="16"/>
  <c r="C336" i="16" s="1"/>
  <c r="I231" i="16"/>
  <c r="I336" i="16" s="1"/>
  <c r="J231" i="16"/>
  <c r="J336" i="16" s="1"/>
  <c r="K231" i="16"/>
  <c r="K336" i="16" s="1"/>
  <c r="L231" i="16"/>
  <c r="L336" i="16" s="1"/>
  <c r="M231" i="16"/>
  <c r="M336" i="16" s="1"/>
  <c r="N231" i="16"/>
  <c r="N336" i="16" s="1"/>
  <c r="O231" i="16"/>
  <c r="O336" i="16" s="1"/>
  <c r="P231" i="16"/>
  <c r="P336" i="16" s="1"/>
  <c r="Q231" i="16"/>
  <c r="Q336" i="16" s="1"/>
  <c r="R231" i="16"/>
  <c r="R336" i="16" s="1"/>
  <c r="S231" i="16"/>
  <c r="S336" i="16" s="1"/>
  <c r="T231" i="16"/>
  <c r="T336" i="16" s="1"/>
  <c r="U231" i="16"/>
  <c r="U336" i="16" s="1"/>
  <c r="V231" i="16"/>
  <c r="V336" i="16" s="1"/>
  <c r="W231" i="16"/>
  <c r="W336" i="16" s="1"/>
  <c r="X231" i="16"/>
  <c r="X336" i="16" s="1"/>
  <c r="Y231" i="16"/>
  <c r="Y336" i="16" s="1"/>
  <c r="C232" i="16"/>
  <c r="C337" i="16" s="1"/>
  <c r="I232" i="16"/>
  <c r="I337" i="16" s="1"/>
  <c r="J232" i="16"/>
  <c r="J337" i="16" s="1"/>
  <c r="K232" i="16"/>
  <c r="K337" i="16" s="1"/>
  <c r="L232" i="16"/>
  <c r="L337" i="16" s="1"/>
  <c r="M232" i="16"/>
  <c r="M337" i="16" s="1"/>
  <c r="N232" i="16"/>
  <c r="N337" i="16" s="1"/>
  <c r="O232" i="16"/>
  <c r="O337" i="16" s="1"/>
  <c r="P232" i="16"/>
  <c r="P337" i="16" s="1"/>
  <c r="Q232" i="16"/>
  <c r="Q337" i="16" s="1"/>
  <c r="R232" i="16"/>
  <c r="R337" i="16" s="1"/>
  <c r="S232" i="16"/>
  <c r="S337" i="16" s="1"/>
  <c r="T232" i="16"/>
  <c r="T337" i="16" s="1"/>
  <c r="U232" i="16"/>
  <c r="U337" i="16" s="1"/>
  <c r="V232" i="16"/>
  <c r="V337" i="16" s="1"/>
  <c r="W232" i="16"/>
  <c r="W337" i="16" s="1"/>
  <c r="X232" i="16"/>
  <c r="X337" i="16" s="1"/>
  <c r="Y232" i="16"/>
  <c r="Y337" i="16" s="1"/>
  <c r="C233" i="16"/>
  <c r="C338" i="16" s="1"/>
  <c r="I233" i="16"/>
  <c r="I338" i="16" s="1"/>
  <c r="J233" i="16"/>
  <c r="J338" i="16" s="1"/>
  <c r="K233" i="16"/>
  <c r="K338" i="16" s="1"/>
  <c r="L233" i="16"/>
  <c r="L338" i="16" s="1"/>
  <c r="M233" i="16"/>
  <c r="M338" i="16" s="1"/>
  <c r="N233" i="16"/>
  <c r="N338" i="16" s="1"/>
  <c r="O233" i="16"/>
  <c r="O338" i="16" s="1"/>
  <c r="P233" i="16"/>
  <c r="P338" i="16" s="1"/>
  <c r="Q233" i="16"/>
  <c r="Q338" i="16" s="1"/>
  <c r="R233" i="16"/>
  <c r="R338" i="16" s="1"/>
  <c r="S233" i="16"/>
  <c r="S338" i="16" s="1"/>
  <c r="T233" i="16"/>
  <c r="T338" i="16" s="1"/>
  <c r="U233" i="16"/>
  <c r="U338" i="16" s="1"/>
  <c r="V233" i="16"/>
  <c r="V338" i="16" s="1"/>
  <c r="W233" i="16"/>
  <c r="W338" i="16" s="1"/>
  <c r="X233" i="16"/>
  <c r="X338" i="16" s="1"/>
  <c r="Y233" i="16"/>
  <c r="Y338" i="16" s="1"/>
  <c r="C234" i="16"/>
  <c r="C339" i="16" s="1"/>
  <c r="I234" i="16"/>
  <c r="I339" i="16" s="1"/>
  <c r="J234" i="16"/>
  <c r="J339" i="16" s="1"/>
  <c r="K234" i="16"/>
  <c r="K339" i="16" s="1"/>
  <c r="L234" i="16"/>
  <c r="L339" i="16" s="1"/>
  <c r="M234" i="16"/>
  <c r="M339" i="16" s="1"/>
  <c r="N234" i="16"/>
  <c r="N339" i="16" s="1"/>
  <c r="O234" i="16"/>
  <c r="O339" i="16" s="1"/>
  <c r="P234" i="16"/>
  <c r="P339" i="16" s="1"/>
  <c r="Q234" i="16"/>
  <c r="Q339" i="16" s="1"/>
  <c r="R234" i="16"/>
  <c r="R339" i="16" s="1"/>
  <c r="S234" i="16"/>
  <c r="S339" i="16" s="1"/>
  <c r="T234" i="16"/>
  <c r="T339" i="16" s="1"/>
  <c r="U234" i="16"/>
  <c r="U339" i="16" s="1"/>
  <c r="V234" i="16"/>
  <c r="V339" i="16" s="1"/>
  <c r="W234" i="16"/>
  <c r="W339" i="16" s="1"/>
  <c r="X234" i="16"/>
  <c r="X339" i="16" s="1"/>
  <c r="Y234" i="16"/>
  <c r="Y339" i="16" s="1"/>
  <c r="C235" i="16"/>
  <c r="C340" i="16" s="1"/>
  <c r="I235" i="16"/>
  <c r="I340" i="16" s="1"/>
  <c r="J235" i="16"/>
  <c r="J340" i="16" s="1"/>
  <c r="K235" i="16"/>
  <c r="K340" i="16" s="1"/>
  <c r="L235" i="16"/>
  <c r="L340" i="16" s="1"/>
  <c r="M235" i="16"/>
  <c r="M340" i="16" s="1"/>
  <c r="N235" i="16"/>
  <c r="N340" i="16" s="1"/>
  <c r="O235" i="16"/>
  <c r="O340" i="16" s="1"/>
  <c r="P235" i="16"/>
  <c r="P340" i="16" s="1"/>
  <c r="Q235" i="16"/>
  <c r="Q340" i="16" s="1"/>
  <c r="R235" i="16"/>
  <c r="R340" i="16" s="1"/>
  <c r="S235" i="16"/>
  <c r="S340" i="16" s="1"/>
  <c r="T235" i="16"/>
  <c r="T340" i="16" s="1"/>
  <c r="U235" i="16"/>
  <c r="U340" i="16" s="1"/>
  <c r="V235" i="16"/>
  <c r="V340" i="16" s="1"/>
  <c r="W235" i="16"/>
  <c r="W340" i="16" s="1"/>
  <c r="X235" i="16"/>
  <c r="X340" i="16" s="1"/>
  <c r="Y235" i="16"/>
  <c r="Y340" i="16" s="1"/>
  <c r="C236" i="16"/>
  <c r="C341" i="16" s="1"/>
  <c r="I236" i="16"/>
  <c r="I341" i="16" s="1"/>
  <c r="J236" i="16"/>
  <c r="J341" i="16" s="1"/>
  <c r="K236" i="16"/>
  <c r="K341" i="16" s="1"/>
  <c r="L236" i="16"/>
  <c r="L341" i="16" s="1"/>
  <c r="M236" i="16"/>
  <c r="M341" i="16" s="1"/>
  <c r="N236" i="16"/>
  <c r="N341" i="16" s="1"/>
  <c r="O236" i="16"/>
  <c r="O341" i="16" s="1"/>
  <c r="P236" i="16"/>
  <c r="P341" i="16" s="1"/>
  <c r="Q236" i="16"/>
  <c r="Q341" i="16" s="1"/>
  <c r="R236" i="16"/>
  <c r="R341" i="16" s="1"/>
  <c r="S236" i="16"/>
  <c r="S341" i="16" s="1"/>
  <c r="T236" i="16"/>
  <c r="T341" i="16" s="1"/>
  <c r="U236" i="16"/>
  <c r="U341" i="16" s="1"/>
  <c r="V236" i="16"/>
  <c r="V341" i="16" s="1"/>
  <c r="W236" i="16"/>
  <c r="W341" i="16" s="1"/>
  <c r="X236" i="16"/>
  <c r="X341" i="16" s="1"/>
  <c r="Y236" i="16"/>
  <c r="Y341" i="16" s="1"/>
  <c r="C237" i="16"/>
  <c r="C342" i="16" s="1"/>
  <c r="I237" i="16"/>
  <c r="I342" i="16" s="1"/>
  <c r="J237" i="16"/>
  <c r="J342" i="16" s="1"/>
  <c r="K237" i="16"/>
  <c r="K342" i="16" s="1"/>
  <c r="L237" i="16"/>
  <c r="L342" i="16" s="1"/>
  <c r="M237" i="16"/>
  <c r="M342" i="16" s="1"/>
  <c r="N237" i="16"/>
  <c r="N342" i="16" s="1"/>
  <c r="O237" i="16"/>
  <c r="O342" i="16" s="1"/>
  <c r="P237" i="16"/>
  <c r="P342" i="16" s="1"/>
  <c r="Q237" i="16"/>
  <c r="Q342" i="16" s="1"/>
  <c r="R237" i="16"/>
  <c r="R342" i="16" s="1"/>
  <c r="S237" i="16"/>
  <c r="S342" i="16" s="1"/>
  <c r="T237" i="16"/>
  <c r="T342" i="16" s="1"/>
  <c r="U237" i="16"/>
  <c r="U342" i="16" s="1"/>
  <c r="V237" i="16"/>
  <c r="V342" i="16" s="1"/>
  <c r="W237" i="16"/>
  <c r="W342" i="16" s="1"/>
  <c r="X237" i="16"/>
  <c r="X342" i="16" s="1"/>
  <c r="Y237" i="16"/>
  <c r="Y342" i="16" s="1"/>
  <c r="C238" i="16"/>
  <c r="C343" i="16" s="1"/>
  <c r="I238" i="16"/>
  <c r="I343" i="16" s="1"/>
  <c r="J238" i="16"/>
  <c r="J343" i="16" s="1"/>
  <c r="K238" i="16"/>
  <c r="K343" i="16" s="1"/>
  <c r="L238" i="16"/>
  <c r="L343" i="16" s="1"/>
  <c r="M238" i="16"/>
  <c r="M343" i="16" s="1"/>
  <c r="N238" i="16"/>
  <c r="N343" i="16" s="1"/>
  <c r="O238" i="16"/>
  <c r="O343" i="16" s="1"/>
  <c r="P238" i="16"/>
  <c r="P343" i="16" s="1"/>
  <c r="Q238" i="16"/>
  <c r="Q343" i="16" s="1"/>
  <c r="R238" i="16"/>
  <c r="R343" i="16" s="1"/>
  <c r="S238" i="16"/>
  <c r="S343" i="16" s="1"/>
  <c r="T238" i="16"/>
  <c r="T343" i="16" s="1"/>
  <c r="U238" i="16"/>
  <c r="U343" i="16" s="1"/>
  <c r="V238" i="16"/>
  <c r="V343" i="16" s="1"/>
  <c r="W238" i="16"/>
  <c r="W343" i="16" s="1"/>
  <c r="X238" i="16"/>
  <c r="X343" i="16" s="1"/>
  <c r="Y238" i="16"/>
  <c r="Y343" i="16" s="1"/>
  <c r="C239" i="16"/>
  <c r="C344" i="16" s="1"/>
  <c r="I239" i="16"/>
  <c r="I344" i="16" s="1"/>
  <c r="J239" i="16"/>
  <c r="J344" i="16" s="1"/>
  <c r="K239" i="16"/>
  <c r="K344" i="16" s="1"/>
  <c r="L239" i="16"/>
  <c r="L344" i="16" s="1"/>
  <c r="M239" i="16"/>
  <c r="M344" i="16" s="1"/>
  <c r="N239" i="16"/>
  <c r="N344" i="16" s="1"/>
  <c r="O239" i="16"/>
  <c r="O344" i="16" s="1"/>
  <c r="P239" i="16"/>
  <c r="P344" i="16" s="1"/>
  <c r="Q239" i="16"/>
  <c r="Q344" i="16" s="1"/>
  <c r="R239" i="16"/>
  <c r="R344" i="16" s="1"/>
  <c r="S239" i="16"/>
  <c r="S344" i="16" s="1"/>
  <c r="T239" i="16"/>
  <c r="T344" i="16" s="1"/>
  <c r="U239" i="16"/>
  <c r="U344" i="16" s="1"/>
  <c r="V239" i="16"/>
  <c r="V344" i="16" s="1"/>
  <c r="W239" i="16"/>
  <c r="W344" i="16" s="1"/>
  <c r="X239" i="16"/>
  <c r="X344" i="16" s="1"/>
  <c r="Y239" i="16"/>
  <c r="Y344" i="16" s="1"/>
  <c r="C240" i="16"/>
  <c r="C345" i="16" s="1"/>
  <c r="I240" i="16"/>
  <c r="I345" i="16" s="1"/>
  <c r="J240" i="16"/>
  <c r="J345" i="16" s="1"/>
  <c r="K240" i="16"/>
  <c r="K345" i="16" s="1"/>
  <c r="L240" i="16"/>
  <c r="L345" i="16" s="1"/>
  <c r="M240" i="16"/>
  <c r="M345" i="16" s="1"/>
  <c r="N240" i="16"/>
  <c r="N345" i="16" s="1"/>
  <c r="O240" i="16"/>
  <c r="O345" i="16" s="1"/>
  <c r="P240" i="16"/>
  <c r="P345" i="16" s="1"/>
  <c r="Q240" i="16"/>
  <c r="Q345" i="16" s="1"/>
  <c r="R240" i="16"/>
  <c r="R345" i="16" s="1"/>
  <c r="S240" i="16"/>
  <c r="S345" i="16" s="1"/>
  <c r="T240" i="16"/>
  <c r="T345" i="16" s="1"/>
  <c r="U240" i="16"/>
  <c r="U345" i="16" s="1"/>
  <c r="V240" i="16"/>
  <c r="V345" i="16" s="1"/>
  <c r="W240" i="16"/>
  <c r="W345" i="16" s="1"/>
  <c r="X240" i="16"/>
  <c r="X345" i="16" s="1"/>
  <c r="Y240" i="16"/>
  <c r="Y345" i="16" s="1"/>
  <c r="C241" i="16"/>
  <c r="C346" i="16" s="1"/>
  <c r="I241" i="16"/>
  <c r="I346" i="16" s="1"/>
  <c r="J241" i="16"/>
  <c r="J346" i="16" s="1"/>
  <c r="K241" i="16"/>
  <c r="K346" i="16" s="1"/>
  <c r="L241" i="16"/>
  <c r="L346" i="16" s="1"/>
  <c r="M241" i="16"/>
  <c r="M346" i="16" s="1"/>
  <c r="N241" i="16"/>
  <c r="N346" i="16" s="1"/>
  <c r="O241" i="16"/>
  <c r="O346" i="16" s="1"/>
  <c r="P241" i="16"/>
  <c r="P346" i="16" s="1"/>
  <c r="Q241" i="16"/>
  <c r="Q346" i="16" s="1"/>
  <c r="R241" i="16"/>
  <c r="R346" i="16" s="1"/>
  <c r="S241" i="16"/>
  <c r="S346" i="16" s="1"/>
  <c r="T241" i="16"/>
  <c r="T346" i="16" s="1"/>
  <c r="U241" i="16"/>
  <c r="U346" i="16" s="1"/>
  <c r="V241" i="16"/>
  <c r="V346" i="16" s="1"/>
  <c r="W241" i="16"/>
  <c r="W346" i="16" s="1"/>
  <c r="X241" i="16"/>
  <c r="X346" i="16" s="1"/>
  <c r="Y241" i="16"/>
  <c r="Y346" i="16" s="1"/>
  <c r="C242" i="16"/>
  <c r="C347" i="16" s="1"/>
  <c r="I242" i="16"/>
  <c r="I347" i="16" s="1"/>
  <c r="J242" i="16"/>
  <c r="J347" i="16" s="1"/>
  <c r="K242" i="16"/>
  <c r="K347" i="16" s="1"/>
  <c r="L242" i="16"/>
  <c r="L347" i="16" s="1"/>
  <c r="M242" i="16"/>
  <c r="M347" i="16" s="1"/>
  <c r="N242" i="16"/>
  <c r="N347" i="16" s="1"/>
  <c r="O242" i="16"/>
  <c r="O347" i="16" s="1"/>
  <c r="P242" i="16"/>
  <c r="P347" i="16" s="1"/>
  <c r="Q242" i="16"/>
  <c r="Q347" i="16" s="1"/>
  <c r="R242" i="16"/>
  <c r="R347" i="16" s="1"/>
  <c r="S242" i="16"/>
  <c r="S347" i="16" s="1"/>
  <c r="T242" i="16"/>
  <c r="T347" i="16" s="1"/>
  <c r="U242" i="16"/>
  <c r="U347" i="16" s="1"/>
  <c r="V242" i="16"/>
  <c r="V347" i="16" s="1"/>
  <c r="W242" i="16"/>
  <c r="W347" i="16" s="1"/>
  <c r="X242" i="16"/>
  <c r="X347" i="16" s="1"/>
  <c r="Y242" i="16"/>
  <c r="Y347" i="16" s="1"/>
  <c r="C243" i="16"/>
  <c r="C348" i="16" s="1"/>
  <c r="I243" i="16"/>
  <c r="I348" i="16" s="1"/>
  <c r="J243" i="16"/>
  <c r="J348" i="16" s="1"/>
  <c r="K243" i="16"/>
  <c r="K348" i="16" s="1"/>
  <c r="L243" i="16"/>
  <c r="L348" i="16" s="1"/>
  <c r="M243" i="16"/>
  <c r="M348" i="16" s="1"/>
  <c r="N243" i="16"/>
  <c r="N348" i="16" s="1"/>
  <c r="O243" i="16"/>
  <c r="O348" i="16" s="1"/>
  <c r="P243" i="16"/>
  <c r="P348" i="16" s="1"/>
  <c r="Q243" i="16"/>
  <c r="Q348" i="16" s="1"/>
  <c r="R243" i="16"/>
  <c r="R348" i="16" s="1"/>
  <c r="S243" i="16"/>
  <c r="S348" i="16" s="1"/>
  <c r="T243" i="16"/>
  <c r="T348" i="16" s="1"/>
  <c r="U243" i="16"/>
  <c r="U348" i="16" s="1"/>
  <c r="V243" i="16"/>
  <c r="V348" i="16" s="1"/>
  <c r="W243" i="16"/>
  <c r="W348" i="16" s="1"/>
  <c r="X243" i="16"/>
  <c r="X348" i="16" s="1"/>
  <c r="Y243" i="16"/>
  <c r="Y348" i="16" s="1"/>
  <c r="C244" i="16"/>
  <c r="C349" i="16" s="1"/>
  <c r="I244" i="16"/>
  <c r="I349" i="16" s="1"/>
  <c r="J244" i="16"/>
  <c r="J349" i="16" s="1"/>
  <c r="K244" i="16"/>
  <c r="K349" i="16" s="1"/>
  <c r="L244" i="16"/>
  <c r="L349" i="16" s="1"/>
  <c r="M244" i="16"/>
  <c r="M349" i="16" s="1"/>
  <c r="N244" i="16"/>
  <c r="N349" i="16" s="1"/>
  <c r="O244" i="16"/>
  <c r="O349" i="16" s="1"/>
  <c r="P244" i="16"/>
  <c r="P349" i="16" s="1"/>
  <c r="Q244" i="16"/>
  <c r="Q349" i="16" s="1"/>
  <c r="R244" i="16"/>
  <c r="R349" i="16" s="1"/>
  <c r="S244" i="16"/>
  <c r="S349" i="16" s="1"/>
  <c r="T244" i="16"/>
  <c r="T349" i="16" s="1"/>
  <c r="U244" i="16"/>
  <c r="U349" i="16" s="1"/>
  <c r="V244" i="16"/>
  <c r="V349" i="16" s="1"/>
  <c r="W244" i="16"/>
  <c r="W349" i="16" s="1"/>
  <c r="X244" i="16"/>
  <c r="X349" i="16" s="1"/>
  <c r="Y244" i="16"/>
  <c r="Y349" i="16" s="1"/>
  <c r="C245" i="16"/>
  <c r="C350" i="16" s="1"/>
  <c r="I245" i="16"/>
  <c r="I350" i="16" s="1"/>
  <c r="J245" i="16"/>
  <c r="J350" i="16" s="1"/>
  <c r="K245" i="16"/>
  <c r="K350" i="16" s="1"/>
  <c r="L245" i="16"/>
  <c r="L350" i="16" s="1"/>
  <c r="M245" i="16"/>
  <c r="M350" i="16" s="1"/>
  <c r="N245" i="16"/>
  <c r="N350" i="16" s="1"/>
  <c r="O245" i="16"/>
  <c r="O350" i="16" s="1"/>
  <c r="P245" i="16"/>
  <c r="P350" i="16" s="1"/>
  <c r="Q245" i="16"/>
  <c r="Q350" i="16" s="1"/>
  <c r="R245" i="16"/>
  <c r="R350" i="16" s="1"/>
  <c r="S245" i="16"/>
  <c r="S350" i="16" s="1"/>
  <c r="T245" i="16"/>
  <c r="T350" i="16" s="1"/>
  <c r="U245" i="16"/>
  <c r="U350" i="16" s="1"/>
  <c r="V245" i="16"/>
  <c r="V350" i="16" s="1"/>
  <c r="W245" i="16"/>
  <c r="W350" i="16" s="1"/>
  <c r="X245" i="16"/>
  <c r="X350" i="16" s="1"/>
  <c r="Y245" i="16"/>
  <c r="Y350" i="16" s="1"/>
  <c r="C246" i="16"/>
  <c r="C351" i="16" s="1"/>
  <c r="I246" i="16"/>
  <c r="I351" i="16" s="1"/>
  <c r="J246" i="16"/>
  <c r="J351" i="16" s="1"/>
  <c r="K246" i="16"/>
  <c r="K351" i="16" s="1"/>
  <c r="L246" i="16"/>
  <c r="L351" i="16" s="1"/>
  <c r="M246" i="16"/>
  <c r="M351" i="16" s="1"/>
  <c r="N246" i="16"/>
  <c r="N351" i="16" s="1"/>
  <c r="O246" i="16"/>
  <c r="O351" i="16" s="1"/>
  <c r="P246" i="16"/>
  <c r="P351" i="16" s="1"/>
  <c r="Q246" i="16"/>
  <c r="Q351" i="16" s="1"/>
  <c r="R246" i="16"/>
  <c r="R351" i="16" s="1"/>
  <c r="S246" i="16"/>
  <c r="S351" i="16" s="1"/>
  <c r="T246" i="16"/>
  <c r="T351" i="16" s="1"/>
  <c r="U246" i="16"/>
  <c r="U351" i="16" s="1"/>
  <c r="V246" i="16"/>
  <c r="V351" i="16" s="1"/>
  <c r="W246" i="16"/>
  <c r="W351" i="16" s="1"/>
  <c r="X246" i="16"/>
  <c r="X351" i="16" s="1"/>
  <c r="Y246" i="16"/>
  <c r="Y351" i="16" s="1"/>
  <c r="C247" i="16"/>
  <c r="C352" i="16" s="1"/>
  <c r="I247" i="16"/>
  <c r="I352" i="16" s="1"/>
  <c r="J247" i="16"/>
  <c r="J352" i="16" s="1"/>
  <c r="K247" i="16"/>
  <c r="K352" i="16" s="1"/>
  <c r="L247" i="16"/>
  <c r="L352" i="16" s="1"/>
  <c r="M247" i="16"/>
  <c r="M352" i="16" s="1"/>
  <c r="N247" i="16"/>
  <c r="N352" i="16" s="1"/>
  <c r="O247" i="16"/>
  <c r="O352" i="16" s="1"/>
  <c r="P247" i="16"/>
  <c r="P352" i="16" s="1"/>
  <c r="Q247" i="16"/>
  <c r="Q352" i="16" s="1"/>
  <c r="R247" i="16"/>
  <c r="R352" i="16" s="1"/>
  <c r="S247" i="16"/>
  <c r="S352" i="16" s="1"/>
  <c r="T247" i="16"/>
  <c r="T352" i="16" s="1"/>
  <c r="U247" i="16"/>
  <c r="U352" i="16" s="1"/>
  <c r="V247" i="16"/>
  <c r="V352" i="16" s="1"/>
  <c r="W247" i="16"/>
  <c r="W352" i="16" s="1"/>
  <c r="X247" i="16"/>
  <c r="X352" i="16" s="1"/>
  <c r="Y247" i="16"/>
  <c r="Y352" i="16" s="1"/>
  <c r="C248" i="16"/>
  <c r="C353" i="16" s="1"/>
  <c r="I248" i="16"/>
  <c r="I353" i="16" s="1"/>
  <c r="J248" i="16"/>
  <c r="J353" i="16" s="1"/>
  <c r="K248" i="16"/>
  <c r="K353" i="16" s="1"/>
  <c r="L248" i="16"/>
  <c r="L353" i="16" s="1"/>
  <c r="M248" i="16"/>
  <c r="M353" i="16" s="1"/>
  <c r="N248" i="16"/>
  <c r="N353" i="16" s="1"/>
  <c r="O248" i="16"/>
  <c r="O353" i="16" s="1"/>
  <c r="P248" i="16"/>
  <c r="P353" i="16" s="1"/>
  <c r="Q248" i="16"/>
  <c r="Q353" i="16" s="1"/>
  <c r="R248" i="16"/>
  <c r="R353" i="16" s="1"/>
  <c r="S248" i="16"/>
  <c r="S353" i="16" s="1"/>
  <c r="T248" i="16"/>
  <c r="T353" i="16" s="1"/>
  <c r="U248" i="16"/>
  <c r="U353" i="16" s="1"/>
  <c r="V248" i="16"/>
  <c r="V353" i="16" s="1"/>
  <c r="W248" i="16"/>
  <c r="W353" i="16" s="1"/>
  <c r="X248" i="16"/>
  <c r="X353" i="16" s="1"/>
  <c r="Y248" i="16"/>
  <c r="Y353" i="16" s="1"/>
  <c r="C249" i="16"/>
  <c r="C354" i="16" s="1"/>
  <c r="I249" i="16"/>
  <c r="I354" i="16" s="1"/>
  <c r="J249" i="16"/>
  <c r="J354" i="16" s="1"/>
  <c r="K249" i="16"/>
  <c r="K354" i="16" s="1"/>
  <c r="L249" i="16"/>
  <c r="L354" i="16" s="1"/>
  <c r="M249" i="16"/>
  <c r="M354" i="16" s="1"/>
  <c r="N249" i="16"/>
  <c r="N354" i="16" s="1"/>
  <c r="O249" i="16"/>
  <c r="O354" i="16" s="1"/>
  <c r="P249" i="16"/>
  <c r="P354" i="16" s="1"/>
  <c r="Q249" i="16"/>
  <c r="Q354" i="16" s="1"/>
  <c r="R249" i="16"/>
  <c r="R354" i="16" s="1"/>
  <c r="S249" i="16"/>
  <c r="S354" i="16" s="1"/>
  <c r="T249" i="16"/>
  <c r="T354" i="16" s="1"/>
  <c r="U249" i="16"/>
  <c r="U354" i="16" s="1"/>
  <c r="V249" i="16"/>
  <c r="V354" i="16" s="1"/>
  <c r="W249" i="16"/>
  <c r="W354" i="16" s="1"/>
  <c r="X249" i="16"/>
  <c r="X354" i="16" s="1"/>
  <c r="Y249" i="16"/>
  <c r="Y354" i="16" s="1"/>
  <c r="C250" i="16"/>
  <c r="C355" i="16" s="1"/>
  <c r="I250" i="16"/>
  <c r="I355" i="16" s="1"/>
  <c r="J250" i="16"/>
  <c r="J355" i="16" s="1"/>
  <c r="K250" i="16"/>
  <c r="K355" i="16" s="1"/>
  <c r="L250" i="16"/>
  <c r="L355" i="16" s="1"/>
  <c r="M250" i="16"/>
  <c r="M355" i="16" s="1"/>
  <c r="N250" i="16"/>
  <c r="N355" i="16" s="1"/>
  <c r="O250" i="16"/>
  <c r="O355" i="16" s="1"/>
  <c r="P250" i="16"/>
  <c r="P355" i="16" s="1"/>
  <c r="Q250" i="16"/>
  <c r="Q355" i="16" s="1"/>
  <c r="R250" i="16"/>
  <c r="R355" i="16" s="1"/>
  <c r="S250" i="16"/>
  <c r="S355" i="16" s="1"/>
  <c r="T250" i="16"/>
  <c r="T355" i="16" s="1"/>
  <c r="U250" i="16"/>
  <c r="U355" i="16" s="1"/>
  <c r="V250" i="16"/>
  <c r="V355" i="16" s="1"/>
  <c r="W250" i="16"/>
  <c r="W355" i="16" s="1"/>
  <c r="X250" i="16"/>
  <c r="X355" i="16" s="1"/>
  <c r="Y250" i="16"/>
  <c r="Y355" i="16" s="1"/>
  <c r="C251" i="16"/>
  <c r="C356" i="16" s="1"/>
  <c r="I251" i="16"/>
  <c r="I356" i="16" s="1"/>
  <c r="J251" i="16"/>
  <c r="J356" i="16" s="1"/>
  <c r="K251" i="16"/>
  <c r="K356" i="16" s="1"/>
  <c r="L251" i="16"/>
  <c r="L356" i="16" s="1"/>
  <c r="M251" i="16"/>
  <c r="M356" i="16" s="1"/>
  <c r="N251" i="16"/>
  <c r="N356" i="16" s="1"/>
  <c r="O251" i="16"/>
  <c r="O356" i="16" s="1"/>
  <c r="P251" i="16"/>
  <c r="P356" i="16" s="1"/>
  <c r="Q251" i="16"/>
  <c r="Q356" i="16" s="1"/>
  <c r="R251" i="16"/>
  <c r="R356" i="16" s="1"/>
  <c r="S251" i="16"/>
  <c r="S356" i="16" s="1"/>
  <c r="T251" i="16"/>
  <c r="T356" i="16" s="1"/>
  <c r="U251" i="16"/>
  <c r="U356" i="16" s="1"/>
  <c r="V251" i="16"/>
  <c r="V356" i="16" s="1"/>
  <c r="W251" i="16"/>
  <c r="W356" i="16" s="1"/>
  <c r="X251" i="16"/>
  <c r="X356" i="16" s="1"/>
  <c r="Y251" i="16"/>
  <c r="Y356" i="16" s="1"/>
  <c r="C252" i="16"/>
  <c r="C357" i="16" s="1"/>
  <c r="I252" i="16"/>
  <c r="I357" i="16" s="1"/>
  <c r="J252" i="16"/>
  <c r="J357" i="16" s="1"/>
  <c r="K252" i="16"/>
  <c r="K357" i="16" s="1"/>
  <c r="L252" i="16"/>
  <c r="L357" i="16" s="1"/>
  <c r="M252" i="16"/>
  <c r="M357" i="16" s="1"/>
  <c r="N252" i="16"/>
  <c r="N357" i="16" s="1"/>
  <c r="O252" i="16"/>
  <c r="O357" i="16" s="1"/>
  <c r="P252" i="16"/>
  <c r="P357" i="16" s="1"/>
  <c r="Q252" i="16"/>
  <c r="Q357" i="16" s="1"/>
  <c r="R252" i="16"/>
  <c r="R357" i="16" s="1"/>
  <c r="S252" i="16"/>
  <c r="S357" i="16" s="1"/>
  <c r="T252" i="16"/>
  <c r="T357" i="16" s="1"/>
  <c r="U252" i="16"/>
  <c r="U357" i="16" s="1"/>
  <c r="V252" i="16"/>
  <c r="V357" i="16" s="1"/>
  <c r="W252" i="16"/>
  <c r="W357" i="16" s="1"/>
  <c r="X252" i="16"/>
  <c r="X357" i="16" s="1"/>
  <c r="Y252" i="16"/>
  <c r="Y357" i="16" s="1"/>
  <c r="C253" i="16"/>
  <c r="C358" i="16" s="1"/>
  <c r="I253" i="16"/>
  <c r="I358" i="16" s="1"/>
  <c r="J253" i="16"/>
  <c r="J358" i="16" s="1"/>
  <c r="K253" i="16"/>
  <c r="K358" i="16" s="1"/>
  <c r="L253" i="16"/>
  <c r="L358" i="16" s="1"/>
  <c r="M253" i="16"/>
  <c r="M358" i="16" s="1"/>
  <c r="N253" i="16"/>
  <c r="N358" i="16" s="1"/>
  <c r="O253" i="16"/>
  <c r="O358" i="16" s="1"/>
  <c r="P253" i="16"/>
  <c r="P358" i="16" s="1"/>
  <c r="Q253" i="16"/>
  <c r="Q358" i="16" s="1"/>
  <c r="R253" i="16"/>
  <c r="R358" i="16" s="1"/>
  <c r="S253" i="16"/>
  <c r="S358" i="16" s="1"/>
  <c r="T253" i="16"/>
  <c r="T358" i="16" s="1"/>
  <c r="U253" i="16"/>
  <c r="U358" i="16" s="1"/>
  <c r="V253" i="16"/>
  <c r="V358" i="16" s="1"/>
  <c r="W253" i="16"/>
  <c r="W358" i="16" s="1"/>
  <c r="X253" i="16"/>
  <c r="X358" i="16" s="1"/>
  <c r="Y253" i="16"/>
  <c r="Y358" i="16" s="1"/>
  <c r="C254" i="16"/>
  <c r="C359" i="16" s="1"/>
  <c r="I254" i="16"/>
  <c r="I359" i="16" s="1"/>
  <c r="J254" i="16"/>
  <c r="J359" i="16" s="1"/>
  <c r="K254" i="16"/>
  <c r="K359" i="16" s="1"/>
  <c r="L254" i="16"/>
  <c r="L359" i="16" s="1"/>
  <c r="M254" i="16"/>
  <c r="M359" i="16" s="1"/>
  <c r="N254" i="16"/>
  <c r="N359" i="16" s="1"/>
  <c r="O254" i="16"/>
  <c r="O359" i="16" s="1"/>
  <c r="P254" i="16"/>
  <c r="P359" i="16" s="1"/>
  <c r="Q254" i="16"/>
  <c r="Q359" i="16" s="1"/>
  <c r="R254" i="16"/>
  <c r="R359" i="16" s="1"/>
  <c r="S254" i="16"/>
  <c r="S359" i="16" s="1"/>
  <c r="T254" i="16"/>
  <c r="T359" i="16" s="1"/>
  <c r="U254" i="16"/>
  <c r="U359" i="16" s="1"/>
  <c r="V254" i="16"/>
  <c r="V359" i="16" s="1"/>
  <c r="W254" i="16"/>
  <c r="W359" i="16" s="1"/>
  <c r="X254" i="16"/>
  <c r="X359" i="16" s="1"/>
  <c r="Y254" i="16"/>
  <c r="Y359" i="16" s="1"/>
  <c r="C255" i="16"/>
  <c r="C360" i="16" s="1"/>
  <c r="I255" i="16"/>
  <c r="I360" i="16" s="1"/>
  <c r="J255" i="16"/>
  <c r="J360" i="16" s="1"/>
  <c r="K255" i="16"/>
  <c r="K360" i="16" s="1"/>
  <c r="L255" i="16"/>
  <c r="L360" i="16" s="1"/>
  <c r="M255" i="16"/>
  <c r="M360" i="16" s="1"/>
  <c r="N255" i="16"/>
  <c r="N360" i="16" s="1"/>
  <c r="O255" i="16"/>
  <c r="O360" i="16" s="1"/>
  <c r="P255" i="16"/>
  <c r="P360" i="16" s="1"/>
  <c r="Q255" i="16"/>
  <c r="Q360" i="16" s="1"/>
  <c r="R255" i="16"/>
  <c r="R360" i="16" s="1"/>
  <c r="S255" i="16"/>
  <c r="S360" i="16" s="1"/>
  <c r="T255" i="16"/>
  <c r="T360" i="16" s="1"/>
  <c r="U255" i="16"/>
  <c r="U360" i="16" s="1"/>
  <c r="V255" i="16"/>
  <c r="V360" i="16" s="1"/>
  <c r="W255" i="16"/>
  <c r="W360" i="16" s="1"/>
  <c r="X255" i="16"/>
  <c r="X360" i="16" s="1"/>
  <c r="Y255" i="16"/>
  <c r="Y360" i="16" s="1"/>
  <c r="C256" i="16"/>
  <c r="C361" i="16" s="1"/>
  <c r="I256" i="16"/>
  <c r="I361" i="16" s="1"/>
  <c r="J256" i="16"/>
  <c r="J361" i="16" s="1"/>
  <c r="K256" i="16"/>
  <c r="K361" i="16" s="1"/>
  <c r="L256" i="16"/>
  <c r="L361" i="16" s="1"/>
  <c r="M256" i="16"/>
  <c r="M361" i="16" s="1"/>
  <c r="N256" i="16"/>
  <c r="N361" i="16" s="1"/>
  <c r="O256" i="16"/>
  <c r="O361" i="16" s="1"/>
  <c r="P256" i="16"/>
  <c r="P361" i="16" s="1"/>
  <c r="Q256" i="16"/>
  <c r="Q361" i="16" s="1"/>
  <c r="R256" i="16"/>
  <c r="R361" i="16" s="1"/>
  <c r="S256" i="16"/>
  <c r="S361" i="16" s="1"/>
  <c r="T256" i="16"/>
  <c r="T361" i="16" s="1"/>
  <c r="U256" i="16"/>
  <c r="U361" i="16" s="1"/>
  <c r="V256" i="16"/>
  <c r="V361" i="16" s="1"/>
  <c r="W256" i="16"/>
  <c r="W361" i="16" s="1"/>
  <c r="X256" i="16"/>
  <c r="X361" i="16" s="1"/>
  <c r="Y256" i="16"/>
  <c r="Y361" i="16" s="1"/>
  <c r="C257" i="16"/>
  <c r="C362" i="16" s="1"/>
  <c r="I257" i="16"/>
  <c r="I362" i="16" s="1"/>
  <c r="J257" i="16"/>
  <c r="J362" i="16" s="1"/>
  <c r="K257" i="16"/>
  <c r="K362" i="16" s="1"/>
  <c r="L257" i="16"/>
  <c r="L362" i="16" s="1"/>
  <c r="M257" i="16"/>
  <c r="M362" i="16" s="1"/>
  <c r="N257" i="16"/>
  <c r="N362" i="16" s="1"/>
  <c r="O257" i="16"/>
  <c r="O362" i="16" s="1"/>
  <c r="P257" i="16"/>
  <c r="P362" i="16" s="1"/>
  <c r="Q257" i="16"/>
  <c r="Q362" i="16" s="1"/>
  <c r="R257" i="16"/>
  <c r="R362" i="16" s="1"/>
  <c r="S257" i="16"/>
  <c r="S362" i="16" s="1"/>
  <c r="T257" i="16"/>
  <c r="T362" i="16" s="1"/>
  <c r="U257" i="16"/>
  <c r="U362" i="16" s="1"/>
  <c r="V257" i="16"/>
  <c r="V362" i="16" s="1"/>
  <c r="W257" i="16"/>
  <c r="W362" i="16" s="1"/>
  <c r="X257" i="16"/>
  <c r="X362" i="16" s="1"/>
  <c r="Y257" i="16"/>
  <c r="Y362" i="16" s="1"/>
  <c r="C258" i="16"/>
  <c r="C363" i="16" s="1"/>
  <c r="I258" i="16"/>
  <c r="I363" i="16" s="1"/>
  <c r="J258" i="16"/>
  <c r="J363" i="16" s="1"/>
  <c r="K258" i="16"/>
  <c r="K363" i="16" s="1"/>
  <c r="L258" i="16"/>
  <c r="L363" i="16" s="1"/>
  <c r="M258" i="16"/>
  <c r="M363" i="16" s="1"/>
  <c r="N258" i="16"/>
  <c r="N363" i="16" s="1"/>
  <c r="O258" i="16"/>
  <c r="O363" i="16" s="1"/>
  <c r="P258" i="16"/>
  <c r="P363" i="16" s="1"/>
  <c r="Q258" i="16"/>
  <c r="Q363" i="16" s="1"/>
  <c r="R258" i="16"/>
  <c r="R363" i="16" s="1"/>
  <c r="S258" i="16"/>
  <c r="S363" i="16" s="1"/>
  <c r="T258" i="16"/>
  <c r="T363" i="16" s="1"/>
  <c r="U258" i="16"/>
  <c r="U363" i="16" s="1"/>
  <c r="V258" i="16"/>
  <c r="V363" i="16" s="1"/>
  <c r="W258" i="16"/>
  <c r="W363" i="16" s="1"/>
  <c r="X258" i="16"/>
  <c r="X363" i="16" s="1"/>
  <c r="Y258" i="16"/>
  <c r="Y363" i="16" s="1"/>
  <c r="C259" i="16"/>
  <c r="C364" i="16" s="1"/>
  <c r="I259" i="16"/>
  <c r="I364" i="16" s="1"/>
  <c r="J259" i="16"/>
  <c r="J364" i="16" s="1"/>
  <c r="K259" i="16"/>
  <c r="K364" i="16" s="1"/>
  <c r="L259" i="16"/>
  <c r="L364" i="16" s="1"/>
  <c r="M259" i="16"/>
  <c r="M364" i="16" s="1"/>
  <c r="N259" i="16"/>
  <c r="N364" i="16" s="1"/>
  <c r="O259" i="16"/>
  <c r="O364" i="16" s="1"/>
  <c r="P259" i="16"/>
  <c r="P364" i="16" s="1"/>
  <c r="Q259" i="16"/>
  <c r="Q364" i="16" s="1"/>
  <c r="R259" i="16"/>
  <c r="R364" i="16" s="1"/>
  <c r="S259" i="16"/>
  <c r="S364" i="16" s="1"/>
  <c r="T259" i="16"/>
  <c r="T364" i="16" s="1"/>
  <c r="U259" i="16"/>
  <c r="U364" i="16" s="1"/>
  <c r="V259" i="16"/>
  <c r="V364" i="16" s="1"/>
  <c r="W259" i="16"/>
  <c r="W364" i="16" s="1"/>
  <c r="X259" i="16"/>
  <c r="X364" i="16" s="1"/>
  <c r="Y259" i="16"/>
  <c r="Y364" i="16" s="1"/>
  <c r="C260" i="16"/>
  <c r="C365" i="16" s="1"/>
  <c r="I260" i="16"/>
  <c r="I365" i="16" s="1"/>
  <c r="J260" i="16"/>
  <c r="J365" i="16" s="1"/>
  <c r="K260" i="16"/>
  <c r="K365" i="16" s="1"/>
  <c r="L260" i="16"/>
  <c r="L365" i="16" s="1"/>
  <c r="M260" i="16"/>
  <c r="M365" i="16" s="1"/>
  <c r="N260" i="16"/>
  <c r="N365" i="16" s="1"/>
  <c r="O260" i="16"/>
  <c r="O365" i="16" s="1"/>
  <c r="P260" i="16"/>
  <c r="P365" i="16" s="1"/>
  <c r="Q260" i="16"/>
  <c r="Q365" i="16" s="1"/>
  <c r="R260" i="16"/>
  <c r="R365" i="16" s="1"/>
  <c r="S260" i="16"/>
  <c r="S365" i="16" s="1"/>
  <c r="T260" i="16"/>
  <c r="T365" i="16" s="1"/>
  <c r="U260" i="16"/>
  <c r="U365" i="16" s="1"/>
  <c r="V260" i="16"/>
  <c r="V365" i="16" s="1"/>
  <c r="W260" i="16"/>
  <c r="W365" i="16" s="1"/>
  <c r="X260" i="16"/>
  <c r="X365" i="16" s="1"/>
  <c r="Y260" i="16"/>
  <c r="Y365" i="16" s="1"/>
  <c r="C261" i="16"/>
  <c r="C366" i="16" s="1"/>
  <c r="I261" i="16"/>
  <c r="I366" i="16" s="1"/>
  <c r="J261" i="16"/>
  <c r="J366" i="16" s="1"/>
  <c r="K261" i="16"/>
  <c r="K366" i="16" s="1"/>
  <c r="L261" i="16"/>
  <c r="L366" i="16" s="1"/>
  <c r="M261" i="16"/>
  <c r="M366" i="16" s="1"/>
  <c r="N261" i="16"/>
  <c r="N366" i="16" s="1"/>
  <c r="O261" i="16"/>
  <c r="O366" i="16" s="1"/>
  <c r="P261" i="16"/>
  <c r="P366" i="16" s="1"/>
  <c r="Q261" i="16"/>
  <c r="Q366" i="16" s="1"/>
  <c r="R261" i="16"/>
  <c r="R366" i="16" s="1"/>
  <c r="S261" i="16"/>
  <c r="S366" i="16" s="1"/>
  <c r="T261" i="16"/>
  <c r="T366" i="16" s="1"/>
  <c r="U261" i="16"/>
  <c r="U366" i="16" s="1"/>
  <c r="V261" i="16"/>
  <c r="V366" i="16" s="1"/>
  <c r="W261" i="16"/>
  <c r="W366" i="16" s="1"/>
  <c r="X261" i="16"/>
  <c r="X366" i="16" s="1"/>
  <c r="Y261" i="16"/>
  <c r="Y366" i="16" s="1"/>
  <c r="C161" i="16"/>
  <c r="I161" i="16"/>
  <c r="J161" i="16"/>
  <c r="K161" i="16"/>
  <c r="L161" i="16"/>
  <c r="M161" i="16"/>
  <c r="N161" i="16"/>
  <c r="O161" i="16"/>
  <c r="P161" i="16"/>
  <c r="Q161" i="16"/>
  <c r="R161" i="16"/>
  <c r="S161" i="16"/>
  <c r="T161" i="16"/>
  <c r="U161" i="16"/>
  <c r="V161" i="16"/>
  <c r="W161" i="16"/>
  <c r="X161" i="16"/>
  <c r="Y161" i="16"/>
  <c r="C162" i="16"/>
  <c r="I162" i="16"/>
  <c r="J162" i="16"/>
  <c r="K162" i="16"/>
  <c r="L162" i="16"/>
  <c r="M162" i="16"/>
  <c r="N162" i="16"/>
  <c r="O162" i="16"/>
  <c r="P162" i="16"/>
  <c r="Q162" i="16"/>
  <c r="R162" i="16"/>
  <c r="S162" i="16"/>
  <c r="T162" i="16"/>
  <c r="U162" i="16"/>
  <c r="V162" i="16"/>
  <c r="W162" i="16"/>
  <c r="X162" i="16"/>
  <c r="Y162" i="16"/>
  <c r="C163" i="16"/>
  <c r="I163" i="16"/>
  <c r="J163" i="16"/>
  <c r="K163" i="16"/>
  <c r="L163" i="16"/>
  <c r="M163" i="16"/>
  <c r="N163" i="16"/>
  <c r="O163" i="16"/>
  <c r="P163" i="16"/>
  <c r="Q163" i="16"/>
  <c r="R163" i="16"/>
  <c r="S163" i="16"/>
  <c r="T163" i="16"/>
  <c r="U163" i="16"/>
  <c r="V163" i="16"/>
  <c r="W163" i="16"/>
  <c r="X163" i="16"/>
  <c r="Y163" i="16"/>
  <c r="C164" i="16"/>
  <c r="I164" i="16"/>
  <c r="J164" i="16"/>
  <c r="K164" i="16"/>
  <c r="L164" i="16"/>
  <c r="M164" i="16"/>
  <c r="N164" i="16"/>
  <c r="O164" i="16"/>
  <c r="P164" i="16"/>
  <c r="Q164" i="16"/>
  <c r="R164" i="16"/>
  <c r="S164" i="16"/>
  <c r="T164" i="16"/>
  <c r="U164" i="16"/>
  <c r="V164" i="16"/>
  <c r="W164" i="16"/>
  <c r="X164" i="16"/>
  <c r="Y164" i="16"/>
  <c r="C165" i="16"/>
  <c r="I165" i="16"/>
  <c r="J165" i="16"/>
  <c r="K165" i="16"/>
  <c r="L165" i="16"/>
  <c r="M165" i="16"/>
  <c r="N165" i="16"/>
  <c r="O165" i="16"/>
  <c r="P165" i="16"/>
  <c r="Q165" i="16"/>
  <c r="R165" i="16"/>
  <c r="S165" i="16"/>
  <c r="T165" i="16"/>
  <c r="U165" i="16"/>
  <c r="V165" i="16"/>
  <c r="W165" i="16"/>
  <c r="X165" i="16"/>
  <c r="Y165" i="16"/>
  <c r="C166" i="16"/>
  <c r="I166" i="16"/>
  <c r="J166" i="16"/>
  <c r="K166" i="16"/>
  <c r="L166" i="16"/>
  <c r="M166" i="16"/>
  <c r="N166" i="16"/>
  <c r="O166" i="16"/>
  <c r="P166" i="16"/>
  <c r="Q166" i="16"/>
  <c r="R166" i="16"/>
  <c r="S166" i="16"/>
  <c r="T166" i="16"/>
  <c r="U166" i="16"/>
  <c r="V166" i="16"/>
  <c r="W166" i="16"/>
  <c r="X166" i="16"/>
  <c r="Y166" i="16"/>
  <c r="C167" i="16"/>
  <c r="I167" i="16"/>
  <c r="J167" i="16"/>
  <c r="K167" i="16"/>
  <c r="L167" i="16"/>
  <c r="M167" i="16"/>
  <c r="N167" i="16"/>
  <c r="O167" i="16"/>
  <c r="P167" i="16"/>
  <c r="Q167" i="16"/>
  <c r="R167" i="16"/>
  <c r="S167" i="16"/>
  <c r="T167" i="16"/>
  <c r="U167" i="16"/>
  <c r="V167" i="16"/>
  <c r="W167" i="16"/>
  <c r="X167" i="16"/>
  <c r="Y167" i="16"/>
  <c r="C168" i="16"/>
  <c r="I168" i="16"/>
  <c r="J168" i="16"/>
  <c r="K168" i="16"/>
  <c r="L168" i="16"/>
  <c r="M168" i="16"/>
  <c r="N168" i="16"/>
  <c r="O168" i="16"/>
  <c r="P168" i="16"/>
  <c r="Q168" i="16"/>
  <c r="R168" i="16"/>
  <c r="S168" i="16"/>
  <c r="T168" i="16"/>
  <c r="U168" i="16"/>
  <c r="V168" i="16"/>
  <c r="W168" i="16"/>
  <c r="X168" i="16"/>
  <c r="Y168" i="16"/>
  <c r="C169" i="16"/>
  <c r="I169" i="16"/>
  <c r="J169" i="16"/>
  <c r="K169" i="16"/>
  <c r="L169" i="16"/>
  <c r="M169" i="16"/>
  <c r="N169" i="16"/>
  <c r="O169" i="16"/>
  <c r="P169" i="16"/>
  <c r="Q169" i="16"/>
  <c r="R169" i="16"/>
  <c r="S169" i="16"/>
  <c r="T169" i="16"/>
  <c r="U169" i="16"/>
  <c r="V169" i="16"/>
  <c r="W169" i="16"/>
  <c r="X169" i="16"/>
  <c r="Y169" i="16"/>
  <c r="C170" i="16"/>
  <c r="I170" i="16"/>
  <c r="J170" i="16"/>
  <c r="K170" i="16"/>
  <c r="L170" i="16"/>
  <c r="M170" i="16"/>
  <c r="N170" i="16"/>
  <c r="O170" i="16"/>
  <c r="P170" i="16"/>
  <c r="Q170" i="16"/>
  <c r="R170" i="16"/>
  <c r="S170" i="16"/>
  <c r="T170" i="16"/>
  <c r="U170" i="16"/>
  <c r="V170" i="16"/>
  <c r="W170" i="16"/>
  <c r="X170" i="16"/>
  <c r="Y170" i="16"/>
  <c r="C171" i="16"/>
  <c r="I171" i="16"/>
  <c r="J171" i="16"/>
  <c r="K171" i="16"/>
  <c r="L171" i="16"/>
  <c r="M171" i="16"/>
  <c r="N171" i="16"/>
  <c r="O171" i="16"/>
  <c r="P171" i="16"/>
  <c r="Q171" i="16"/>
  <c r="R171" i="16"/>
  <c r="S171" i="16"/>
  <c r="T171" i="16"/>
  <c r="U171" i="16"/>
  <c r="V171" i="16"/>
  <c r="W171" i="16"/>
  <c r="X171" i="16"/>
  <c r="Y171" i="16"/>
  <c r="C172" i="16"/>
  <c r="I172" i="16"/>
  <c r="J172" i="16"/>
  <c r="K172" i="16"/>
  <c r="L172" i="16"/>
  <c r="M172" i="16"/>
  <c r="N172" i="16"/>
  <c r="O172" i="16"/>
  <c r="P172" i="16"/>
  <c r="Q172" i="16"/>
  <c r="R172" i="16"/>
  <c r="S172" i="16"/>
  <c r="T172" i="16"/>
  <c r="U172" i="16"/>
  <c r="V172" i="16"/>
  <c r="W172" i="16"/>
  <c r="X172" i="16"/>
  <c r="Y172" i="16"/>
  <c r="C173" i="16"/>
  <c r="I173" i="16"/>
  <c r="J173" i="16"/>
  <c r="K173" i="16"/>
  <c r="L173" i="16"/>
  <c r="M173" i="16"/>
  <c r="N173" i="16"/>
  <c r="O173" i="16"/>
  <c r="P173" i="16"/>
  <c r="Q173" i="16"/>
  <c r="R173" i="16"/>
  <c r="S173" i="16"/>
  <c r="T173" i="16"/>
  <c r="U173" i="16"/>
  <c r="V173" i="16"/>
  <c r="W173" i="16"/>
  <c r="X173" i="16"/>
  <c r="Y173" i="16"/>
  <c r="C174" i="16"/>
  <c r="I174" i="16"/>
  <c r="J174" i="16"/>
  <c r="K174" i="16"/>
  <c r="L174" i="16"/>
  <c r="M174" i="16"/>
  <c r="N174" i="16"/>
  <c r="O174" i="16"/>
  <c r="P174" i="16"/>
  <c r="Q174" i="16"/>
  <c r="R174" i="16"/>
  <c r="S174" i="16"/>
  <c r="T174" i="16"/>
  <c r="U174" i="16"/>
  <c r="V174" i="16"/>
  <c r="W174" i="16"/>
  <c r="X174" i="16"/>
  <c r="Y174" i="16"/>
  <c r="C175" i="16"/>
  <c r="I175" i="16"/>
  <c r="J175" i="16"/>
  <c r="K175" i="16"/>
  <c r="L175" i="16"/>
  <c r="M175" i="16"/>
  <c r="N175" i="16"/>
  <c r="O175" i="16"/>
  <c r="P175" i="16"/>
  <c r="Q175" i="16"/>
  <c r="R175" i="16"/>
  <c r="S175" i="16"/>
  <c r="T175" i="16"/>
  <c r="U175" i="16"/>
  <c r="V175" i="16"/>
  <c r="W175" i="16"/>
  <c r="X175" i="16"/>
  <c r="Y175" i="16"/>
  <c r="C176" i="16"/>
  <c r="I176" i="16"/>
  <c r="J176" i="16"/>
  <c r="K176" i="16"/>
  <c r="L176" i="16"/>
  <c r="M176" i="16"/>
  <c r="N176" i="16"/>
  <c r="O176" i="16"/>
  <c r="P176" i="16"/>
  <c r="Q176" i="16"/>
  <c r="R176" i="16"/>
  <c r="S176" i="16"/>
  <c r="T176" i="16"/>
  <c r="U176" i="16"/>
  <c r="V176" i="16"/>
  <c r="W176" i="16"/>
  <c r="X176" i="16"/>
  <c r="Y176" i="16"/>
  <c r="C177" i="16"/>
  <c r="I177" i="16"/>
  <c r="J177" i="16"/>
  <c r="K177" i="16"/>
  <c r="L177" i="16"/>
  <c r="M177" i="16"/>
  <c r="N177" i="16"/>
  <c r="O177" i="16"/>
  <c r="P177" i="16"/>
  <c r="Q177" i="16"/>
  <c r="R177" i="16"/>
  <c r="S177" i="16"/>
  <c r="T177" i="16"/>
  <c r="U177" i="16"/>
  <c r="V177" i="16"/>
  <c r="W177" i="16"/>
  <c r="X177" i="16"/>
  <c r="Y177" i="16"/>
  <c r="C178" i="16"/>
  <c r="I178" i="16"/>
  <c r="J178" i="16"/>
  <c r="K178" i="16"/>
  <c r="L178" i="16"/>
  <c r="M178" i="16"/>
  <c r="N178" i="16"/>
  <c r="O178" i="16"/>
  <c r="P178" i="16"/>
  <c r="Q178" i="16"/>
  <c r="R178" i="16"/>
  <c r="S178" i="16"/>
  <c r="T178" i="16"/>
  <c r="U178" i="16"/>
  <c r="V178" i="16"/>
  <c r="W178" i="16"/>
  <c r="X178" i="16"/>
  <c r="Y178" i="16"/>
  <c r="C179" i="16"/>
  <c r="I179" i="16"/>
  <c r="J179" i="16"/>
  <c r="K179" i="16"/>
  <c r="L179" i="16"/>
  <c r="M179" i="16"/>
  <c r="N179" i="16"/>
  <c r="O179" i="16"/>
  <c r="P179" i="16"/>
  <c r="Q179" i="16"/>
  <c r="R179" i="16"/>
  <c r="S179" i="16"/>
  <c r="T179" i="16"/>
  <c r="U179" i="16"/>
  <c r="V179" i="16"/>
  <c r="W179" i="16"/>
  <c r="X179" i="16"/>
  <c r="Y179" i="16"/>
  <c r="C180" i="16"/>
  <c r="I180" i="16"/>
  <c r="J180" i="16"/>
  <c r="K180" i="16"/>
  <c r="L180" i="16"/>
  <c r="M180" i="16"/>
  <c r="N180" i="16"/>
  <c r="O180" i="16"/>
  <c r="P180" i="16"/>
  <c r="Q180" i="16"/>
  <c r="R180" i="16"/>
  <c r="S180" i="16"/>
  <c r="T180" i="16"/>
  <c r="U180" i="16"/>
  <c r="V180" i="16"/>
  <c r="W180" i="16"/>
  <c r="X180" i="16"/>
  <c r="Y180" i="16"/>
  <c r="C181" i="16"/>
  <c r="I181" i="16"/>
  <c r="J181" i="16"/>
  <c r="K181" i="16"/>
  <c r="L181" i="16"/>
  <c r="M181" i="16"/>
  <c r="N181" i="16"/>
  <c r="O181" i="16"/>
  <c r="P181" i="16"/>
  <c r="Q181" i="16"/>
  <c r="R181" i="16"/>
  <c r="S181" i="16"/>
  <c r="T181" i="16"/>
  <c r="U181" i="16"/>
  <c r="V181" i="16"/>
  <c r="W181" i="16"/>
  <c r="X181" i="16"/>
  <c r="Y181" i="16"/>
  <c r="C182" i="16"/>
  <c r="I182" i="16"/>
  <c r="J182" i="16"/>
  <c r="K182" i="16"/>
  <c r="L182" i="16"/>
  <c r="M182" i="16"/>
  <c r="N182" i="16"/>
  <c r="O182" i="16"/>
  <c r="P182" i="16"/>
  <c r="Q182" i="16"/>
  <c r="R182" i="16"/>
  <c r="S182" i="16"/>
  <c r="T182" i="16"/>
  <c r="U182" i="16"/>
  <c r="V182" i="16"/>
  <c r="W182" i="16"/>
  <c r="X182" i="16"/>
  <c r="Y182" i="16"/>
  <c r="C183" i="16"/>
  <c r="I183" i="16"/>
  <c r="J183" i="16"/>
  <c r="K183" i="16"/>
  <c r="L183" i="16"/>
  <c r="M183" i="16"/>
  <c r="N183" i="16"/>
  <c r="O183" i="16"/>
  <c r="P183" i="16"/>
  <c r="Q183" i="16"/>
  <c r="R183" i="16"/>
  <c r="S183" i="16"/>
  <c r="T183" i="16"/>
  <c r="U183" i="16"/>
  <c r="V183" i="16"/>
  <c r="W183" i="16"/>
  <c r="X183" i="16"/>
  <c r="Y183" i="16"/>
  <c r="C184" i="16"/>
  <c r="I184" i="16"/>
  <c r="J184" i="16"/>
  <c r="K184" i="16"/>
  <c r="L184" i="16"/>
  <c r="M184" i="16"/>
  <c r="N184" i="16"/>
  <c r="O184" i="16"/>
  <c r="P184" i="16"/>
  <c r="Q184" i="16"/>
  <c r="R184" i="16"/>
  <c r="S184" i="16"/>
  <c r="T184" i="16"/>
  <c r="U184" i="16"/>
  <c r="V184" i="16"/>
  <c r="W184" i="16"/>
  <c r="X184" i="16"/>
  <c r="Y184" i="16"/>
  <c r="C185" i="16"/>
  <c r="I185" i="16"/>
  <c r="J185" i="16"/>
  <c r="K185" i="16"/>
  <c r="L185" i="16"/>
  <c r="M185" i="16"/>
  <c r="N185" i="16"/>
  <c r="O185" i="16"/>
  <c r="P185" i="16"/>
  <c r="Q185" i="16"/>
  <c r="R185" i="16"/>
  <c r="S185" i="16"/>
  <c r="T185" i="16"/>
  <c r="U185" i="16"/>
  <c r="V185" i="16"/>
  <c r="W185" i="16"/>
  <c r="X185" i="16"/>
  <c r="Y185" i="16"/>
  <c r="C186" i="16"/>
  <c r="I186" i="16"/>
  <c r="J186" i="16"/>
  <c r="K186" i="16"/>
  <c r="L186" i="16"/>
  <c r="M186" i="16"/>
  <c r="N186" i="16"/>
  <c r="O186" i="16"/>
  <c r="P186" i="16"/>
  <c r="Q186" i="16"/>
  <c r="R186" i="16"/>
  <c r="S186" i="16"/>
  <c r="T186" i="16"/>
  <c r="U186" i="16"/>
  <c r="V186" i="16"/>
  <c r="W186" i="16"/>
  <c r="X186" i="16"/>
  <c r="Y186" i="16"/>
  <c r="C187" i="16"/>
  <c r="I187" i="16"/>
  <c r="J187" i="16"/>
  <c r="K187" i="16"/>
  <c r="L187" i="16"/>
  <c r="M187" i="16"/>
  <c r="N187" i="16"/>
  <c r="O187" i="16"/>
  <c r="P187" i="16"/>
  <c r="Q187" i="16"/>
  <c r="R187" i="16"/>
  <c r="S187" i="16"/>
  <c r="T187" i="16"/>
  <c r="U187" i="16"/>
  <c r="V187" i="16"/>
  <c r="W187" i="16"/>
  <c r="X187" i="16"/>
  <c r="Y187" i="16"/>
  <c r="C188" i="16"/>
  <c r="I188" i="16"/>
  <c r="J188" i="16"/>
  <c r="K188" i="16"/>
  <c r="L188" i="16"/>
  <c r="M188" i="16"/>
  <c r="N188" i="16"/>
  <c r="O188" i="16"/>
  <c r="P188" i="16"/>
  <c r="Q188" i="16"/>
  <c r="R188" i="16"/>
  <c r="S188" i="16"/>
  <c r="T188" i="16"/>
  <c r="U188" i="16"/>
  <c r="V188" i="16"/>
  <c r="W188" i="16"/>
  <c r="X188" i="16"/>
  <c r="Y188" i="16"/>
  <c r="C189" i="16"/>
  <c r="I189" i="16"/>
  <c r="J189" i="16"/>
  <c r="K189" i="16"/>
  <c r="L189" i="16"/>
  <c r="M189" i="16"/>
  <c r="N189" i="16"/>
  <c r="O189" i="16"/>
  <c r="P189" i="16"/>
  <c r="Q189" i="16"/>
  <c r="R189" i="16"/>
  <c r="S189" i="16"/>
  <c r="T189" i="16"/>
  <c r="U189" i="16"/>
  <c r="V189" i="16"/>
  <c r="W189" i="16"/>
  <c r="X189" i="16"/>
  <c r="Y189" i="16"/>
  <c r="C190" i="16"/>
  <c r="I190" i="16"/>
  <c r="J190" i="16"/>
  <c r="K190" i="16"/>
  <c r="L190" i="16"/>
  <c r="M190" i="16"/>
  <c r="N190" i="16"/>
  <c r="O190" i="16"/>
  <c r="P190" i="16"/>
  <c r="Q190" i="16"/>
  <c r="R190" i="16"/>
  <c r="S190" i="16"/>
  <c r="T190" i="16"/>
  <c r="U190" i="16"/>
  <c r="V190" i="16"/>
  <c r="W190" i="16"/>
  <c r="X190" i="16"/>
  <c r="Y190" i="16"/>
  <c r="C191" i="16"/>
  <c r="I191" i="16"/>
  <c r="J191" i="16"/>
  <c r="K191" i="16"/>
  <c r="L191" i="16"/>
  <c r="M191" i="16"/>
  <c r="N191" i="16"/>
  <c r="O191" i="16"/>
  <c r="P191" i="16"/>
  <c r="Q191" i="16"/>
  <c r="R191" i="16"/>
  <c r="S191" i="16"/>
  <c r="T191" i="16"/>
  <c r="U191" i="16"/>
  <c r="V191" i="16"/>
  <c r="W191" i="16"/>
  <c r="X191" i="16"/>
  <c r="Y191" i="16"/>
  <c r="C192" i="16"/>
  <c r="I192" i="16"/>
  <c r="J192" i="16"/>
  <c r="K192" i="16"/>
  <c r="L192" i="16"/>
  <c r="M192" i="16"/>
  <c r="N192" i="16"/>
  <c r="O192" i="16"/>
  <c r="P192" i="16"/>
  <c r="Q192" i="16"/>
  <c r="R192" i="16"/>
  <c r="S192" i="16"/>
  <c r="T192" i="16"/>
  <c r="U192" i="16"/>
  <c r="V192" i="16"/>
  <c r="W192" i="16"/>
  <c r="X192" i="16"/>
  <c r="Y192" i="16"/>
  <c r="C193" i="16"/>
  <c r="I193" i="16"/>
  <c r="J193" i="16"/>
  <c r="K193" i="16"/>
  <c r="L193" i="16"/>
  <c r="M193" i="16"/>
  <c r="N193" i="16"/>
  <c r="O193" i="16"/>
  <c r="P193" i="16"/>
  <c r="Q193" i="16"/>
  <c r="R193" i="16"/>
  <c r="S193" i="16"/>
  <c r="T193" i="16"/>
  <c r="U193" i="16"/>
  <c r="V193" i="16"/>
  <c r="W193" i="16"/>
  <c r="X193" i="16"/>
  <c r="Y193" i="16"/>
  <c r="C194" i="16"/>
  <c r="I194" i="16"/>
  <c r="J194" i="16"/>
  <c r="K194" i="16"/>
  <c r="L194" i="16"/>
  <c r="M194" i="16"/>
  <c r="N194" i="16"/>
  <c r="O194" i="16"/>
  <c r="P194" i="16"/>
  <c r="Q194" i="16"/>
  <c r="R194" i="16"/>
  <c r="S194" i="16"/>
  <c r="T194" i="16"/>
  <c r="U194" i="16"/>
  <c r="V194" i="16"/>
  <c r="W194" i="16"/>
  <c r="X194" i="16"/>
  <c r="Y194" i="16"/>
  <c r="C195" i="16"/>
  <c r="I195" i="16"/>
  <c r="J195" i="16"/>
  <c r="K195" i="16"/>
  <c r="L195" i="16"/>
  <c r="M195" i="16"/>
  <c r="N195" i="16"/>
  <c r="O195" i="16"/>
  <c r="P195" i="16"/>
  <c r="Q195" i="16"/>
  <c r="R195" i="16"/>
  <c r="S195" i="16"/>
  <c r="T195" i="16"/>
  <c r="U195" i="16"/>
  <c r="V195" i="16"/>
  <c r="W195" i="16"/>
  <c r="X195" i="16"/>
  <c r="Y195" i="16"/>
  <c r="C196" i="16"/>
  <c r="I196" i="16"/>
  <c r="J196" i="16"/>
  <c r="K196" i="16"/>
  <c r="L196" i="16"/>
  <c r="M196" i="16"/>
  <c r="N196" i="16"/>
  <c r="O196" i="16"/>
  <c r="P196" i="16"/>
  <c r="Q196" i="16"/>
  <c r="R196" i="16"/>
  <c r="S196" i="16"/>
  <c r="T196" i="16"/>
  <c r="U196" i="16"/>
  <c r="V196" i="16"/>
  <c r="W196" i="16"/>
  <c r="X196" i="16"/>
  <c r="Y196" i="16"/>
  <c r="C197" i="16"/>
  <c r="I197" i="16"/>
  <c r="J197" i="16"/>
  <c r="K197" i="16"/>
  <c r="L197" i="16"/>
  <c r="M197" i="16"/>
  <c r="N197" i="16"/>
  <c r="O197" i="16"/>
  <c r="P197" i="16"/>
  <c r="Q197" i="16"/>
  <c r="R197" i="16"/>
  <c r="S197" i="16"/>
  <c r="T197" i="16"/>
  <c r="U197" i="16"/>
  <c r="V197" i="16"/>
  <c r="W197" i="16"/>
  <c r="X197" i="16"/>
  <c r="Y197" i="16"/>
  <c r="C198" i="16"/>
  <c r="I198" i="16"/>
  <c r="J198" i="16"/>
  <c r="K198" i="16"/>
  <c r="L198" i="16"/>
  <c r="M198" i="16"/>
  <c r="N198" i="16"/>
  <c r="O198" i="16"/>
  <c r="P198" i="16"/>
  <c r="Q198" i="16"/>
  <c r="R198" i="16"/>
  <c r="S198" i="16"/>
  <c r="T198" i="16"/>
  <c r="U198" i="16"/>
  <c r="V198" i="16"/>
  <c r="W198" i="16"/>
  <c r="X198" i="16"/>
  <c r="Y198" i="16"/>
  <c r="C199" i="16"/>
  <c r="I199" i="16"/>
  <c r="J199" i="16"/>
  <c r="K199" i="16"/>
  <c r="L199" i="16"/>
  <c r="M199" i="16"/>
  <c r="N199" i="16"/>
  <c r="O199" i="16"/>
  <c r="P199" i="16"/>
  <c r="Q199" i="16"/>
  <c r="R199" i="16"/>
  <c r="S199" i="16"/>
  <c r="T199" i="16"/>
  <c r="U199" i="16"/>
  <c r="V199" i="16"/>
  <c r="W199" i="16"/>
  <c r="X199" i="16"/>
  <c r="Y199" i="16"/>
  <c r="C200" i="16"/>
  <c r="I200" i="16"/>
  <c r="J200" i="16"/>
  <c r="K200" i="16"/>
  <c r="L200" i="16"/>
  <c r="M200" i="16"/>
  <c r="N200" i="16"/>
  <c r="O200" i="16"/>
  <c r="P200" i="16"/>
  <c r="Q200" i="16"/>
  <c r="R200" i="16"/>
  <c r="S200" i="16"/>
  <c r="T200" i="16"/>
  <c r="U200" i="16"/>
  <c r="V200" i="16"/>
  <c r="W200" i="16"/>
  <c r="X200" i="16"/>
  <c r="Y200" i="16"/>
  <c r="C201" i="16"/>
  <c r="I201" i="16"/>
  <c r="J201" i="16"/>
  <c r="K201" i="16"/>
  <c r="L201" i="16"/>
  <c r="M201" i="16"/>
  <c r="N201" i="16"/>
  <c r="O201" i="16"/>
  <c r="P201" i="16"/>
  <c r="Q201" i="16"/>
  <c r="R201" i="16"/>
  <c r="S201" i="16"/>
  <c r="T201" i="16"/>
  <c r="U201" i="16"/>
  <c r="V201" i="16"/>
  <c r="W201" i="16"/>
  <c r="X201" i="16"/>
  <c r="Y201" i="16"/>
  <c r="C202" i="16"/>
  <c r="I202" i="16"/>
  <c r="J202" i="16"/>
  <c r="K202" i="16"/>
  <c r="L202" i="16"/>
  <c r="M202" i="16"/>
  <c r="N202" i="16"/>
  <c r="O202" i="16"/>
  <c r="P202" i="16"/>
  <c r="Q202" i="16"/>
  <c r="R202" i="16"/>
  <c r="S202" i="16"/>
  <c r="T202" i="16"/>
  <c r="U202" i="16"/>
  <c r="V202" i="16"/>
  <c r="W202" i="16"/>
  <c r="X202" i="16"/>
  <c r="Y202" i="16"/>
  <c r="C203" i="16"/>
  <c r="I203" i="16"/>
  <c r="J203" i="16"/>
  <c r="K203" i="16"/>
  <c r="L203" i="16"/>
  <c r="M203" i="16"/>
  <c r="N203" i="16"/>
  <c r="O203" i="16"/>
  <c r="P203" i="16"/>
  <c r="Q203" i="16"/>
  <c r="R203" i="16"/>
  <c r="S203" i="16"/>
  <c r="T203" i="16"/>
  <c r="U203" i="16"/>
  <c r="V203" i="16"/>
  <c r="W203" i="16"/>
  <c r="X203" i="16"/>
  <c r="Y203" i="16"/>
  <c r="C204" i="16"/>
  <c r="I204" i="16"/>
  <c r="J204" i="16"/>
  <c r="K204" i="16"/>
  <c r="L204" i="16"/>
  <c r="M204" i="16"/>
  <c r="N204" i="16"/>
  <c r="O204" i="16"/>
  <c r="P204" i="16"/>
  <c r="Q204" i="16"/>
  <c r="R204" i="16"/>
  <c r="S204" i="16"/>
  <c r="T204" i="16"/>
  <c r="U204" i="16"/>
  <c r="V204" i="16"/>
  <c r="W204" i="16"/>
  <c r="X204" i="16"/>
  <c r="Y204" i="16"/>
  <c r="C205" i="16"/>
  <c r="I205" i="16"/>
  <c r="J205" i="16"/>
  <c r="K205" i="16"/>
  <c r="L205" i="16"/>
  <c r="M205" i="16"/>
  <c r="N205" i="16"/>
  <c r="O205" i="16"/>
  <c r="P205" i="16"/>
  <c r="Q205" i="16"/>
  <c r="R205" i="16"/>
  <c r="S205" i="16"/>
  <c r="T205" i="16"/>
  <c r="U205" i="16"/>
  <c r="V205" i="16"/>
  <c r="W205" i="16"/>
  <c r="X205" i="16"/>
  <c r="Y205" i="16"/>
  <c r="C206" i="16"/>
  <c r="I206" i="16"/>
  <c r="J206" i="16"/>
  <c r="K206" i="16"/>
  <c r="L206" i="16"/>
  <c r="M206" i="16"/>
  <c r="N206" i="16"/>
  <c r="O206" i="16"/>
  <c r="P206" i="16"/>
  <c r="Q206" i="16"/>
  <c r="R206" i="16"/>
  <c r="S206" i="16"/>
  <c r="T206" i="16"/>
  <c r="U206" i="16"/>
  <c r="V206" i="16"/>
  <c r="W206" i="16"/>
  <c r="X206" i="16"/>
  <c r="Y206" i="16"/>
  <c r="C207" i="16"/>
  <c r="I207" i="16"/>
  <c r="J207" i="16"/>
  <c r="K207" i="16"/>
  <c r="L207" i="16"/>
  <c r="M207" i="16"/>
  <c r="N207" i="16"/>
  <c r="O207" i="16"/>
  <c r="P207" i="16"/>
  <c r="Q207" i="16"/>
  <c r="R207" i="16"/>
  <c r="S207" i="16"/>
  <c r="T207" i="16"/>
  <c r="U207" i="16"/>
  <c r="V207" i="16"/>
  <c r="W207" i="16"/>
  <c r="X207" i="16"/>
  <c r="Y207" i="16"/>
  <c r="C208" i="16"/>
  <c r="I208" i="16"/>
  <c r="J208" i="16"/>
  <c r="K208" i="16"/>
  <c r="L208" i="16"/>
  <c r="M208" i="16"/>
  <c r="N208" i="16"/>
  <c r="O208" i="16"/>
  <c r="P208" i="16"/>
  <c r="Q208" i="16"/>
  <c r="R208" i="16"/>
  <c r="S208" i="16"/>
  <c r="T208" i="16"/>
  <c r="U208" i="16"/>
  <c r="V208" i="16"/>
  <c r="W208" i="16"/>
  <c r="X208" i="16"/>
  <c r="Y208" i="16"/>
  <c r="C209" i="16"/>
  <c r="I209" i="16"/>
  <c r="J209" i="16"/>
  <c r="K209" i="16"/>
  <c r="L209" i="16"/>
  <c r="M209" i="16"/>
  <c r="N209" i="16"/>
  <c r="O209" i="16"/>
  <c r="P209" i="16"/>
  <c r="Q209" i="16"/>
  <c r="R209" i="16"/>
  <c r="S209" i="16"/>
  <c r="T209" i="16"/>
  <c r="U209" i="16"/>
  <c r="V209" i="16"/>
  <c r="W209" i="16"/>
  <c r="X209" i="16"/>
  <c r="Y209" i="16"/>
  <c r="C210" i="16"/>
  <c r="I210" i="16"/>
  <c r="J210" i="16"/>
  <c r="K210" i="16"/>
  <c r="L210" i="16"/>
  <c r="M210" i="16"/>
  <c r="N210" i="16"/>
  <c r="O210" i="16"/>
  <c r="P210" i="16"/>
  <c r="Q210" i="16"/>
  <c r="R210" i="16"/>
  <c r="S210" i="16"/>
  <c r="T210" i="16"/>
  <c r="U210" i="16"/>
  <c r="V210" i="16"/>
  <c r="W210" i="16"/>
  <c r="X210" i="16"/>
  <c r="Y210" i="16"/>
  <c r="J211" i="16"/>
  <c r="J316" i="16" s="1"/>
  <c r="K211" i="16"/>
  <c r="K316" i="16" s="1"/>
  <c r="L211" i="16"/>
  <c r="L316" i="16" s="1"/>
  <c r="M211" i="16"/>
  <c r="M316" i="16" s="1"/>
  <c r="N211" i="16"/>
  <c r="N316" i="16" s="1"/>
  <c r="O211" i="16"/>
  <c r="O316" i="16" s="1"/>
  <c r="P211" i="16"/>
  <c r="P316" i="16" s="1"/>
  <c r="Q211" i="16"/>
  <c r="Q316" i="16" s="1"/>
  <c r="R211" i="16"/>
  <c r="R316" i="16" s="1"/>
  <c r="S211" i="16"/>
  <c r="S316" i="16" s="1"/>
  <c r="T211" i="16"/>
  <c r="T316" i="16" s="1"/>
  <c r="U211" i="16"/>
  <c r="U316" i="16" s="1"/>
  <c r="V211" i="16"/>
  <c r="V316" i="16" s="1"/>
  <c r="W211" i="16"/>
  <c r="W316" i="16" s="1"/>
  <c r="X211" i="16"/>
  <c r="X316" i="16" s="1"/>
  <c r="Y211" i="16"/>
  <c r="Y316" i="16" s="1"/>
  <c r="J160" i="16"/>
  <c r="K160" i="16"/>
  <c r="L160" i="16"/>
  <c r="M160" i="16"/>
  <c r="N160" i="16"/>
  <c r="O160" i="16"/>
  <c r="P160" i="16"/>
  <c r="Q160" i="16"/>
  <c r="R160" i="16"/>
  <c r="S160" i="16"/>
  <c r="T160" i="16"/>
  <c r="U160" i="16"/>
  <c r="V160" i="16"/>
  <c r="W160" i="16"/>
  <c r="X160" i="16"/>
  <c r="Y160" i="16"/>
  <c r="J262" i="16"/>
  <c r="J367" i="16" s="1"/>
  <c r="K262" i="16"/>
  <c r="K367" i="16" s="1"/>
  <c r="L262" i="16"/>
  <c r="L367" i="16" s="1"/>
  <c r="M262" i="16"/>
  <c r="M367" i="16" s="1"/>
  <c r="N262" i="16"/>
  <c r="N367" i="16" s="1"/>
  <c r="O262" i="16"/>
  <c r="O367" i="16" s="1"/>
  <c r="P262" i="16"/>
  <c r="P367" i="16" s="1"/>
  <c r="Q262" i="16"/>
  <c r="Q367" i="16" s="1"/>
  <c r="R262" i="16"/>
  <c r="R367" i="16" s="1"/>
  <c r="S262" i="16"/>
  <c r="S367" i="16" s="1"/>
  <c r="T262" i="16"/>
  <c r="T367" i="16" s="1"/>
  <c r="U262" i="16"/>
  <c r="U367" i="16" s="1"/>
  <c r="V262" i="16"/>
  <c r="V367" i="16" s="1"/>
  <c r="W262" i="16"/>
  <c r="W367" i="16" s="1"/>
  <c r="X262" i="16"/>
  <c r="X367" i="16" s="1"/>
  <c r="Y262" i="16"/>
  <c r="Y367" i="16" s="1"/>
  <c r="I262" i="16"/>
  <c r="I367" i="16" s="1"/>
  <c r="C262" i="16"/>
  <c r="C367" i="16" s="1"/>
  <c r="I211" i="16"/>
  <c r="I316" i="16" s="1"/>
  <c r="C211" i="16"/>
  <c r="C316" i="16" s="1"/>
  <c r="I160" i="16"/>
  <c r="C160" i="16"/>
  <c r="Z156" i="14"/>
  <c r="Z155" i="14"/>
  <c r="Z154" i="14"/>
  <c r="Z153" i="14"/>
  <c r="Z152" i="14"/>
  <c r="Z151" i="14"/>
  <c r="Z150" i="14"/>
  <c r="Z149" i="14"/>
  <c r="Z148" i="14"/>
  <c r="Z147" i="14"/>
  <c r="Z146" i="14"/>
  <c r="Z145" i="14"/>
  <c r="Z144" i="14"/>
  <c r="Z143" i="14"/>
  <c r="Z142" i="14"/>
  <c r="Z141" i="14"/>
  <c r="Z140" i="14"/>
  <c r="Z139" i="14"/>
  <c r="Z138" i="14"/>
  <c r="Z137" i="14"/>
  <c r="Z136" i="14"/>
  <c r="Z135" i="14"/>
  <c r="Z134" i="14"/>
  <c r="Z133" i="14"/>
  <c r="Z132" i="14"/>
  <c r="Z131" i="14"/>
  <c r="Z130" i="14"/>
  <c r="Z129" i="14"/>
  <c r="Z128" i="14"/>
  <c r="Z127" i="14"/>
  <c r="Z126" i="14"/>
  <c r="Z125" i="14"/>
  <c r="Z124" i="14"/>
  <c r="Z123" i="14"/>
  <c r="Z122" i="14"/>
  <c r="Z121" i="14"/>
  <c r="Z120" i="14"/>
  <c r="Z119" i="14"/>
  <c r="Z118" i="14"/>
  <c r="Z117" i="14"/>
  <c r="Z116" i="14"/>
  <c r="Z115" i="14"/>
  <c r="Z114" i="14"/>
  <c r="Z113" i="14"/>
  <c r="Z112" i="14"/>
  <c r="Z111" i="14"/>
  <c r="Z110" i="14"/>
  <c r="Z109" i="14"/>
  <c r="Z108" i="14"/>
  <c r="Z106" i="14"/>
  <c r="Z105" i="14"/>
  <c r="Z104" i="14"/>
  <c r="Z103" i="14"/>
  <c r="Z102" i="14"/>
  <c r="Z101" i="14"/>
  <c r="Z100" i="14"/>
  <c r="Z99" i="14"/>
  <c r="Z98" i="14"/>
  <c r="Z97" i="14"/>
  <c r="Z96" i="14"/>
  <c r="Z95" i="14"/>
  <c r="Z94" i="14"/>
  <c r="Z93" i="14"/>
  <c r="Z92" i="14"/>
  <c r="Z91" i="14"/>
  <c r="Z90" i="14"/>
  <c r="Z89" i="14"/>
  <c r="Z88" i="14"/>
  <c r="Z87" i="14"/>
  <c r="Z86" i="14"/>
  <c r="Z85" i="14"/>
  <c r="Z84" i="14"/>
  <c r="Z83" i="14"/>
  <c r="Z82" i="14"/>
  <c r="Z81" i="14"/>
  <c r="Z80" i="14"/>
  <c r="Z79" i="14"/>
  <c r="Z78" i="14"/>
  <c r="Z77" i="14"/>
  <c r="Z76" i="14"/>
  <c r="Z75" i="14"/>
  <c r="Z74" i="14"/>
  <c r="Z73" i="14"/>
  <c r="Z72" i="14"/>
  <c r="Z71" i="14"/>
  <c r="Z70" i="14"/>
  <c r="Z69" i="14"/>
  <c r="Z68" i="14"/>
  <c r="Z67" i="14"/>
  <c r="Z66" i="14"/>
  <c r="Z65" i="14"/>
  <c r="Z64" i="14"/>
  <c r="Z63" i="14"/>
  <c r="Z62" i="14"/>
  <c r="Z61" i="14"/>
  <c r="Z60" i="14"/>
  <c r="Z59" i="14"/>
  <c r="Z58" i="14"/>
  <c r="Z57" i="14"/>
  <c r="Z55" i="14"/>
  <c r="Z54" i="14"/>
  <c r="Z53" i="14"/>
  <c r="Z52" i="14"/>
  <c r="Z51" i="14"/>
  <c r="Z50" i="14"/>
  <c r="Z49" i="14"/>
  <c r="Z48" i="14"/>
  <c r="Z47" i="14"/>
  <c r="Z46" i="14"/>
  <c r="Z45" i="14"/>
  <c r="Z44" i="14"/>
  <c r="Z43" i="14"/>
  <c r="Z42" i="14"/>
  <c r="Z41" i="14"/>
  <c r="Z40" i="14"/>
  <c r="Z39" i="14"/>
  <c r="Z38" i="14"/>
  <c r="Z37" i="14"/>
  <c r="Z36" i="14"/>
  <c r="Z35" i="14"/>
  <c r="Z34" i="14"/>
  <c r="Z33" i="14"/>
  <c r="Z32" i="14"/>
  <c r="Z31" i="14"/>
  <c r="Z30" i="14"/>
  <c r="Z29" i="14"/>
  <c r="Z28" i="14"/>
  <c r="Z27" i="14"/>
  <c r="Z26" i="14"/>
  <c r="Z25" i="14"/>
  <c r="Z24" i="14"/>
  <c r="Z23" i="14"/>
  <c r="Z22" i="14"/>
  <c r="Z21" i="14"/>
  <c r="Z20" i="14"/>
  <c r="Z19" i="14"/>
  <c r="Z18" i="14"/>
  <c r="Z17" i="14"/>
  <c r="Z16" i="14"/>
  <c r="Z15" i="14"/>
  <c r="Z14" i="14"/>
  <c r="Z13" i="14"/>
  <c r="Z12" i="14"/>
  <c r="Z11" i="14"/>
  <c r="Z10" i="14"/>
  <c r="Z9" i="14"/>
  <c r="Z8" i="14"/>
  <c r="Z7" i="14"/>
  <c r="Z6" i="14"/>
  <c r="Z4" i="14"/>
  <c r="Z156" i="18"/>
  <c r="Z155" i="18"/>
  <c r="Z154" i="18"/>
  <c r="Z153" i="18"/>
  <c r="Z152" i="18"/>
  <c r="Z151" i="18"/>
  <c r="Z150" i="18"/>
  <c r="Z149" i="18"/>
  <c r="Z148" i="18"/>
  <c r="Z147" i="18"/>
  <c r="Z146" i="18"/>
  <c r="Z145" i="18"/>
  <c r="Z144" i="18"/>
  <c r="Z143" i="18"/>
  <c r="Z142" i="18"/>
  <c r="Z141" i="18"/>
  <c r="Z140" i="18"/>
  <c r="Z139" i="18"/>
  <c r="Z138" i="18"/>
  <c r="Z137" i="18"/>
  <c r="Z136" i="18"/>
  <c r="Z135" i="18"/>
  <c r="Z134" i="18"/>
  <c r="Z133" i="18"/>
  <c r="Z132" i="18"/>
  <c r="Z131" i="18"/>
  <c r="Z130" i="18"/>
  <c r="Z129" i="18"/>
  <c r="Z128" i="18"/>
  <c r="Z127" i="18"/>
  <c r="Z126" i="18"/>
  <c r="Z125" i="18"/>
  <c r="Z124" i="18"/>
  <c r="Z123" i="18"/>
  <c r="Z122" i="18"/>
  <c r="Z121" i="18"/>
  <c r="Z120" i="18"/>
  <c r="Z119" i="18"/>
  <c r="Z118" i="18"/>
  <c r="Z117" i="18"/>
  <c r="Z116" i="18"/>
  <c r="Z115" i="18"/>
  <c r="Z114" i="18"/>
  <c r="Z113" i="18"/>
  <c r="Z112" i="18"/>
  <c r="Z111" i="18"/>
  <c r="Z110" i="18"/>
  <c r="Z109" i="18"/>
  <c r="Z108" i="18"/>
  <c r="Z106" i="18"/>
  <c r="Z105" i="18"/>
  <c r="Z104" i="18"/>
  <c r="Z103" i="18"/>
  <c r="Z102" i="18"/>
  <c r="Z101" i="18"/>
  <c r="Z100" i="18"/>
  <c r="Z99" i="18"/>
  <c r="Z98" i="18"/>
  <c r="Z97" i="18"/>
  <c r="Z96" i="18"/>
  <c r="Z95" i="18"/>
  <c r="Z94" i="18"/>
  <c r="Z93" i="18"/>
  <c r="Z92" i="18"/>
  <c r="Z91" i="18"/>
  <c r="Z90" i="18"/>
  <c r="Z89" i="18"/>
  <c r="Z88" i="18"/>
  <c r="Z87" i="18"/>
  <c r="Z86" i="18"/>
  <c r="Z85" i="18"/>
  <c r="Z84" i="18"/>
  <c r="Z83" i="18"/>
  <c r="Z82" i="18"/>
  <c r="Z81" i="18"/>
  <c r="Z80" i="18"/>
  <c r="Z79" i="18"/>
  <c r="Z78" i="18"/>
  <c r="Z77" i="18"/>
  <c r="Z76" i="18"/>
  <c r="Z75" i="18"/>
  <c r="Z74" i="18"/>
  <c r="Z73" i="18"/>
  <c r="Z72" i="18"/>
  <c r="Z71" i="18"/>
  <c r="Z70" i="18"/>
  <c r="Z69" i="18"/>
  <c r="Z68" i="18"/>
  <c r="Z67" i="18"/>
  <c r="Z66" i="18"/>
  <c r="Z65" i="18"/>
  <c r="Z64" i="18"/>
  <c r="Z63" i="18"/>
  <c r="Z62" i="18"/>
  <c r="Z61" i="18"/>
  <c r="Z60" i="18"/>
  <c r="Z59" i="18"/>
  <c r="Z58" i="18"/>
  <c r="Z57" i="18"/>
  <c r="Z55" i="18"/>
  <c r="Z54" i="18"/>
  <c r="Z53" i="18"/>
  <c r="Z52" i="18"/>
  <c r="Z51" i="18"/>
  <c r="Z50" i="18"/>
  <c r="Z49" i="18"/>
  <c r="Z48" i="18"/>
  <c r="Z47" i="18"/>
  <c r="Z46" i="18"/>
  <c r="Z45" i="18"/>
  <c r="Z44" i="18"/>
  <c r="Z43" i="18"/>
  <c r="Z42" i="18"/>
  <c r="Z41" i="18"/>
  <c r="Z40" i="18"/>
  <c r="Z39" i="18"/>
  <c r="Z38" i="18"/>
  <c r="Z37" i="18"/>
  <c r="Z36" i="18"/>
  <c r="Z35" i="18"/>
  <c r="Z34" i="18"/>
  <c r="Z33" i="18"/>
  <c r="Z32" i="18"/>
  <c r="Z31" i="18"/>
  <c r="Z30" i="18"/>
  <c r="Z29" i="18"/>
  <c r="Z28" i="18"/>
  <c r="Z27" i="18"/>
  <c r="Z26" i="18"/>
  <c r="Z25" i="18"/>
  <c r="Z24" i="18"/>
  <c r="Z23" i="18"/>
  <c r="Z22" i="18"/>
  <c r="Z21" i="18"/>
  <c r="Z20" i="18"/>
  <c r="Z19" i="18"/>
  <c r="Z18" i="18"/>
  <c r="Z17" i="18"/>
  <c r="Z16" i="18"/>
  <c r="Z15" i="18"/>
  <c r="Z14" i="18"/>
  <c r="Z13" i="18"/>
  <c r="Z12" i="18"/>
  <c r="Z11" i="18"/>
  <c r="Z10" i="18"/>
  <c r="Z9" i="18"/>
  <c r="Z8" i="18"/>
  <c r="Z7" i="18"/>
  <c r="Z6" i="18"/>
  <c r="Z4" i="18"/>
  <c r="Z156" i="20"/>
  <c r="Z155" i="20"/>
  <c r="Z154" i="20"/>
  <c r="Z153" i="20"/>
  <c r="Z152" i="20"/>
  <c r="Z151" i="20"/>
  <c r="Z150" i="20"/>
  <c r="Z149" i="20"/>
  <c r="Z148" i="20"/>
  <c r="Z147" i="20"/>
  <c r="Z146" i="20"/>
  <c r="Z145" i="20"/>
  <c r="Z144" i="20"/>
  <c r="Z143" i="20"/>
  <c r="Z142" i="20"/>
  <c r="Z141" i="20"/>
  <c r="Z140" i="20"/>
  <c r="Z139" i="20"/>
  <c r="Z138" i="20"/>
  <c r="Z137" i="20"/>
  <c r="Z136" i="20"/>
  <c r="Z135" i="20"/>
  <c r="Z134" i="20"/>
  <c r="Z133" i="20"/>
  <c r="Z132" i="20"/>
  <c r="Z131" i="20"/>
  <c r="Z130" i="20"/>
  <c r="Z129" i="20"/>
  <c r="Z128" i="20"/>
  <c r="Z127" i="20"/>
  <c r="Z126" i="20"/>
  <c r="Z125" i="20"/>
  <c r="Z124" i="20"/>
  <c r="Z123" i="20"/>
  <c r="Z122" i="20"/>
  <c r="Z121" i="20"/>
  <c r="Z120" i="20"/>
  <c r="Z119" i="20"/>
  <c r="Z118" i="20"/>
  <c r="Z117" i="20"/>
  <c r="Z116" i="20"/>
  <c r="Z115" i="20"/>
  <c r="Z114" i="20"/>
  <c r="Z113" i="20"/>
  <c r="Z112" i="20"/>
  <c r="Z111" i="20"/>
  <c r="Z110" i="20"/>
  <c r="Z109" i="20"/>
  <c r="Z108" i="20"/>
  <c r="Z107" i="20"/>
  <c r="Z106" i="20"/>
  <c r="Z105" i="20"/>
  <c r="Z104" i="20"/>
  <c r="Z103" i="20"/>
  <c r="Z102" i="20"/>
  <c r="Z101" i="20"/>
  <c r="Z100" i="20"/>
  <c r="Z99" i="20"/>
  <c r="Z98" i="20"/>
  <c r="Z97" i="20"/>
  <c r="Z96" i="20"/>
  <c r="Z95" i="20"/>
  <c r="Z94" i="20"/>
  <c r="Z93" i="20"/>
  <c r="Z92" i="20"/>
  <c r="Z91" i="20"/>
  <c r="Z90" i="20"/>
  <c r="Z89" i="20"/>
  <c r="Z88" i="20"/>
  <c r="Z87" i="20"/>
  <c r="Z86" i="20"/>
  <c r="Z85" i="20"/>
  <c r="Z84" i="20"/>
  <c r="Z83" i="20"/>
  <c r="Z82" i="20"/>
  <c r="Z81" i="20"/>
  <c r="Z80" i="20"/>
  <c r="Z79" i="20"/>
  <c r="Z78" i="20"/>
  <c r="Z77" i="20"/>
  <c r="Z76" i="20"/>
  <c r="Z75" i="20"/>
  <c r="Z74" i="20"/>
  <c r="Z73" i="20"/>
  <c r="Z72" i="20"/>
  <c r="Z71" i="20"/>
  <c r="Z70" i="20"/>
  <c r="Z69" i="20"/>
  <c r="Z68" i="20"/>
  <c r="Z67" i="20"/>
  <c r="Z66" i="20"/>
  <c r="Z65" i="20"/>
  <c r="Z64" i="20"/>
  <c r="Z63" i="20"/>
  <c r="Z62" i="20"/>
  <c r="Z61" i="20"/>
  <c r="Z60" i="20"/>
  <c r="Z59" i="20"/>
  <c r="Z58" i="20"/>
  <c r="Z57" i="20"/>
  <c r="Z56" i="20"/>
  <c r="Z55" i="20"/>
  <c r="Z54" i="20"/>
  <c r="Z53" i="20"/>
  <c r="Z52" i="20"/>
  <c r="Z51" i="20"/>
  <c r="Z50" i="20"/>
  <c r="Z49" i="20"/>
  <c r="Z48" i="20"/>
  <c r="Z47" i="20"/>
  <c r="Z46" i="20"/>
  <c r="Z45" i="20"/>
  <c r="Z44" i="20"/>
  <c r="Z43" i="20"/>
  <c r="Z42" i="20"/>
  <c r="Z41" i="20"/>
  <c r="Z40" i="20"/>
  <c r="Z39" i="20"/>
  <c r="Z38" i="20"/>
  <c r="Z37" i="20"/>
  <c r="Z36" i="20"/>
  <c r="Z35" i="20"/>
  <c r="Z34" i="20"/>
  <c r="Z33" i="20"/>
  <c r="Z32" i="20"/>
  <c r="Z31" i="20"/>
  <c r="Z30" i="20"/>
  <c r="Z29" i="20"/>
  <c r="Z28" i="20"/>
  <c r="Z27" i="20"/>
  <c r="Z26" i="20"/>
  <c r="Z25" i="20"/>
  <c r="Z24" i="20"/>
  <c r="Z23" i="20"/>
  <c r="Z22" i="20"/>
  <c r="Z21" i="20"/>
  <c r="Z20" i="20"/>
  <c r="Z19" i="20"/>
  <c r="Z18" i="20"/>
  <c r="Z17" i="20"/>
  <c r="Z16" i="20"/>
  <c r="Z15" i="20"/>
  <c r="Z14" i="20"/>
  <c r="Z13" i="20"/>
  <c r="Z12" i="20"/>
  <c r="Z11" i="20"/>
  <c r="Z10" i="20"/>
  <c r="Z9" i="20"/>
  <c r="Z8" i="20"/>
  <c r="Z7" i="20"/>
  <c r="Z6" i="20"/>
  <c r="Z5" i="20"/>
  <c r="Z4" i="20"/>
  <c r="Z156" i="19"/>
  <c r="Z155" i="19"/>
  <c r="Z154" i="19"/>
  <c r="Z153" i="19"/>
  <c r="Z152" i="19"/>
  <c r="Z151" i="19"/>
  <c r="Z150" i="19"/>
  <c r="Z149" i="19"/>
  <c r="Z148" i="19"/>
  <c r="Z147" i="19"/>
  <c r="Z146" i="19"/>
  <c r="Z145" i="19"/>
  <c r="Z144" i="19"/>
  <c r="Z143" i="19"/>
  <c r="Z142" i="19"/>
  <c r="Z141" i="19"/>
  <c r="Z140" i="19"/>
  <c r="Z139" i="19"/>
  <c r="Z138" i="19"/>
  <c r="Z137" i="19"/>
  <c r="Z136" i="19"/>
  <c r="Z135" i="19"/>
  <c r="Z134" i="19"/>
  <c r="Z133" i="19"/>
  <c r="Z132" i="19"/>
  <c r="Z131" i="19"/>
  <c r="Z130" i="19"/>
  <c r="Z129" i="19"/>
  <c r="Z128" i="19"/>
  <c r="Z127" i="19"/>
  <c r="Z126" i="19"/>
  <c r="Z125" i="19"/>
  <c r="Z124" i="19"/>
  <c r="Z123" i="19"/>
  <c r="Z122" i="19"/>
  <c r="Z121" i="19"/>
  <c r="Z120" i="19"/>
  <c r="Z119" i="19"/>
  <c r="Z118" i="19"/>
  <c r="Z117" i="19"/>
  <c r="Z116" i="19"/>
  <c r="Z115" i="19"/>
  <c r="Z114" i="19"/>
  <c r="Z113" i="19"/>
  <c r="Z112" i="19"/>
  <c r="Z111" i="19"/>
  <c r="Z110" i="19"/>
  <c r="Z109" i="19"/>
  <c r="Z108" i="19"/>
  <c r="Z107" i="19"/>
  <c r="Z106" i="19"/>
  <c r="Z105" i="19"/>
  <c r="Z104" i="19"/>
  <c r="Z103" i="19"/>
  <c r="Z102" i="19"/>
  <c r="Z101" i="19"/>
  <c r="Z100" i="19"/>
  <c r="Z99" i="19"/>
  <c r="Z98" i="19"/>
  <c r="Z97" i="19"/>
  <c r="Z96" i="19"/>
  <c r="Z95" i="19"/>
  <c r="Z94" i="19"/>
  <c r="Z93" i="19"/>
  <c r="Z92" i="19"/>
  <c r="Z91" i="19"/>
  <c r="Z90" i="19"/>
  <c r="Z89" i="19"/>
  <c r="Z88" i="19"/>
  <c r="Z87" i="19"/>
  <c r="Z86" i="19"/>
  <c r="Z85" i="19"/>
  <c r="Z84" i="19"/>
  <c r="Z83" i="19"/>
  <c r="Z82" i="19"/>
  <c r="Z81" i="19"/>
  <c r="Z80" i="19"/>
  <c r="Z79" i="19"/>
  <c r="Z78" i="19"/>
  <c r="Z77" i="19"/>
  <c r="Z76" i="19"/>
  <c r="Z75" i="19"/>
  <c r="Z74" i="19"/>
  <c r="Z73" i="19"/>
  <c r="Z72" i="19"/>
  <c r="Z71" i="19"/>
  <c r="Z70" i="19"/>
  <c r="Z69" i="19"/>
  <c r="Z68" i="19"/>
  <c r="Z67" i="19"/>
  <c r="Z66" i="19"/>
  <c r="Z65" i="19"/>
  <c r="Z64" i="19"/>
  <c r="Z63" i="19"/>
  <c r="Z62" i="19"/>
  <c r="Z61" i="19"/>
  <c r="Z60" i="19"/>
  <c r="Z59" i="19"/>
  <c r="Z58" i="19"/>
  <c r="Z57" i="19"/>
  <c r="Z56" i="19"/>
  <c r="Z55" i="19"/>
  <c r="Z54" i="19"/>
  <c r="Z53" i="19"/>
  <c r="Z52" i="19"/>
  <c r="Z51" i="19"/>
  <c r="Z50" i="19"/>
  <c r="Z49" i="19"/>
  <c r="Z48" i="19"/>
  <c r="Z47" i="19"/>
  <c r="Z46" i="19"/>
  <c r="Z45" i="19"/>
  <c r="Z44" i="19"/>
  <c r="Z43" i="19"/>
  <c r="Z42" i="19"/>
  <c r="Z41" i="19"/>
  <c r="Z40" i="19"/>
  <c r="Z39" i="19"/>
  <c r="Z38" i="19"/>
  <c r="Z37" i="19"/>
  <c r="Z36" i="19"/>
  <c r="Z35" i="19"/>
  <c r="Z34" i="19"/>
  <c r="Z33" i="19"/>
  <c r="Z32" i="19"/>
  <c r="Z31" i="19"/>
  <c r="Z30" i="19"/>
  <c r="Z29" i="19"/>
  <c r="Z28" i="19"/>
  <c r="Z27" i="19"/>
  <c r="Z26" i="19"/>
  <c r="Z25" i="19"/>
  <c r="Z24" i="19"/>
  <c r="Z23" i="19"/>
  <c r="Z22" i="19"/>
  <c r="Z21" i="19"/>
  <c r="Z20" i="19"/>
  <c r="Z19" i="19"/>
  <c r="Z18" i="19"/>
  <c r="Z17" i="19"/>
  <c r="Z16" i="19"/>
  <c r="Z15" i="19"/>
  <c r="Z14" i="19"/>
  <c r="Z13" i="19"/>
  <c r="Z12" i="19"/>
  <c r="Z11" i="19"/>
  <c r="Z10" i="19"/>
  <c r="Z9" i="19"/>
  <c r="Z8" i="19"/>
  <c r="Z7" i="19"/>
  <c r="Z6" i="19"/>
  <c r="Z5" i="19"/>
  <c r="Z4" i="19"/>
  <c r="Z156" i="17"/>
  <c r="Z155" i="17"/>
  <c r="Z154" i="17"/>
  <c r="Z153" i="17"/>
  <c r="Z152" i="17"/>
  <c r="Z151" i="17"/>
  <c r="Z150" i="17"/>
  <c r="Z149" i="17"/>
  <c r="Z148" i="17"/>
  <c r="Z147" i="17"/>
  <c r="Z146" i="17"/>
  <c r="Z145" i="17"/>
  <c r="Z144" i="17"/>
  <c r="Z143" i="17"/>
  <c r="Z142" i="17"/>
  <c r="Z141" i="17"/>
  <c r="Z140" i="17"/>
  <c r="Z139" i="17"/>
  <c r="Z138" i="17"/>
  <c r="Z137" i="17"/>
  <c r="Z136" i="17"/>
  <c r="Z135" i="17"/>
  <c r="Z134" i="17"/>
  <c r="Z133" i="17"/>
  <c r="Z132" i="17"/>
  <c r="Z131" i="17"/>
  <c r="Z130" i="17"/>
  <c r="Z129" i="17"/>
  <c r="Z128" i="17"/>
  <c r="Z127" i="17"/>
  <c r="Z126" i="17"/>
  <c r="Z125" i="17"/>
  <c r="Z124" i="17"/>
  <c r="Z123" i="17"/>
  <c r="Z122" i="17"/>
  <c r="Z121" i="17"/>
  <c r="Z120" i="17"/>
  <c r="Z119" i="17"/>
  <c r="Z118" i="17"/>
  <c r="Z117" i="17"/>
  <c r="Z116" i="17"/>
  <c r="Z115" i="17"/>
  <c r="Z114" i="17"/>
  <c r="Z113" i="17"/>
  <c r="Z112" i="17"/>
  <c r="Z111" i="17"/>
  <c r="Z110" i="17"/>
  <c r="Z109" i="17"/>
  <c r="Z108" i="17"/>
  <c r="Z107" i="17"/>
  <c r="Z106" i="17"/>
  <c r="Z105" i="17"/>
  <c r="Z104" i="17"/>
  <c r="Z103" i="17"/>
  <c r="Z102" i="17"/>
  <c r="Z101" i="17"/>
  <c r="Z100" i="17"/>
  <c r="Z99" i="17"/>
  <c r="Z98" i="17"/>
  <c r="Z97" i="17"/>
  <c r="Z96" i="17"/>
  <c r="Z95" i="17"/>
  <c r="Z94" i="17"/>
  <c r="Z93" i="17"/>
  <c r="Z92" i="17"/>
  <c r="Z91" i="17"/>
  <c r="Z90" i="17"/>
  <c r="Z89" i="17"/>
  <c r="Z88" i="17"/>
  <c r="Z87" i="17"/>
  <c r="Z86" i="17"/>
  <c r="Z85" i="17"/>
  <c r="Z84" i="17"/>
  <c r="Z83" i="17"/>
  <c r="Z82" i="17"/>
  <c r="Z81" i="17"/>
  <c r="Z80" i="17"/>
  <c r="Z79" i="17"/>
  <c r="Z78" i="17"/>
  <c r="Z77" i="17"/>
  <c r="Z76" i="17"/>
  <c r="Z75" i="17"/>
  <c r="Z74" i="17"/>
  <c r="Z73" i="17"/>
  <c r="Z72" i="17"/>
  <c r="Z71" i="17"/>
  <c r="Z70" i="17"/>
  <c r="Z69" i="17"/>
  <c r="Z68" i="17"/>
  <c r="Z67" i="17"/>
  <c r="Z66" i="17"/>
  <c r="Z65" i="17"/>
  <c r="Z64" i="17"/>
  <c r="Z63" i="17"/>
  <c r="Z62" i="17"/>
  <c r="Z61" i="17"/>
  <c r="Z60" i="17"/>
  <c r="Z59" i="17"/>
  <c r="Z58" i="17"/>
  <c r="Z57" i="17"/>
  <c r="Z56" i="17"/>
  <c r="Z55" i="17"/>
  <c r="Z54" i="17"/>
  <c r="Z53" i="17"/>
  <c r="Z52" i="17"/>
  <c r="Z51" i="17"/>
  <c r="Z50" i="17"/>
  <c r="Z49" i="17"/>
  <c r="Z48" i="17"/>
  <c r="Z47" i="17"/>
  <c r="Z46" i="17"/>
  <c r="Z45" i="17"/>
  <c r="Z44" i="17"/>
  <c r="Z43" i="17"/>
  <c r="Z42" i="17"/>
  <c r="Z41" i="17"/>
  <c r="Z40" i="17"/>
  <c r="Z39" i="17"/>
  <c r="Z38" i="17"/>
  <c r="Z37" i="17"/>
  <c r="Z36" i="17"/>
  <c r="Z35" i="17"/>
  <c r="Z34" i="17"/>
  <c r="Z33" i="17"/>
  <c r="Z32" i="17"/>
  <c r="Z31" i="17"/>
  <c r="Z30" i="17"/>
  <c r="Z29" i="17"/>
  <c r="Z28" i="17"/>
  <c r="Z27" i="17"/>
  <c r="Z26" i="17"/>
  <c r="Z25" i="17"/>
  <c r="Z24" i="17"/>
  <c r="Z23" i="17"/>
  <c r="Z22" i="17"/>
  <c r="Z21" i="17"/>
  <c r="Z20" i="17"/>
  <c r="Z19" i="17"/>
  <c r="Z18" i="17"/>
  <c r="Z17" i="17"/>
  <c r="Z16" i="17"/>
  <c r="Z15" i="17"/>
  <c r="Z14" i="17"/>
  <c r="Z13" i="17"/>
  <c r="Z12" i="17"/>
  <c r="Z11" i="17"/>
  <c r="Z10" i="17"/>
  <c r="Z9" i="17"/>
  <c r="Z8" i="17"/>
  <c r="Z7" i="17"/>
  <c r="Z6" i="17"/>
  <c r="Z5" i="17"/>
  <c r="Z4" i="17"/>
  <c r="Z156" i="15"/>
  <c r="Z155" i="15"/>
  <c r="Z154" i="15"/>
  <c r="Z153" i="15"/>
  <c r="Z152" i="15"/>
  <c r="Z151" i="15"/>
  <c r="Z150" i="15"/>
  <c r="Z149" i="15"/>
  <c r="Z148" i="15"/>
  <c r="Z147" i="15"/>
  <c r="Z146" i="15"/>
  <c r="Z145" i="15"/>
  <c r="Z144" i="15"/>
  <c r="Z143" i="15"/>
  <c r="Z142" i="15"/>
  <c r="Z141" i="15"/>
  <c r="Z140" i="15"/>
  <c r="Z139" i="15"/>
  <c r="Z138" i="15"/>
  <c r="Z137" i="15"/>
  <c r="Z136" i="15"/>
  <c r="Z135" i="15"/>
  <c r="Z134" i="15"/>
  <c r="Z133" i="15"/>
  <c r="Z132" i="15"/>
  <c r="Z131" i="15"/>
  <c r="Z130" i="15"/>
  <c r="Z129" i="15"/>
  <c r="Z128" i="15"/>
  <c r="Z127" i="15"/>
  <c r="Z126" i="15"/>
  <c r="Z125" i="15"/>
  <c r="Z124" i="15"/>
  <c r="Z123" i="15"/>
  <c r="Z122" i="15"/>
  <c r="Z121" i="15"/>
  <c r="Z120" i="15"/>
  <c r="Z119" i="15"/>
  <c r="Z118" i="15"/>
  <c r="Z117" i="15"/>
  <c r="Z116" i="15"/>
  <c r="Z115" i="15"/>
  <c r="Z114" i="15"/>
  <c r="Z113" i="15"/>
  <c r="Z112" i="15"/>
  <c r="Z111" i="15"/>
  <c r="Z110" i="15"/>
  <c r="Z109" i="15"/>
  <c r="Z108" i="15"/>
  <c r="Z107" i="15"/>
  <c r="Z106" i="15"/>
  <c r="Z105" i="15"/>
  <c r="Z104" i="15"/>
  <c r="Z103" i="15"/>
  <c r="Z102" i="15"/>
  <c r="Z101" i="15"/>
  <c r="Z100" i="15"/>
  <c r="Z99" i="15"/>
  <c r="Z98" i="15"/>
  <c r="Z97" i="15"/>
  <c r="Z96" i="15"/>
  <c r="Z95" i="15"/>
  <c r="Z94" i="15"/>
  <c r="Z93" i="15"/>
  <c r="Z92" i="15"/>
  <c r="Z91" i="15"/>
  <c r="Z90" i="15"/>
  <c r="Z89" i="15"/>
  <c r="Z88" i="15"/>
  <c r="Z87" i="15"/>
  <c r="Z86" i="15"/>
  <c r="Z85" i="15"/>
  <c r="Z84" i="15"/>
  <c r="Z83" i="15"/>
  <c r="Z82" i="15"/>
  <c r="Z81" i="15"/>
  <c r="Z80" i="15"/>
  <c r="Z79" i="15"/>
  <c r="Z78" i="15"/>
  <c r="Z77" i="15"/>
  <c r="Z76" i="15"/>
  <c r="Z75" i="15"/>
  <c r="Z74" i="15"/>
  <c r="Z73" i="15"/>
  <c r="Z72" i="15"/>
  <c r="Z71" i="15"/>
  <c r="Z70" i="15"/>
  <c r="Z69" i="15"/>
  <c r="Z68" i="15"/>
  <c r="Z67" i="15"/>
  <c r="Z66" i="15"/>
  <c r="Z65" i="15"/>
  <c r="Z64" i="15"/>
  <c r="Z63" i="15"/>
  <c r="Z62" i="15"/>
  <c r="Z61" i="15"/>
  <c r="Z60" i="15"/>
  <c r="Z59" i="15"/>
  <c r="Z58" i="15"/>
  <c r="Z57" i="15"/>
  <c r="Z56" i="15"/>
  <c r="Z55" i="15"/>
  <c r="Z54" i="15"/>
  <c r="Z53" i="15"/>
  <c r="Z52" i="15"/>
  <c r="Z51" i="15"/>
  <c r="Z50" i="15"/>
  <c r="Z49" i="15"/>
  <c r="Z48" i="15"/>
  <c r="Z47" i="15"/>
  <c r="Z46" i="15"/>
  <c r="Z45" i="15"/>
  <c r="Z44" i="15"/>
  <c r="Z43" i="15"/>
  <c r="Z42" i="15"/>
  <c r="Z41" i="15"/>
  <c r="Z40" i="15"/>
  <c r="Z39" i="15"/>
  <c r="Z38" i="15"/>
  <c r="Z37" i="15"/>
  <c r="Z36" i="15"/>
  <c r="Z35" i="15"/>
  <c r="Z34" i="15"/>
  <c r="Z33" i="15"/>
  <c r="Z32" i="15"/>
  <c r="Z31" i="15"/>
  <c r="Z30" i="15"/>
  <c r="Z29" i="15"/>
  <c r="Z28" i="15"/>
  <c r="Z27" i="15"/>
  <c r="Z26" i="15"/>
  <c r="Z25" i="15"/>
  <c r="Z24" i="15"/>
  <c r="Z23" i="15"/>
  <c r="Z22" i="15"/>
  <c r="Z21" i="15"/>
  <c r="Z20" i="15"/>
  <c r="Z19" i="15"/>
  <c r="Z18" i="15"/>
  <c r="Z17" i="15"/>
  <c r="Z16" i="15"/>
  <c r="Z15" i="15"/>
  <c r="Z14" i="15"/>
  <c r="Z13" i="15"/>
  <c r="Z12" i="15"/>
  <c r="Z11" i="15"/>
  <c r="Z10" i="15"/>
  <c r="Z9" i="15"/>
  <c r="Z8" i="15"/>
  <c r="Z7" i="15"/>
  <c r="Z6" i="15"/>
  <c r="Z5" i="15"/>
  <c r="Z4" i="15"/>
  <c r="Z5" i="16"/>
  <c r="Z6" i="16"/>
  <c r="Z7" i="16"/>
  <c r="Z8" i="16"/>
  <c r="Z9" i="16"/>
  <c r="Z10" i="16"/>
  <c r="Z11" i="16"/>
  <c r="Z12" i="16"/>
  <c r="Z13" i="16"/>
  <c r="Z14" i="16"/>
  <c r="Z15" i="16"/>
  <c r="Z16" i="16"/>
  <c r="Z17" i="16"/>
  <c r="Z18" i="16"/>
  <c r="Z19" i="16"/>
  <c r="Z20" i="16"/>
  <c r="Z21" i="16"/>
  <c r="Z22" i="16"/>
  <c r="Z23" i="16"/>
  <c r="Z24" i="16"/>
  <c r="Z25" i="16"/>
  <c r="Z26" i="16"/>
  <c r="Z27" i="16"/>
  <c r="Z28" i="16"/>
  <c r="Z29" i="16"/>
  <c r="Z30" i="16"/>
  <c r="Z31" i="16"/>
  <c r="Z32" i="16"/>
  <c r="Z33" i="16"/>
  <c r="Z34" i="16"/>
  <c r="Z35" i="16"/>
  <c r="Z36" i="16"/>
  <c r="Z37" i="16"/>
  <c r="Z38" i="16"/>
  <c r="Z39"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Z145" i="16"/>
  <c r="Z146" i="16"/>
  <c r="Z147" i="16"/>
  <c r="Z148" i="16"/>
  <c r="Z149" i="16"/>
  <c r="Z150" i="16"/>
  <c r="Z151" i="16"/>
  <c r="Z152" i="16"/>
  <c r="Z153" i="16"/>
  <c r="Z154" i="16"/>
  <c r="Z155" i="16"/>
  <c r="Z156" i="16"/>
  <c r="Z4" i="16"/>
  <c r="B47" i="24" l="1"/>
  <c r="D47" i="24" s="1"/>
  <c r="B32" i="24"/>
  <c r="D32" i="24" s="1"/>
  <c r="B33" i="24"/>
  <c r="D33" i="24" s="1"/>
  <c r="B34" i="24"/>
  <c r="D34" i="24" s="1"/>
  <c r="B35" i="24"/>
  <c r="D35" i="24" s="1"/>
  <c r="B36" i="24"/>
  <c r="D36" i="24" s="1"/>
  <c r="B37" i="24"/>
  <c r="D37" i="24" s="1"/>
  <c r="B38" i="24"/>
  <c r="D38" i="24" s="1"/>
  <c r="B39" i="24"/>
  <c r="D39" i="24" s="1"/>
  <c r="B40" i="24"/>
  <c r="D40" i="24" s="1"/>
  <c r="B41" i="24"/>
  <c r="D41" i="24" s="1"/>
  <c r="B42" i="24"/>
  <c r="D42" i="24" s="1"/>
  <c r="B43" i="24"/>
  <c r="D43" i="24" s="1"/>
  <c r="B44" i="24"/>
  <c r="D44" i="24" s="1"/>
  <c r="B45" i="24"/>
  <c r="D45" i="24" s="1"/>
  <c r="B46" i="24"/>
  <c r="D46" i="24" s="1"/>
  <c r="B31" i="24"/>
  <c r="D31" i="24" s="1"/>
  <c r="B30" i="24"/>
  <c r="D30" i="24" s="1"/>
  <c r="B22" i="24"/>
  <c r="D22" i="24" s="1"/>
  <c r="B7" i="24"/>
  <c r="D7" i="24" s="1"/>
  <c r="B8" i="24"/>
  <c r="D8" i="24" s="1"/>
  <c r="B9" i="24"/>
  <c r="D9" i="24" s="1"/>
  <c r="B10" i="24"/>
  <c r="D10" i="24" s="1"/>
  <c r="B11" i="24"/>
  <c r="D11" i="24" s="1"/>
  <c r="B12" i="24"/>
  <c r="D12" i="24" s="1"/>
  <c r="B13" i="24"/>
  <c r="D13" i="24" s="1"/>
  <c r="B14" i="24"/>
  <c r="D14" i="24" s="1"/>
  <c r="B15" i="24"/>
  <c r="D15" i="24" s="1"/>
  <c r="B16" i="24"/>
  <c r="D16" i="24" s="1"/>
  <c r="B17" i="24"/>
  <c r="D17" i="24" s="1"/>
  <c r="B18" i="24"/>
  <c r="D18" i="24" s="1"/>
  <c r="B19" i="24"/>
  <c r="D19" i="24" s="1"/>
  <c r="B20" i="24"/>
  <c r="D20" i="24" s="1"/>
  <c r="B21" i="24"/>
  <c r="D21" i="24" s="1"/>
  <c r="B6" i="24"/>
  <c r="D6" i="24" s="1"/>
  <c r="B5" i="24"/>
  <c r="D5" i="24" s="1"/>
  <c r="C48" i="24"/>
  <c r="C23" i="24"/>
  <c r="C27" i="7"/>
  <c r="C22" i="21" s="1"/>
  <c r="D22" i="21" s="1"/>
  <c r="D27" i="7"/>
  <c r="C46" i="21" s="1"/>
  <c r="D46" i="21" s="1"/>
  <c r="E27" i="7"/>
  <c r="F27" i="7"/>
  <c r="G27" i="7"/>
  <c r="H27" i="7"/>
  <c r="I27" i="7"/>
  <c r="E22" i="21" s="1"/>
  <c r="F22" i="21" s="1"/>
  <c r="J27" i="7"/>
  <c r="E46" i="21" s="1"/>
  <c r="F46" i="21" s="1"/>
  <c r="K27" i="7"/>
  <c r="L27" i="7"/>
  <c r="M27" i="7"/>
  <c r="N27" i="7"/>
  <c r="O27" i="7"/>
  <c r="P27" i="7"/>
  <c r="Q27" i="7"/>
  <c r="R27" i="7"/>
  <c r="S27" i="7"/>
  <c r="T27" i="7"/>
  <c r="U27" i="7"/>
  <c r="V27" i="7"/>
  <c r="W27" i="7"/>
  <c r="X27" i="7"/>
  <c r="Y27" i="7"/>
  <c r="Z27" i="7"/>
  <c r="AA27" i="7"/>
  <c r="AB27" i="7"/>
  <c r="AC27" i="7"/>
  <c r="AD27" i="7"/>
  <c r="AE27" i="7"/>
  <c r="G22" i="21" s="1"/>
  <c r="H22" i="21" s="1"/>
  <c r="AF27" i="7"/>
  <c r="G46" i="21" s="1"/>
  <c r="H46" i="21" s="1"/>
  <c r="AG27" i="7"/>
  <c r="AH27" i="7"/>
  <c r="AI27" i="7"/>
  <c r="AJ27" i="7"/>
  <c r="AK27" i="7"/>
  <c r="AL27" i="7"/>
  <c r="AM27" i="7"/>
  <c r="AN27" i="7"/>
  <c r="AO27" i="7"/>
  <c r="AP27" i="7"/>
  <c r="AQ27" i="7"/>
  <c r="AR27" i="7"/>
  <c r="AS27" i="7"/>
  <c r="AT27" i="7"/>
  <c r="AU27" i="7"/>
  <c r="AV27" i="7"/>
  <c r="AW27" i="7"/>
  <c r="AX27" i="7"/>
  <c r="AY27" i="7"/>
  <c r="AZ27" i="7"/>
  <c r="BA27" i="7"/>
  <c r="BB27" i="7"/>
  <c r="BC27" i="7"/>
  <c r="BD27" i="7"/>
  <c r="BE27" i="7"/>
  <c r="BF27" i="7"/>
  <c r="BG27" i="7"/>
  <c r="BH27" i="7"/>
  <c r="BI27" i="7"/>
  <c r="BJ27" i="7"/>
  <c r="BK27" i="7"/>
  <c r="BL27" i="7"/>
  <c r="BM27" i="7"/>
  <c r="BN27" i="7"/>
  <c r="BO27" i="7"/>
  <c r="BP27" i="7"/>
  <c r="BQ27" i="7"/>
  <c r="BR27" i="7"/>
  <c r="BS27" i="7"/>
  <c r="BT27" i="7"/>
  <c r="BU27" i="7"/>
  <c r="BV27" i="7"/>
  <c r="BW27" i="7"/>
  <c r="BX27" i="7"/>
  <c r="BY27" i="7"/>
  <c r="BZ27" i="7"/>
  <c r="CA27" i="7"/>
  <c r="CB27" i="7"/>
  <c r="CC27" i="7"/>
  <c r="CD27" i="7"/>
  <c r="CE27" i="7"/>
  <c r="CF27" i="7"/>
  <c r="CG27" i="7"/>
  <c r="CH27" i="7"/>
  <c r="I22" i="21" s="1"/>
  <c r="J22" i="21" s="1"/>
  <c r="CI27" i="7"/>
  <c r="I46" i="21" s="1"/>
  <c r="J46" i="21" s="1"/>
  <c r="CJ27" i="7"/>
  <c r="CK27" i="7"/>
  <c r="CL27" i="7"/>
  <c r="CM27" i="7"/>
  <c r="CN27" i="7"/>
  <c r="CO27" i="7"/>
  <c r="CP27" i="7"/>
  <c r="CQ27" i="7"/>
  <c r="CR27" i="7"/>
  <c r="CS27" i="7"/>
  <c r="CT27" i="7"/>
  <c r="CU27" i="7"/>
  <c r="CV27" i="7"/>
  <c r="CW27" i="7"/>
  <c r="CX27" i="7"/>
  <c r="CY27" i="7"/>
  <c r="CZ27" i="7"/>
  <c r="DA27" i="7"/>
  <c r="DB27" i="7"/>
  <c r="DC27" i="7"/>
  <c r="DD27" i="7"/>
  <c r="DE27" i="7"/>
  <c r="DF27" i="7"/>
  <c r="DG27" i="7"/>
  <c r="DH27" i="7"/>
  <c r="DI27" i="7"/>
  <c r="DJ27" i="7"/>
  <c r="K22" i="21" s="1"/>
  <c r="L22" i="21" s="1"/>
  <c r="DK27" i="7"/>
  <c r="K46" i="21" s="1"/>
  <c r="L46" i="21" s="1"/>
  <c r="DL27" i="7"/>
  <c r="DM27" i="7"/>
  <c r="DN27" i="7"/>
  <c r="DO27" i="7"/>
  <c r="DP27" i="7"/>
  <c r="M22" i="21" s="1"/>
  <c r="N22" i="21" s="1"/>
  <c r="DQ27" i="7"/>
  <c r="M46" i="21" s="1"/>
  <c r="N46" i="21" s="1"/>
  <c r="DR27" i="7"/>
  <c r="DS27" i="7"/>
  <c r="DT27" i="7"/>
  <c r="DU27" i="7"/>
  <c r="DV27" i="7"/>
  <c r="DW27" i="7"/>
  <c r="DX27" i="7"/>
  <c r="DY27" i="7"/>
  <c r="DZ27" i="7"/>
  <c r="EA27" i="7"/>
  <c r="EB27" i="7"/>
  <c r="EC27" i="7"/>
  <c r="ED27" i="7"/>
  <c r="EE27" i="7"/>
  <c r="EF27" i="7"/>
  <c r="EG27" i="7"/>
  <c r="EH27" i="7"/>
  <c r="O22" i="21" s="1"/>
  <c r="P22" i="21" s="1"/>
  <c r="EI27" i="7"/>
  <c r="O46" i="21" s="1"/>
  <c r="P46" i="21" s="1"/>
  <c r="EJ27" i="7"/>
  <c r="EK27" i="7"/>
  <c r="EL27" i="7"/>
  <c r="EM27" i="7"/>
  <c r="EN27" i="7"/>
  <c r="EO27" i="7"/>
  <c r="EP27" i="7"/>
  <c r="EQ27" i="7"/>
  <c r="ER27" i="7"/>
  <c r="ES27" i="7"/>
  <c r="ET27" i="7"/>
  <c r="EU27" i="7"/>
  <c r="EV27" i="7"/>
  <c r="EW27" i="7"/>
  <c r="EX27" i="7"/>
  <c r="EY27" i="7"/>
  <c r="EZ27" i="7"/>
  <c r="Q22" i="21" s="1"/>
  <c r="R22" i="21" s="1"/>
  <c r="FA27" i="7"/>
  <c r="Q46" i="21" s="1"/>
  <c r="R46" i="21" s="1"/>
  <c r="FB27" i="7"/>
  <c r="FC27" i="7"/>
  <c r="FD27" i="7"/>
  <c r="S22" i="21" s="1"/>
  <c r="T22" i="21" s="1"/>
  <c r="FE27" i="7"/>
  <c r="S46" i="21" s="1"/>
  <c r="T46" i="21" s="1"/>
  <c r="FF27" i="7"/>
  <c r="U22" i="21" s="1"/>
  <c r="V22" i="21" s="1"/>
  <c r="FG27" i="7"/>
  <c r="U46" i="21" s="1"/>
  <c r="V46" i="21" s="1"/>
  <c r="FH27" i="7"/>
  <c r="FI27" i="7"/>
  <c r="FJ27" i="7"/>
  <c r="FK27" i="7"/>
  <c r="FL27" i="7"/>
  <c r="W22" i="21" s="1"/>
  <c r="X22" i="21" s="1"/>
  <c r="FM27" i="7"/>
  <c r="W46" i="21" s="1"/>
  <c r="X46" i="21" s="1"/>
  <c r="FN27" i="7"/>
  <c r="FO27" i="7"/>
  <c r="FP27" i="7"/>
  <c r="Y22" i="21" s="1"/>
  <c r="Z22" i="21" s="1"/>
  <c r="FQ27" i="7"/>
  <c r="Y46" i="21" s="1"/>
  <c r="Z46" i="21" s="1"/>
  <c r="FR27" i="7"/>
  <c r="FS27" i="7"/>
  <c r="FT27" i="7"/>
  <c r="FU27" i="7"/>
  <c r="FV27" i="7"/>
  <c r="FW27" i="7"/>
  <c r="FX27" i="7"/>
  <c r="FY27" i="7"/>
  <c r="FZ27" i="7"/>
  <c r="GA27" i="7"/>
  <c r="GB27" i="7"/>
  <c r="GC27" i="7"/>
  <c r="GD27" i="7"/>
  <c r="GE27" i="7"/>
  <c r="GF27" i="7"/>
  <c r="AA22" i="21" s="1"/>
  <c r="AB22" i="21" s="1"/>
  <c r="GG27" i="7"/>
  <c r="AA46" i="21" s="1"/>
  <c r="AB46" i="21" s="1"/>
  <c r="GH27" i="7"/>
  <c r="GI27" i="7"/>
  <c r="GJ27" i="7"/>
  <c r="GK27" i="7"/>
  <c r="GL27" i="7"/>
  <c r="GM27" i="7"/>
  <c r="GN27" i="7"/>
  <c r="GO27" i="7"/>
  <c r="GP27" i="7"/>
  <c r="GQ27" i="7"/>
  <c r="GR27" i="7"/>
  <c r="GS27" i="7"/>
  <c r="GT27" i="7"/>
  <c r="GU27" i="7"/>
  <c r="GV27" i="7"/>
  <c r="GW27" i="7"/>
  <c r="GX27" i="7"/>
  <c r="GY27" i="7"/>
  <c r="GZ27" i="7"/>
  <c r="HA27" i="7"/>
  <c r="HB27" i="7"/>
  <c r="HC27" i="7"/>
  <c r="HD27" i="7"/>
  <c r="HE27" i="7"/>
  <c r="HF27" i="7"/>
  <c r="HG27" i="7"/>
  <c r="HH27" i="7"/>
  <c r="HI27" i="7"/>
  <c r="HJ27" i="7"/>
  <c r="HK27" i="7"/>
  <c r="HL27" i="7"/>
  <c r="HM27" i="7"/>
  <c r="HN27" i="7"/>
  <c r="HO27" i="7"/>
  <c r="HP27" i="7"/>
  <c r="HQ27" i="7"/>
  <c r="HR27" i="7"/>
  <c r="HS27" i="7"/>
  <c r="HT27" i="7"/>
  <c r="HU27" i="7"/>
  <c r="HV27" i="7"/>
  <c r="HW27" i="7"/>
  <c r="HX27" i="7"/>
  <c r="AC22" i="21" s="1"/>
  <c r="AD22" i="21" s="1"/>
  <c r="HY27" i="7"/>
  <c r="AC46" i="21" s="1"/>
  <c r="AD46" i="21" s="1"/>
  <c r="HZ27" i="7"/>
  <c r="IA27" i="7"/>
  <c r="IB27" i="7"/>
  <c r="IC27" i="7"/>
  <c r="ID27" i="7"/>
  <c r="IE27" i="7"/>
  <c r="IF27" i="7"/>
  <c r="AE22" i="21" s="1"/>
  <c r="AF22" i="21" s="1"/>
  <c r="IG27" i="7"/>
  <c r="AE46" i="21" s="1"/>
  <c r="AF46" i="21" s="1"/>
  <c r="IH27" i="7"/>
  <c r="AG22" i="21" s="1"/>
  <c r="AH22" i="21" s="1"/>
  <c r="II27" i="7"/>
  <c r="AG46" i="21" s="1"/>
  <c r="AH46" i="21" s="1"/>
  <c r="IJ27" i="7"/>
  <c r="IK27" i="7"/>
  <c r="IL27" i="7"/>
  <c r="IM27" i="7"/>
  <c r="IN27" i="7"/>
  <c r="IO27" i="7"/>
  <c r="IP27" i="7"/>
  <c r="IQ27" i="7"/>
  <c r="IR27" i="7"/>
  <c r="IS27" i="7"/>
  <c r="IT27" i="7"/>
  <c r="IU27" i="7"/>
  <c r="IV27" i="7"/>
  <c r="AI22" i="21" s="1"/>
  <c r="AJ22" i="21" s="1"/>
  <c r="IW27" i="7"/>
  <c r="AI46" i="21" s="1"/>
  <c r="AJ46" i="21" s="1"/>
  <c r="IX27" i="7"/>
  <c r="IY27" i="7"/>
  <c r="IZ27" i="7"/>
  <c r="JA27" i="7"/>
  <c r="B27" i="7"/>
  <c r="D23" i="24" l="1"/>
  <c r="D24" i="24" s="1"/>
  <c r="D48" i="24"/>
  <c r="D49" i="24" s="1"/>
  <c r="AG65" i="9"/>
  <c r="D16" i="25" l="1"/>
  <c r="D9" i="25"/>
  <c r="AI156" i="15"/>
  <c r="AH156" i="15"/>
  <c r="AG156" i="15"/>
  <c r="AI155" i="15"/>
  <c r="AH155" i="15"/>
  <c r="AG155" i="15"/>
  <c r="AI154" i="15"/>
  <c r="AH154" i="15"/>
  <c r="AG154" i="15"/>
  <c r="AI153" i="15"/>
  <c r="AH153" i="15"/>
  <c r="AG153" i="15"/>
  <c r="AI152" i="15"/>
  <c r="AH152" i="15"/>
  <c r="AG152" i="15"/>
  <c r="AI151" i="15"/>
  <c r="AH151" i="15"/>
  <c r="AG151" i="15"/>
  <c r="AI150" i="15"/>
  <c r="AH150" i="15"/>
  <c r="AG150" i="15"/>
  <c r="AI149" i="15"/>
  <c r="AH149" i="15"/>
  <c r="AG149" i="15"/>
  <c r="AI148" i="15"/>
  <c r="AH148" i="15"/>
  <c r="AG148" i="15"/>
  <c r="AI147" i="15"/>
  <c r="AH147" i="15"/>
  <c r="AG147" i="15"/>
  <c r="AI146" i="15"/>
  <c r="AH146" i="15"/>
  <c r="AG146" i="15"/>
  <c r="AI145" i="15"/>
  <c r="AH145" i="15"/>
  <c r="AG145" i="15"/>
  <c r="AI144" i="15"/>
  <c r="AH144" i="15"/>
  <c r="AG144" i="15"/>
  <c r="AI143" i="15"/>
  <c r="AH143" i="15"/>
  <c r="AG143" i="15"/>
  <c r="AI142" i="15"/>
  <c r="AH142" i="15"/>
  <c r="AG142" i="15"/>
  <c r="AI141" i="15"/>
  <c r="AH141" i="15"/>
  <c r="AG141" i="15"/>
  <c r="AI140" i="15"/>
  <c r="AH140" i="15"/>
  <c r="AG140" i="15"/>
  <c r="AI139" i="15"/>
  <c r="AH139" i="15"/>
  <c r="AG139" i="15"/>
  <c r="AI138" i="15"/>
  <c r="AH138" i="15"/>
  <c r="AG138" i="15"/>
  <c r="AI137" i="15"/>
  <c r="AH137" i="15"/>
  <c r="AG137" i="15"/>
  <c r="AI136" i="15"/>
  <c r="AH136" i="15"/>
  <c r="AG136" i="15"/>
  <c r="AI135" i="15"/>
  <c r="AH135" i="15"/>
  <c r="AG135" i="15"/>
  <c r="AI134" i="15"/>
  <c r="AH134" i="15"/>
  <c r="AG134" i="15"/>
  <c r="AI133" i="15"/>
  <c r="AH133" i="15"/>
  <c r="AG133" i="15"/>
  <c r="AI132" i="15"/>
  <c r="AH132" i="15"/>
  <c r="AG132" i="15"/>
  <c r="AI131" i="15"/>
  <c r="AH131" i="15"/>
  <c r="AG131" i="15"/>
  <c r="AI130" i="15"/>
  <c r="AH130" i="15"/>
  <c r="AG130" i="15"/>
  <c r="AI129" i="15"/>
  <c r="AH129" i="15"/>
  <c r="AG129" i="15"/>
  <c r="AI128" i="15"/>
  <c r="AH128" i="15"/>
  <c r="AG128" i="15"/>
  <c r="AI127" i="15"/>
  <c r="AH127" i="15"/>
  <c r="AG127" i="15"/>
  <c r="AI126" i="15"/>
  <c r="AH126" i="15"/>
  <c r="AG126" i="15"/>
  <c r="AI125" i="15"/>
  <c r="AH125" i="15"/>
  <c r="AG125" i="15"/>
  <c r="AI124" i="15"/>
  <c r="AH124" i="15"/>
  <c r="AG124" i="15"/>
  <c r="AI123" i="15"/>
  <c r="AH123" i="15"/>
  <c r="AG123" i="15"/>
  <c r="AI122" i="15"/>
  <c r="AH122" i="15"/>
  <c r="AG122" i="15"/>
  <c r="AI121" i="15"/>
  <c r="AH121" i="15"/>
  <c r="AG121" i="15"/>
  <c r="AI120" i="15"/>
  <c r="AH120" i="15"/>
  <c r="AG120" i="15"/>
  <c r="AI119" i="15"/>
  <c r="AH119" i="15"/>
  <c r="AG119" i="15"/>
  <c r="AI118" i="15"/>
  <c r="AH118" i="15"/>
  <c r="AG118" i="15"/>
  <c r="AI117" i="15"/>
  <c r="AH117" i="15"/>
  <c r="AG117" i="15"/>
  <c r="AI116" i="15"/>
  <c r="AH116" i="15"/>
  <c r="AG116" i="15"/>
  <c r="AI115" i="15"/>
  <c r="AH115" i="15"/>
  <c r="AG115" i="15"/>
  <c r="AI114" i="15"/>
  <c r="AH114" i="15"/>
  <c r="AG114" i="15"/>
  <c r="AI113" i="15"/>
  <c r="AH113" i="15"/>
  <c r="AG113" i="15"/>
  <c r="AI112" i="15"/>
  <c r="AH112" i="15"/>
  <c r="AG112" i="15"/>
  <c r="AI111" i="15"/>
  <c r="AH111" i="15"/>
  <c r="AG111" i="15"/>
  <c r="AI110" i="15"/>
  <c r="AH110" i="15"/>
  <c r="AG110" i="15"/>
  <c r="AI109" i="15"/>
  <c r="AH109" i="15"/>
  <c r="AG109" i="15"/>
  <c r="AI108" i="15"/>
  <c r="AH108" i="15"/>
  <c r="AG108" i="15"/>
  <c r="AI107" i="15"/>
  <c r="AH107" i="15"/>
  <c r="AG107" i="15"/>
  <c r="AI106" i="15"/>
  <c r="AH106" i="15"/>
  <c r="AG106" i="15"/>
  <c r="AI105" i="15"/>
  <c r="AH105" i="15"/>
  <c r="AG105" i="15"/>
  <c r="AI104" i="15"/>
  <c r="AH104" i="15"/>
  <c r="AG104" i="15"/>
  <c r="AI103" i="15"/>
  <c r="AH103" i="15"/>
  <c r="AG103" i="15"/>
  <c r="AI102" i="15"/>
  <c r="AH102" i="15"/>
  <c r="AG102" i="15"/>
  <c r="AI101" i="15"/>
  <c r="AH101" i="15"/>
  <c r="AG101" i="15"/>
  <c r="AI100" i="15"/>
  <c r="AH100" i="15"/>
  <c r="AG100" i="15"/>
  <c r="AI99" i="15"/>
  <c r="AH99" i="15"/>
  <c r="AG99" i="15"/>
  <c r="AI98" i="15"/>
  <c r="AH98" i="15"/>
  <c r="AG98" i="15"/>
  <c r="AI97" i="15"/>
  <c r="AH97" i="15"/>
  <c r="AG97" i="15"/>
  <c r="AI96" i="15"/>
  <c r="AH96" i="15"/>
  <c r="AG96" i="15"/>
  <c r="AI95" i="15"/>
  <c r="AH95" i="15"/>
  <c r="AG95" i="15"/>
  <c r="AI94" i="15"/>
  <c r="AH94" i="15"/>
  <c r="AG94" i="15"/>
  <c r="AI93" i="15"/>
  <c r="AH93" i="15"/>
  <c r="AG93" i="15"/>
  <c r="AI92" i="15"/>
  <c r="AH92" i="15"/>
  <c r="AG92" i="15"/>
  <c r="AI91" i="15"/>
  <c r="AH91" i="15"/>
  <c r="AG91" i="15"/>
  <c r="AI90" i="15"/>
  <c r="AH90" i="15"/>
  <c r="AG90" i="15"/>
  <c r="AI89" i="15"/>
  <c r="AH89" i="15"/>
  <c r="AG89" i="15"/>
  <c r="AI88" i="15"/>
  <c r="AH88" i="15"/>
  <c r="AG88" i="15"/>
  <c r="AI87" i="15"/>
  <c r="AH87" i="15"/>
  <c r="AG87" i="15"/>
  <c r="AI86" i="15"/>
  <c r="AH86" i="15"/>
  <c r="AG86" i="15"/>
  <c r="AI85" i="15"/>
  <c r="AH85" i="15"/>
  <c r="AG85" i="15"/>
  <c r="AI84" i="15"/>
  <c r="AH84" i="15"/>
  <c r="AG84" i="15"/>
  <c r="AI83" i="15"/>
  <c r="AH83" i="15"/>
  <c r="AG83" i="15"/>
  <c r="AI82" i="15"/>
  <c r="AH82" i="15"/>
  <c r="AG82" i="15"/>
  <c r="AI81" i="15"/>
  <c r="AH81" i="15"/>
  <c r="AG81" i="15"/>
  <c r="AI80" i="15"/>
  <c r="AH80" i="15"/>
  <c r="AG80" i="15"/>
  <c r="AI79" i="15"/>
  <c r="AH79" i="15"/>
  <c r="AG79" i="15"/>
  <c r="AI78" i="15"/>
  <c r="AH78" i="15"/>
  <c r="AG78" i="15"/>
  <c r="AI77" i="15"/>
  <c r="AH77" i="15"/>
  <c r="AG77" i="15"/>
  <c r="AI76" i="15"/>
  <c r="AH76" i="15"/>
  <c r="AG76" i="15"/>
  <c r="AI75" i="15"/>
  <c r="AH75" i="15"/>
  <c r="AG75" i="15"/>
  <c r="AI74" i="15"/>
  <c r="AH74" i="15"/>
  <c r="AG74" i="15"/>
  <c r="AI73" i="15"/>
  <c r="AH73" i="15"/>
  <c r="AG73" i="15"/>
  <c r="AI72" i="15"/>
  <c r="AH72" i="15"/>
  <c r="AG72" i="15"/>
  <c r="AI71" i="15"/>
  <c r="AH71" i="15"/>
  <c r="AG71" i="15"/>
  <c r="AI70" i="15"/>
  <c r="AH70" i="15"/>
  <c r="AG70" i="15"/>
  <c r="AI69" i="15"/>
  <c r="AH69" i="15"/>
  <c r="AG69" i="15"/>
  <c r="AI68" i="15"/>
  <c r="AH68" i="15"/>
  <c r="AG68" i="15"/>
  <c r="AI67" i="15"/>
  <c r="AH67" i="15"/>
  <c r="AG67" i="15"/>
  <c r="AI66" i="15"/>
  <c r="AH66" i="15"/>
  <c r="AG66" i="15"/>
  <c r="AI65" i="15"/>
  <c r="AH65" i="15"/>
  <c r="AG65" i="15"/>
  <c r="AI64" i="15"/>
  <c r="AH64" i="15"/>
  <c r="AG64" i="15"/>
  <c r="AI63" i="15"/>
  <c r="AH63" i="15"/>
  <c r="AG63" i="15"/>
  <c r="AI62" i="15"/>
  <c r="AH62" i="15"/>
  <c r="AG62" i="15"/>
  <c r="AI61" i="15"/>
  <c r="AH61" i="15"/>
  <c r="AG61" i="15"/>
  <c r="AI60" i="15"/>
  <c r="AH60" i="15"/>
  <c r="AG60" i="15"/>
  <c r="AI59" i="15"/>
  <c r="AH59" i="15"/>
  <c r="AG59" i="15"/>
  <c r="AI58" i="15"/>
  <c r="AH58" i="15"/>
  <c r="AG58" i="15"/>
  <c r="AI57" i="15"/>
  <c r="AH57" i="15"/>
  <c r="AG57" i="15"/>
  <c r="AI56" i="15"/>
  <c r="AH56" i="15"/>
  <c r="AG56" i="15"/>
  <c r="AI55" i="15"/>
  <c r="AH55" i="15"/>
  <c r="AG55" i="15"/>
  <c r="AI54" i="15"/>
  <c r="AH54" i="15"/>
  <c r="AG54" i="15"/>
  <c r="AI53" i="15"/>
  <c r="AH53" i="15"/>
  <c r="AG53" i="15"/>
  <c r="AI52" i="15"/>
  <c r="AH52" i="15"/>
  <c r="AG52" i="15"/>
  <c r="AI51" i="15"/>
  <c r="AH51" i="15"/>
  <c r="AG51" i="15"/>
  <c r="AI50" i="15"/>
  <c r="AH50" i="15"/>
  <c r="AG50" i="15"/>
  <c r="AI49" i="15"/>
  <c r="AH49" i="15"/>
  <c r="AG49" i="15"/>
  <c r="AI48" i="15"/>
  <c r="AH48" i="15"/>
  <c r="AG48" i="15"/>
  <c r="AI47" i="15"/>
  <c r="AH47" i="15"/>
  <c r="AG47" i="15"/>
  <c r="AI46" i="15"/>
  <c r="AH46" i="15"/>
  <c r="AG46" i="15"/>
  <c r="AI45" i="15"/>
  <c r="AH45" i="15"/>
  <c r="AG45" i="15"/>
  <c r="AI44" i="15"/>
  <c r="AH44" i="15"/>
  <c r="AG44" i="15"/>
  <c r="AI43" i="15"/>
  <c r="AH43" i="15"/>
  <c r="AG43" i="15"/>
  <c r="AI42" i="15"/>
  <c r="AH42" i="15"/>
  <c r="AG42" i="15"/>
  <c r="AI41" i="15"/>
  <c r="AH41" i="15"/>
  <c r="AG41" i="15"/>
  <c r="AI40" i="15"/>
  <c r="AH40" i="15"/>
  <c r="AG40" i="15"/>
  <c r="AI39" i="15"/>
  <c r="AH39" i="15"/>
  <c r="AG39" i="15"/>
  <c r="AI38" i="15"/>
  <c r="AH38" i="15"/>
  <c r="AG38" i="15"/>
  <c r="AI37" i="15"/>
  <c r="AH37" i="15"/>
  <c r="AG37" i="15"/>
  <c r="AI36" i="15"/>
  <c r="AH36" i="15"/>
  <c r="AG36" i="15"/>
  <c r="AI35" i="15"/>
  <c r="AH35" i="15"/>
  <c r="AG35" i="15"/>
  <c r="AI34" i="15"/>
  <c r="AH34" i="15"/>
  <c r="AG34" i="15"/>
  <c r="AI33" i="15"/>
  <c r="AH33" i="15"/>
  <c r="AG33" i="15"/>
  <c r="AI32" i="15"/>
  <c r="AH32" i="15"/>
  <c r="AG32" i="15"/>
  <c r="AI31" i="15"/>
  <c r="AH31" i="15"/>
  <c r="AG31" i="15"/>
  <c r="AI30" i="15"/>
  <c r="AH30" i="15"/>
  <c r="AG30" i="15"/>
  <c r="AI29" i="15"/>
  <c r="AH29" i="15"/>
  <c r="AG29" i="15"/>
  <c r="AI28" i="15"/>
  <c r="AH28" i="15"/>
  <c r="AG28" i="15"/>
  <c r="AI27" i="15"/>
  <c r="AH27" i="15"/>
  <c r="AG27" i="15"/>
  <c r="AI26" i="15"/>
  <c r="AH26" i="15"/>
  <c r="AG26" i="15"/>
  <c r="AI25" i="15"/>
  <c r="AH25" i="15"/>
  <c r="AG25" i="15"/>
  <c r="AI24" i="15"/>
  <c r="AH24" i="15"/>
  <c r="AG24" i="15"/>
  <c r="AI23" i="15"/>
  <c r="AH23" i="15"/>
  <c r="AG23" i="15"/>
  <c r="AI22" i="15"/>
  <c r="AH22" i="15"/>
  <c r="AG22" i="15"/>
  <c r="AI21" i="15"/>
  <c r="AH21" i="15"/>
  <c r="AG21" i="15"/>
  <c r="AI20" i="15"/>
  <c r="AH20" i="15"/>
  <c r="AG20" i="15"/>
  <c r="AI19" i="15"/>
  <c r="AH19" i="15"/>
  <c r="AG19" i="15"/>
  <c r="AI18" i="15"/>
  <c r="AH18" i="15"/>
  <c r="AG18" i="15"/>
  <c r="AI17" i="15"/>
  <c r="AH17" i="15"/>
  <c r="AG17" i="15"/>
  <c r="AI16" i="15"/>
  <c r="AH16" i="15"/>
  <c r="AG16" i="15"/>
  <c r="AI15" i="15"/>
  <c r="AH15" i="15"/>
  <c r="AG15" i="15"/>
  <c r="AI14" i="15"/>
  <c r="AH14" i="15"/>
  <c r="AG14" i="15"/>
  <c r="AI13" i="15"/>
  <c r="AH13" i="15"/>
  <c r="AG13" i="15"/>
  <c r="AI12" i="15"/>
  <c r="AH12" i="15"/>
  <c r="AG12" i="15"/>
  <c r="AI11" i="15"/>
  <c r="AH11" i="15"/>
  <c r="AG11" i="15"/>
  <c r="AI10" i="15"/>
  <c r="AH10" i="15"/>
  <c r="AG10" i="15"/>
  <c r="AI9" i="15"/>
  <c r="AH9" i="15"/>
  <c r="AG9" i="15"/>
  <c r="AI8" i="15"/>
  <c r="AH8" i="15"/>
  <c r="AG8" i="15"/>
  <c r="AI7" i="15"/>
  <c r="AH7" i="15"/>
  <c r="AG7" i="15"/>
  <c r="AI6" i="15"/>
  <c r="AH6" i="15"/>
  <c r="AG6" i="15"/>
  <c r="AI5" i="15"/>
  <c r="AH5" i="15"/>
  <c r="AG5" i="15"/>
  <c r="AI4" i="15"/>
  <c r="AH4" i="15"/>
  <c r="AG4" i="15"/>
  <c r="AI156" i="16"/>
  <c r="AH156" i="16"/>
  <c r="AG156" i="16"/>
  <c r="AI155" i="16"/>
  <c r="AH155" i="16"/>
  <c r="AG155" i="16"/>
  <c r="AI154" i="16"/>
  <c r="AH154" i="16"/>
  <c r="AG154" i="16"/>
  <c r="AI153" i="16"/>
  <c r="AH153" i="16"/>
  <c r="AG153" i="16"/>
  <c r="AI152" i="16"/>
  <c r="AH152" i="16"/>
  <c r="AG152" i="16"/>
  <c r="AI151" i="16"/>
  <c r="AH151" i="16"/>
  <c r="AG151" i="16"/>
  <c r="AI150" i="16"/>
  <c r="AH150" i="16"/>
  <c r="AG150" i="16"/>
  <c r="AI149" i="16"/>
  <c r="AH149" i="16"/>
  <c r="AG149" i="16"/>
  <c r="AI148" i="16"/>
  <c r="AH148" i="16"/>
  <c r="AG148" i="16"/>
  <c r="AI147" i="16"/>
  <c r="AH147" i="16"/>
  <c r="AG147" i="16"/>
  <c r="AI146" i="16"/>
  <c r="AH146" i="16"/>
  <c r="AG146" i="16"/>
  <c r="AI145" i="16"/>
  <c r="AH145" i="16"/>
  <c r="AG145" i="16"/>
  <c r="AI144" i="16"/>
  <c r="AH144" i="16"/>
  <c r="AG144" i="16"/>
  <c r="AI143" i="16"/>
  <c r="AH143" i="16"/>
  <c r="AG143" i="16"/>
  <c r="AI142" i="16"/>
  <c r="AH142" i="16"/>
  <c r="AG142" i="16"/>
  <c r="AI141" i="16"/>
  <c r="AH141" i="16"/>
  <c r="AG141" i="16"/>
  <c r="AI140" i="16"/>
  <c r="AH140" i="16"/>
  <c r="AG140" i="16"/>
  <c r="AI139" i="16"/>
  <c r="AH139" i="16"/>
  <c r="AG139" i="16"/>
  <c r="AI138" i="16"/>
  <c r="AH138" i="16"/>
  <c r="AG138" i="16"/>
  <c r="AI137" i="16"/>
  <c r="AH137" i="16"/>
  <c r="AG137" i="16"/>
  <c r="AI136" i="16"/>
  <c r="AH136" i="16"/>
  <c r="AG136" i="16"/>
  <c r="AI135" i="16"/>
  <c r="AH135" i="16"/>
  <c r="AG135" i="16"/>
  <c r="AI134" i="16"/>
  <c r="AH134" i="16"/>
  <c r="AG134" i="16"/>
  <c r="AI133" i="16"/>
  <c r="AH133" i="16"/>
  <c r="AG133" i="16"/>
  <c r="AI132" i="16"/>
  <c r="AH132" i="16"/>
  <c r="AG132" i="16"/>
  <c r="AI131" i="16"/>
  <c r="AH131" i="16"/>
  <c r="AG131" i="16"/>
  <c r="AI130" i="16"/>
  <c r="AH130" i="16"/>
  <c r="AG130" i="16"/>
  <c r="AI129" i="16"/>
  <c r="AH129" i="16"/>
  <c r="AG129" i="16"/>
  <c r="AI128" i="16"/>
  <c r="AH128" i="16"/>
  <c r="AG128" i="16"/>
  <c r="AI127" i="16"/>
  <c r="AH127" i="16"/>
  <c r="AG127" i="16"/>
  <c r="AI126" i="16"/>
  <c r="AH126" i="16"/>
  <c r="AG126" i="16"/>
  <c r="AI125" i="16"/>
  <c r="AH125" i="16"/>
  <c r="AG125" i="16"/>
  <c r="AI124" i="16"/>
  <c r="AH124" i="16"/>
  <c r="AG124" i="16"/>
  <c r="AI123" i="16"/>
  <c r="AH123" i="16"/>
  <c r="AG123" i="16"/>
  <c r="AI122" i="16"/>
  <c r="AH122" i="16"/>
  <c r="AG122" i="16"/>
  <c r="AI121" i="16"/>
  <c r="AH121" i="16"/>
  <c r="AG121" i="16"/>
  <c r="AI120" i="16"/>
  <c r="AH120" i="16"/>
  <c r="AG120" i="16"/>
  <c r="AI119" i="16"/>
  <c r="AH119" i="16"/>
  <c r="AG119" i="16"/>
  <c r="AI118" i="16"/>
  <c r="AH118" i="16"/>
  <c r="AG118" i="16"/>
  <c r="AI117" i="16"/>
  <c r="AH117" i="16"/>
  <c r="AG117" i="16"/>
  <c r="AI116" i="16"/>
  <c r="AH116" i="16"/>
  <c r="AG116" i="16"/>
  <c r="AI115" i="16"/>
  <c r="AH115" i="16"/>
  <c r="AG115" i="16"/>
  <c r="AI114" i="16"/>
  <c r="AH114" i="16"/>
  <c r="AG114" i="16"/>
  <c r="AI113" i="16"/>
  <c r="AH113" i="16"/>
  <c r="AG113" i="16"/>
  <c r="AI112" i="16"/>
  <c r="AH112" i="16"/>
  <c r="AG112" i="16"/>
  <c r="AI111" i="16"/>
  <c r="AH111" i="16"/>
  <c r="AG111" i="16"/>
  <c r="AI110" i="16"/>
  <c r="AH110" i="16"/>
  <c r="AG110" i="16"/>
  <c r="AI109" i="16"/>
  <c r="AH109" i="16"/>
  <c r="AG109" i="16"/>
  <c r="AI108" i="16"/>
  <c r="AH108" i="16"/>
  <c r="AG108" i="16"/>
  <c r="AI107" i="16"/>
  <c r="AH107" i="16"/>
  <c r="AG107" i="16"/>
  <c r="AI106" i="16"/>
  <c r="AH106" i="16"/>
  <c r="AG106" i="16"/>
  <c r="AI105" i="16"/>
  <c r="AH105" i="16"/>
  <c r="AG105" i="16"/>
  <c r="AI104" i="16"/>
  <c r="AH104" i="16"/>
  <c r="AG104" i="16"/>
  <c r="AI103" i="16"/>
  <c r="AH103" i="16"/>
  <c r="AG103" i="16"/>
  <c r="AI102" i="16"/>
  <c r="AH102" i="16"/>
  <c r="AG102" i="16"/>
  <c r="AI101" i="16"/>
  <c r="AH101" i="16"/>
  <c r="AG101" i="16"/>
  <c r="AI100" i="16"/>
  <c r="AH100" i="16"/>
  <c r="AG100" i="16"/>
  <c r="AI99" i="16"/>
  <c r="AH99" i="16"/>
  <c r="AG99" i="16"/>
  <c r="AI98" i="16"/>
  <c r="AH98" i="16"/>
  <c r="AG98" i="16"/>
  <c r="AI97" i="16"/>
  <c r="AH97" i="16"/>
  <c r="AG97" i="16"/>
  <c r="AI96" i="16"/>
  <c r="AH96" i="16"/>
  <c r="AG96" i="16"/>
  <c r="AI95" i="16"/>
  <c r="AH95" i="16"/>
  <c r="AG95" i="16"/>
  <c r="AI94" i="16"/>
  <c r="AH94" i="16"/>
  <c r="AG94" i="16"/>
  <c r="AI93" i="16"/>
  <c r="AH93" i="16"/>
  <c r="AG93" i="16"/>
  <c r="AI92" i="16"/>
  <c r="AH92" i="16"/>
  <c r="AG92" i="16"/>
  <c r="AI91" i="16"/>
  <c r="AH91" i="16"/>
  <c r="AG91" i="16"/>
  <c r="AI90" i="16"/>
  <c r="AH90" i="16"/>
  <c r="AG90" i="16"/>
  <c r="AI89" i="16"/>
  <c r="AH89" i="16"/>
  <c r="AG89" i="16"/>
  <c r="AI88" i="16"/>
  <c r="AH88" i="16"/>
  <c r="AG88" i="16"/>
  <c r="AI87" i="16"/>
  <c r="AH87" i="16"/>
  <c r="AG87" i="16"/>
  <c r="AI86" i="16"/>
  <c r="AH86" i="16"/>
  <c r="AG86" i="16"/>
  <c r="AI85" i="16"/>
  <c r="AH85" i="16"/>
  <c r="AG85" i="16"/>
  <c r="AI84" i="16"/>
  <c r="AH84" i="16"/>
  <c r="AG84" i="16"/>
  <c r="AI83" i="16"/>
  <c r="AH83" i="16"/>
  <c r="AG83" i="16"/>
  <c r="AI82" i="16"/>
  <c r="AH82" i="16"/>
  <c r="AG82" i="16"/>
  <c r="AI81" i="16"/>
  <c r="AH81" i="16"/>
  <c r="AG81" i="16"/>
  <c r="AI80" i="16"/>
  <c r="AH80" i="16"/>
  <c r="AG80" i="16"/>
  <c r="AI79" i="16"/>
  <c r="AH79" i="16"/>
  <c r="AG79" i="16"/>
  <c r="AI78" i="16"/>
  <c r="AH78" i="16"/>
  <c r="AG78" i="16"/>
  <c r="AI77" i="16"/>
  <c r="AH77" i="16"/>
  <c r="AG77" i="16"/>
  <c r="AI76" i="16"/>
  <c r="AH76" i="16"/>
  <c r="AG76" i="16"/>
  <c r="AI75" i="16"/>
  <c r="AH75" i="16"/>
  <c r="AG75" i="16"/>
  <c r="AI74" i="16"/>
  <c r="AH74" i="16"/>
  <c r="AG74" i="16"/>
  <c r="AI73" i="16"/>
  <c r="AH73" i="16"/>
  <c r="AG73" i="16"/>
  <c r="AI72" i="16"/>
  <c r="AH72" i="16"/>
  <c r="AG72" i="16"/>
  <c r="AI71" i="16"/>
  <c r="AH71" i="16"/>
  <c r="AG71" i="16"/>
  <c r="AI70" i="16"/>
  <c r="AH70" i="16"/>
  <c r="AG70" i="16"/>
  <c r="AI69" i="16"/>
  <c r="AH69" i="16"/>
  <c r="AG69" i="16"/>
  <c r="AI68" i="16"/>
  <c r="AH68" i="16"/>
  <c r="AG68" i="16"/>
  <c r="AI67" i="16"/>
  <c r="AH67" i="16"/>
  <c r="AG67" i="16"/>
  <c r="AI66" i="16"/>
  <c r="AH66" i="16"/>
  <c r="AG66" i="16"/>
  <c r="AI65" i="16"/>
  <c r="AH65" i="16"/>
  <c r="AG65" i="16"/>
  <c r="AI64" i="16"/>
  <c r="AH64" i="16"/>
  <c r="AG64" i="16"/>
  <c r="AI63" i="16"/>
  <c r="AH63" i="16"/>
  <c r="AG63" i="16"/>
  <c r="AI62" i="16"/>
  <c r="AH62" i="16"/>
  <c r="AG62" i="16"/>
  <c r="AI61" i="16"/>
  <c r="AH61" i="16"/>
  <c r="AG61" i="16"/>
  <c r="AI60" i="16"/>
  <c r="AH60" i="16"/>
  <c r="AG60" i="16"/>
  <c r="AI59" i="16"/>
  <c r="AH59" i="16"/>
  <c r="AG59" i="16"/>
  <c r="AI58" i="16"/>
  <c r="AH58" i="16"/>
  <c r="AG58" i="16"/>
  <c r="AI57" i="16"/>
  <c r="AH57" i="16"/>
  <c r="AG57" i="16"/>
  <c r="AI56" i="16"/>
  <c r="AH56" i="16"/>
  <c r="AG56" i="16"/>
  <c r="AI55" i="16"/>
  <c r="AH55" i="16"/>
  <c r="AG55" i="16"/>
  <c r="AI54" i="16"/>
  <c r="AH54" i="16"/>
  <c r="AG54" i="16"/>
  <c r="AI53" i="16"/>
  <c r="AH53" i="16"/>
  <c r="AG53" i="16"/>
  <c r="AI52" i="16"/>
  <c r="AH52" i="16"/>
  <c r="AG52" i="16"/>
  <c r="AI51" i="16"/>
  <c r="AH51" i="16"/>
  <c r="AG51" i="16"/>
  <c r="AI50" i="16"/>
  <c r="AH50" i="16"/>
  <c r="AG50" i="16"/>
  <c r="AI49" i="16"/>
  <c r="AH49" i="16"/>
  <c r="AG49" i="16"/>
  <c r="AI48" i="16"/>
  <c r="AH48" i="16"/>
  <c r="AG48" i="16"/>
  <c r="AI47" i="16"/>
  <c r="AH47" i="16"/>
  <c r="AG47" i="16"/>
  <c r="AI46" i="16"/>
  <c r="AH46" i="16"/>
  <c r="AG46" i="16"/>
  <c r="AI45" i="16"/>
  <c r="AH45" i="16"/>
  <c r="AG45" i="16"/>
  <c r="AI44" i="16"/>
  <c r="AH44" i="16"/>
  <c r="AG44" i="16"/>
  <c r="AI43" i="16"/>
  <c r="AH43" i="16"/>
  <c r="AG43" i="16"/>
  <c r="AI42" i="16"/>
  <c r="AH42" i="16"/>
  <c r="AG42" i="16"/>
  <c r="AI41" i="16"/>
  <c r="AH41" i="16"/>
  <c r="AG41" i="16"/>
  <c r="AI40" i="16"/>
  <c r="AH40" i="16"/>
  <c r="AG40" i="16"/>
  <c r="AI39" i="16"/>
  <c r="AH39" i="16"/>
  <c r="AG39" i="16"/>
  <c r="AI38" i="16"/>
  <c r="AH38" i="16"/>
  <c r="AG38" i="16"/>
  <c r="AI37" i="16"/>
  <c r="AH37" i="16"/>
  <c r="AG37" i="16"/>
  <c r="AI36" i="16"/>
  <c r="AH36" i="16"/>
  <c r="AG36" i="16"/>
  <c r="AI35" i="16"/>
  <c r="AH35" i="16"/>
  <c r="AG35" i="16"/>
  <c r="AI34" i="16"/>
  <c r="AH34" i="16"/>
  <c r="AG34" i="16"/>
  <c r="AI33" i="16"/>
  <c r="AH33" i="16"/>
  <c r="AG33" i="16"/>
  <c r="AI32" i="16"/>
  <c r="AH32" i="16"/>
  <c r="AG32" i="16"/>
  <c r="AI31" i="16"/>
  <c r="AH31" i="16"/>
  <c r="AG31" i="16"/>
  <c r="AI30" i="16"/>
  <c r="AH30" i="16"/>
  <c r="AG30" i="16"/>
  <c r="AI29" i="16"/>
  <c r="AH29" i="16"/>
  <c r="AG29" i="16"/>
  <c r="AI28" i="16"/>
  <c r="AH28" i="16"/>
  <c r="AG28" i="16"/>
  <c r="AI27" i="16"/>
  <c r="AH27" i="16"/>
  <c r="AG27" i="16"/>
  <c r="AI26" i="16"/>
  <c r="AH26" i="16"/>
  <c r="AG26" i="16"/>
  <c r="AI25" i="16"/>
  <c r="AH25" i="16"/>
  <c r="AG25" i="16"/>
  <c r="AI24" i="16"/>
  <c r="AH24" i="16"/>
  <c r="AG24" i="16"/>
  <c r="AI23" i="16"/>
  <c r="AH23" i="16"/>
  <c r="AG23" i="16"/>
  <c r="AI22" i="16"/>
  <c r="AH22" i="16"/>
  <c r="AG22" i="16"/>
  <c r="AI21" i="16"/>
  <c r="AH21" i="16"/>
  <c r="AG21" i="16"/>
  <c r="AI20" i="16"/>
  <c r="AH20" i="16"/>
  <c r="AG20" i="16"/>
  <c r="AI19" i="16"/>
  <c r="AH19" i="16"/>
  <c r="AG19" i="16"/>
  <c r="AI18" i="16"/>
  <c r="AH18" i="16"/>
  <c r="AG18" i="16"/>
  <c r="AI17" i="16"/>
  <c r="AH17" i="16"/>
  <c r="AG17" i="16"/>
  <c r="AI16" i="16"/>
  <c r="AH16" i="16"/>
  <c r="AG16" i="16"/>
  <c r="AI15" i="16"/>
  <c r="AH15" i="16"/>
  <c r="AG15" i="16"/>
  <c r="AI14" i="16"/>
  <c r="AH14" i="16"/>
  <c r="AG14" i="16"/>
  <c r="AI13" i="16"/>
  <c r="AH13" i="16"/>
  <c r="AG13" i="16"/>
  <c r="AI12" i="16"/>
  <c r="AH12" i="16"/>
  <c r="AG12" i="16"/>
  <c r="AI11" i="16"/>
  <c r="AH11" i="16"/>
  <c r="AG11" i="16"/>
  <c r="AI10" i="16"/>
  <c r="AH10" i="16"/>
  <c r="AG10" i="16"/>
  <c r="AI9" i="16"/>
  <c r="AH9" i="16"/>
  <c r="AG9" i="16"/>
  <c r="AI8" i="16"/>
  <c r="AH8" i="16"/>
  <c r="AG8" i="16"/>
  <c r="AI7" i="16"/>
  <c r="AH7" i="16"/>
  <c r="AG7" i="16"/>
  <c r="AI6" i="16"/>
  <c r="AH6" i="16"/>
  <c r="AG6" i="16"/>
  <c r="AI5" i="16"/>
  <c r="AH5" i="16"/>
  <c r="AG5" i="16"/>
  <c r="AI4" i="16"/>
  <c r="AH4" i="16"/>
  <c r="AG4" i="16"/>
  <c r="AI156" i="17"/>
  <c r="AH156" i="17"/>
  <c r="AG156" i="17"/>
  <c r="AI155" i="17"/>
  <c r="AH155" i="17"/>
  <c r="AG155" i="17"/>
  <c r="AI154" i="17"/>
  <c r="AH154" i="17"/>
  <c r="AG154" i="17"/>
  <c r="AI153" i="17"/>
  <c r="AH153" i="17"/>
  <c r="AG153" i="17"/>
  <c r="AI152" i="17"/>
  <c r="AH152" i="17"/>
  <c r="AG152" i="17"/>
  <c r="AI151" i="17"/>
  <c r="AH151" i="17"/>
  <c r="AG151" i="17"/>
  <c r="AI150" i="17"/>
  <c r="AH150" i="17"/>
  <c r="AG150" i="17"/>
  <c r="AI149" i="17"/>
  <c r="AH149" i="17"/>
  <c r="AG149" i="17"/>
  <c r="AI148" i="17"/>
  <c r="AH148" i="17"/>
  <c r="AG148" i="17"/>
  <c r="AI147" i="17"/>
  <c r="AH147" i="17"/>
  <c r="AG147" i="17"/>
  <c r="AI146" i="17"/>
  <c r="AH146" i="17"/>
  <c r="AG146" i="17"/>
  <c r="AI145" i="17"/>
  <c r="AH145" i="17"/>
  <c r="AG145" i="17"/>
  <c r="AI144" i="17"/>
  <c r="AH144" i="17"/>
  <c r="AG144" i="17"/>
  <c r="AI143" i="17"/>
  <c r="AH143" i="17"/>
  <c r="AG143" i="17"/>
  <c r="AI142" i="17"/>
  <c r="AH142" i="17"/>
  <c r="AG142" i="17"/>
  <c r="AI141" i="17"/>
  <c r="AH141" i="17"/>
  <c r="AG141" i="17"/>
  <c r="AI140" i="17"/>
  <c r="AH140" i="17"/>
  <c r="AG140" i="17"/>
  <c r="AI139" i="17"/>
  <c r="AH139" i="17"/>
  <c r="AG139" i="17"/>
  <c r="AI138" i="17"/>
  <c r="AH138" i="17"/>
  <c r="AG138" i="17"/>
  <c r="AI137" i="17"/>
  <c r="AH137" i="17"/>
  <c r="AG137" i="17"/>
  <c r="AI136" i="17"/>
  <c r="AH136" i="17"/>
  <c r="AG136" i="17"/>
  <c r="AI135" i="17"/>
  <c r="AH135" i="17"/>
  <c r="AG135" i="17"/>
  <c r="AI134" i="17"/>
  <c r="AH134" i="17"/>
  <c r="AG134" i="17"/>
  <c r="AI133" i="17"/>
  <c r="AH133" i="17"/>
  <c r="AG133" i="17"/>
  <c r="AI132" i="17"/>
  <c r="AH132" i="17"/>
  <c r="AG132" i="17"/>
  <c r="AI131" i="17"/>
  <c r="AH131" i="17"/>
  <c r="AG131" i="17"/>
  <c r="AI130" i="17"/>
  <c r="AH130" i="17"/>
  <c r="AG130" i="17"/>
  <c r="AI129" i="17"/>
  <c r="AH129" i="17"/>
  <c r="AG129" i="17"/>
  <c r="AI128" i="17"/>
  <c r="AH128" i="17"/>
  <c r="AG128" i="17"/>
  <c r="AI127" i="17"/>
  <c r="AH127" i="17"/>
  <c r="AG127" i="17"/>
  <c r="AI126" i="17"/>
  <c r="AH126" i="17"/>
  <c r="AG126" i="17"/>
  <c r="AI125" i="17"/>
  <c r="AH125" i="17"/>
  <c r="AG125" i="17"/>
  <c r="AI124" i="17"/>
  <c r="AH124" i="17"/>
  <c r="AG124" i="17"/>
  <c r="AI123" i="17"/>
  <c r="AH123" i="17"/>
  <c r="AG123" i="17"/>
  <c r="AI122" i="17"/>
  <c r="AH122" i="17"/>
  <c r="AG122" i="17"/>
  <c r="AI121" i="17"/>
  <c r="AH121" i="17"/>
  <c r="AG121" i="17"/>
  <c r="AI120" i="17"/>
  <c r="AH120" i="17"/>
  <c r="AG120" i="17"/>
  <c r="AI119" i="17"/>
  <c r="AH119" i="17"/>
  <c r="AG119" i="17"/>
  <c r="AI118" i="17"/>
  <c r="AH118" i="17"/>
  <c r="AG118" i="17"/>
  <c r="AI117" i="17"/>
  <c r="AH117" i="17"/>
  <c r="AG117" i="17"/>
  <c r="AI116" i="17"/>
  <c r="AH116" i="17"/>
  <c r="AG116" i="17"/>
  <c r="AI115" i="17"/>
  <c r="AH115" i="17"/>
  <c r="AG115" i="17"/>
  <c r="AI114" i="17"/>
  <c r="AH114" i="17"/>
  <c r="AG114" i="17"/>
  <c r="AI113" i="17"/>
  <c r="AH113" i="17"/>
  <c r="AG113" i="17"/>
  <c r="AI112" i="17"/>
  <c r="AH112" i="17"/>
  <c r="AG112" i="17"/>
  <c r="AI111" i="17"/>
  <c r="AH111" i="17"/>
  <c r="AG111" i="17"/>
  <c r="AI110" i="17"/>
  <c r="AH110" i="17"/>
  <c r="AG110" i="17"/>
  <c r="AI109" i="17"/>
  <c r="AH109" i="17"/>
  <c r="AG109" i="17"/>
  <c r="AI108" i="17"/>
  <c r="AH108" i="17"/>
  <c r="AG108" i="17"/>
  <c r="AI107" i="17"/>
  <c r="AH107" i="17"/>
  <c r="AG107" i="17"/>
  <c r="AI106" i="17"/>
  <c r="AH106" i="17"/>
  <c r="AG106" i="17"/>
  <c r="AI105" i="17"/>
  <c r="AH105" i="17"/>
  <c r="AG105" i="17"/>
  <c r="AI104" i="17"/>
  <c r="AH104" i="17"/>
  <c r="AG104" i="17"/>
  <c r="AI103" i="17"/>
  <c r="AH103" i="17"/>
  <c r="AG103" i="17"/>
  <c r="AI102" i="17"/>
  <c r="AH102" i="17"/>
  <c r="AG102" i="17"/>
  <c r="AI101" i="17"/>
  <c r="AH101" i="17"/>
  <c r="AG101" i="17"/>
  <c r="AI100" i="17"/>
  <c r="AH100" i="17"/>
  <c r="AG100" i="17"/>
  <c r="AI99" i="17"/>
  <c r="AH99" i="17"/>
  <c r="AG99" i="17"/>
  <c r="AI98" i="17"/>
  <c r="AH98" i="17"/>
  <c r="AG98" i="17"/>
  <c r="AI97" i="17"/>
  <c r="AH97" i="17"/>
  <c r="AG97" i="17"/>
  <c r="AI96" i="17"/>
  <c r="AH96" i="17"/>
  <c r="AG96" i="17"/>
  <c r="AI95" i="17"/>
  <c r="AH95" i="17"/>
  <c r="AG95" i="17"/>
  <c r="AI94" i="17"/>
  <c r="AH94" i="17"/>
  <c r="AG94" i="17"/>
  <c r="AI93" i="17"/>
  <c r="AH93" i="17"/>
  <c r="AG93" i="17"/>
  <c r="AI92" i="17"/>
  <c r="AH92" i="17"/>
  <c r="AG92" i="17"/>
  <c r="AI91" i="17"/>
  <c r="AH91" i="17"/>
  <c r="AG91" i="17"/>
  <c r="AI90" i="17"/>
  <c r="AH90" i="17"/>
  <c r="AG90" i="17"/>
  <c r="AI89" i="17"/>
  <c r="AH89" i="17"/>
  <c r="AG89" i="17"/>
  <c r="AI88" i="17"/>
  <c r="AH88" i="17"/>
  <c r="AG88" i="17"/>
  <c r="AI87" i="17"/>
  <c r="AH87" i="17"/>
  <c r="AG87" i="17"/>
  <c r="AI86" i="17"/>
  <c r="AH86" i="17"/>
  <c r="AG86" i="17"/>
  <c r="AI85" i="17"/>
  <c r="AH85" i="17"/>
  <c r="AG85" i="17"/>
  <c r="AI84" i="17"/>
  <c r="AH84" i="17"/>
  <c r="AG84" i="17"/>
  <c r="AI83" i="17"/>
  <c r="AH83" i="17"/>
  <c r="AG83" i="17"/>
  <c r="AI82" i="17"/>
  <c r="AH82" i="17"/>
  <c r="AG82" i="17"/>
  <c r="AI81" i="17"/>
  <c r="AH81" i="17"/>
  <c r="AG81" i="17"/>
  <c r="AI80" i="17"/>
  <c r="AH80" i="17"/>
  <c r="AG80" i="17"/>
  <c r="AI79" i="17"/>
  <c r="AH79" i="17"/>
  <c r="AG79" i="17"/>
  <c r="AI78" i="17"/>
  <c r="AH78" i="17"/>
  <c r="AG78" i="17"/>
  <c r="AI77" i="17"/>
  <c r="AH77" i="17"/>
  <c r="AG77" i="17"/>
  <c r="AI76" i="17"/>
  <c r="AH76" i="17"/>
  <c r="AG76" i="17"/>
  <c r="AI75" i="17"/>
  <c r="AH75" i="17"/>
  <c r="AG75" i="17"/>
  <c r="AI74" i="17"/>
  <c r="AH74" i="17"/>
  <c r="AG74" i="17"/>
  <c r="AI73" i="17"/>
  <c r="AH73" i="17"/>
  <c r="AG73" i="17"/>
  <c r="AI72" i="17"/>
  <c r="AH72" i="17"/>
  <c r="AG72" i="17"/>
  <c r="AI71" i="17"/>
  <c r="AH71" i="17"/>
  <c r="AG71" i="17"/>
  <c r="AI70" i="17"/>
  <c r="AH70" i="17"/>
  <c r="AG70" i="17"/>
  <c r="AI69" i="17"/>
  <c r="AH69" i="17"/>
  <c r="AG69" i="17"/>
  <c r="AI68" i="17"/>
  <c r="AH68" i="17"/>
  <c r="AG68" i="17"/>
  <c r="AI67" i="17"/>
  <c r="AH67" i="17"/>
  <c r="AG67" i="17"/>
  <c r="AI66" i="17"/>
  <c r="AH66" i="17"/>
  <c r="AG66" i="17"/>
  <c r="AI65" i="17"/>
  <c r="AH65" i="17"/>
  <c r="AG65" i="17"/>
  <c r="AI64" i="17"/>
  <c r="AH64" i="17"/>
  <c r="AG64" i="17"/>
  <c r="AI63" i="17"/>
  <c r="AH63" i="17"/>
  <c r="AG63" i="17"/>
  <c r="AI62" i="17"/>
  <c r="AH62" i="17"/>
  <c r="AG62" i="17"/>
  <c r="AI61" i="17"/>
  <c r="AH61" i="17"/>
  <c r="AG61" i="17"/>
  <c r="AI60" i="17"/>
  <c r="AH60" i="17"/>
  <c r="AG60" i="17"/>
  <c r="AI59" i="17"/>
  <c r="AH59" i="17"/>
  <c r="AG59" i="17"/>
  <c r="AI58" i="17"/>
  <c r="AH58" i="17"/>
  <c r="AG58" i="17"/>
  <c r="AI57" i="17"/>
  <c r="AH57" i="17"/>
  <c r="AG57" i="17"/>
  <c r="AI56" i="17"/>
  <c r="AH56" i="17"/>
  <c r="AG56" i="17"/>
  <c r="AI55" i="17"/>
  <c r="AH55" i="17"/>
  <c r="AG55" i="17"/>
  <c r="AI54" i="17"/>
  <c r="AH54" i="17"/>
  <c r="AG54" i="17"/>
  <c r="AI53" i="17"/>
  <c r="AH53" i="17"/>
  <c r="AG53" i="17"/>
  <c r="AI52" i="17"/>
  <c r="AH52" i="17"/>
  <c r="AG52" i="17"/>
  <c r="AI51" i="17"/>
  <c r="AH51" i="17"/>
  <c r="AG51" i="17"/>
  <c r="AI50" i="17"/>
  <c r="AH50" i="17"/>
  <c r="AG50" i="17"/>
  <c r="AI49" i="17"/>
  <c r="AH49" i="17"/>
  <c r="AG49" i="17"/>
  <c r="AI48" i="17"/>
  <c r="AH48" i="17"/>
  <c r="AG48" i="17"/>
  <c r="AI47" i="17"/>
  <c r="AH47" i="17"/>
  <c r="AG47" i="17"/>
  <c r="AI46" i="17"/>
  <c r="AH46" i="17"/>
  <c r="AG46" i="17"/>
  <c r="AI45" i="17"/>
  <c r="AH45" i="17"/>
  <c r="AG45" i="17"/>
  <c r="AI44" i="17"/>
  <c r="AH44" i="17"/>
  <c r="AG44" i="17"/>
  <c r="AI43" i="17"/>
  <c r="AH43" i="17"/>
  <c r="AG43" i="17"/>
  <c r="AI42" i="17"/>
  <c r="AH42" i="17"/>
  <c r="AG42" i="17"/>
  <c r="AI41" i="17"/>
  <c r="AH41" i="17"/>
  <c r="AG41" i="17"/>
  <c r="AI40" i="17"/>
  <c r="AH40" i="17"/>
  <c r="AG40" i="17"/>
  <c r="AI39" i="17"/>
  <c r="AH39" i="17"/>
  <c r="AG39" i="17"/>
  <c r="AI38" i="17"/>
  <c r="AH38" i="17"/>
  <c r="AG38" i="17"/>
  <c r="AI37" i="17"/>
  <c r="AH37" i="17"/>
  <c r="AG37" i="17"/>
  <c r="AI36" i="17"/>
  <c r="AH36" i="17"/>
  <c r="AG36" i="17"/>
  <c r="AI35" i="17"/>
  <c r="AH35" i="17"/>
  <c r="AG35" i="17"/>
  <c r="AI34" i="17"/>
  <c r="AH34" i="17"/>
  <c r="AG34" i="17"/>
  <c r="AI33" i="17"/>
  <c r="AH33" i="17"/>
  <c r="AG33" i="17"/>
  <c r="AI32" i="17"/>
  <c r="AH32" i="17"/>
  <c r="AG32" i="17"/>
  <c r="AI31" i="17"/>
  <c r="AH31" i="17"/>
  <c r="AG31" i="17"/>
  <c r="AI30" i="17"/>
  <c r="AH30" i="17"/>
  <c r="AG30" i="17"/>
  <c r="AI29" i="17"/>
  <c r="AH29" i="17"/>
  <c r="AG29" i="17"/>
  <c r="AI28" i="17"/>
  <c r="AH28" i="17"/>
  <c r="AG28" i="17"/>
  <c r="AI27" i="17"/>
  <c r="AH27" i="17"/>
  <c r="AG27" i="17"/>
  <c r="AI26" i="17"/>
  <c r="AH26" i="17"/>
  <c r="AG26" i="17"/>
  <c r="AI25" i="17"/>
  <c r="AH25" i="17"/>
  <c r="AG25" i="17"/>
  <c r="AI24" i="17"/>
  <c r="AH24" i="17"/>
  <c r="AG24" i="17"/>
  <c r="AI23" i="17"/>
  <c r="AH23" i="17"/>
  <c r="AG23" i="17"/>
  <c r="AI22" i="17"/>
  <c r="AH22" i="17"/>
  <c r="AG22" i="17"/>
  <c r="AI21" i="17"/>
  <c r="AH21" i="17"/>
  <c r="AG21" i="17"/>
  <c r="AI20" i="17"/>
  <c r="AH20" i="17"/>
  <c r="AG20" i="17"/>
  <c r="AI19" i="17"/>
  <c r="AH19" i="17"/>
  <c r="AG19" i="17"/>
  <c r="AI18" i="17"/>
  <c r="AH18" i="17"/>
  <c r="AG18" i="17"/>
  <c r="AI17" i="17"/>
  <c r="AH17" i="17"/>
  <c r="AG17" i="17"/>
  <c r="AI16" i="17"/>
  <c r="AH16" i="17"/>
  <c r="AG16" i="17"/>
  <c r="AI15" i="17"/>
  <c r="AH15" i="17"/>
  <c r="AG15" i="17"/>
  <c r="AI14" i="17"/>
  <c r="AH14" i="17"/>
  <c r="AG14" i="17"/>
  <c r="AI13" i="17"/>
  <c r="AH13" i="17"/>
  <c r="AG13" i="17"/>
  <c r="AI12" i="17"/>
  <c r="AH12" i="17"/>
  <c r="AG12" i="17"/>
  <c r="AI11" i="17"/>
  <c r="AH11" i="17"/>
  <c r="AG11" i="17"/>
  <c r="AI10" i="17"/>
  <c r="AH10" i="17"/>
  <c r="AG10" i="17"/>
  <c r="AI9" i="17"/>
  <c r="AH9" i="17"/>
  <c r="AG9" i="17"/>
  <c r="AI8" i="17"/>
  <c r="AH8" i="17"/>
  <c r="AG8" i="17"/>
  <c r="AI7" i="17"/>
  <c r="AH7" i="17"/>
  <c r="AG7" i="17"/>
  <c r="AI6" i="17"/>
  <c r="AH6" i="17"/>
  <c r="AG6" i="17"/>
  <c r="AI5" i="17"/>
  <c r="AH5" i="17"/>
  <c r="AG5" i="17"/>
  <c r="AI4" i="17"/>
  <c r="AH4" i="17"/>
  <c r="AG4" i="17"/>
  <c r="AI156" i="19"/>
  <c r="AH156" i="19"/>
  <c r="AG156" i="19"/>
  <c r="AI155" i="19"/>
  <c r="AH155" i="19"/>
  <c r="AG155" i="19"/>
  <c r="AI154" i="19"/>
  <c r="AH154" i="19"/>
  <c r="AG154" i="19"/>
  <c r="AI153" i="19"/>
  <c r="AH153" i="19"/>
  <c r="AG153" i="19"/>
  <c r="AI152" i="19"/>
  <c r="AH152" i="19"/>
  <c r="AG152" i="19"/>
  <c r="AI151" i="19"/>
  <c r="AH151" i="19"/>
  <c r="AG151" i="19"/>
  <c r="AI150" i="19"/>
  <c r="AH150" i="19"/>
  <c r="AG150" i="19"/>
  <c r="AI149" i="19"/>
  <c r="AH149" i="19"/>
  <c r="AG149" i="19"/>
  <c r="AI148" i="19"/>
  <c r="AH148" i="19"/>
  <c r="AG148" i="19"/>
  <c r="AI147" i="19"/>
  <c r="AH147" i="19"/>
  <c r="AG147" i="19"/>
  <c r="AI146" i="19"/>
  <c r="AH146" i="19"/>
  <c r="AG146" i="19"/>
  <c r="AI145" i="19"/>
  <c r="AH145" i="19"/>
  <c r="AG145" i="19"/>
  <c r="AI144" i="19"/>
  <c r="AH144" i="19"/>
  <c r="AG144" i="19"/>
  <c r="AI143" i="19"/>
  <c r="AH143" i="19"/>
  <c r="AG143" i="19"/>
  <c r="AI142" i="19"/>
  <c r="AH142" i="19"/>
  <c r="AG142" i="19"/>
  <c r="AI141" i="19"/>
  <c r="AH141" i="19"/>
  <c r="AG141" i="19"/>
  <c r="AI140" i="19"/>
  <c r="AH140" i="19"/>
  <c r="AG140" i="19"/>
  <c r="AI139" i="19"/>
  <c r="AH139" i="19"/>
  <c r="AG139" i="19"/>
  <c r="AI138" i="19"/>
  <c r="AH138" i="19"/>
  <c r="AG138" i="19"/>
  <c r="AI137" i="19"/>
  <c r="AH137" i="19"/>
  <c r="AG137" i="19"/>
  <c r="AI136" i="19"/>
  <c r="AH136" i="19"/>
  <c r="AG136" i="19"/>
  <c r="AI135" i="19"/>
  <c r="AH135" i="19"/>
  <c r="AG135" i="19"/>
  <c r="AI134" i="19"/>
  <c r="AH134" i="19"/>
  <c r="AG134" i="19"/>
  <c r="AI133" i="19"/>
  <c r="AH133" i="19"/>
  <c r="AG133" i="19"/>
  <c r="AI132" i="19"/>
  <c r="AH132" i="19"/>
  <c r="AG132" i="19"/>
  <c r="AI131" i="19"/>
  <c r="AH131" i="19"/>
  <c r="AG131" i="19"/>
  <c r="AI130" i="19"/>
  <c r="AH130" i="19"/>
  <c r="AG130" i="19"/>
  <c r="AI129" i="19"/>
  <c r="AH129" i="19"/>
  <c r="AG129" i="19"/>
  <c r="AI128" i="19"/>
  <c r="AH128" i="19"/>
  <c r="AG128" i="19"/>
  <c r="AI127" i="19"/>
  <c r="AH127" i="19"/>
  <c r="AG127" i="19"/>
  <c r="AI126" i="19"/>
  <c r="AH126" i="19"/>
  <c r="AG126" i="19"/>
  <c r="AI125" i="19"/>
  <c r="AH125" i="19"/>
  <c r="AG125" i="19"/>
  <c r="AI124" i="19"/>
  <c r="AH124" i="19"/>
  <c r="AG124" i="19"/>
  <c r="AI123" i="19"/>
  <c r="AH123" i="19"/>
  <c r="AG123" i="19"/>
  <c r="AI122" i="19"/>
  <c r="AH122" i="19"/>
  <c r="AG122" i="19"/>
  <c r="AI121" i="19"/>
  <c r="AH121" i="19"/>
  <c r="AG121" i="19"/>
  <c r="AI120" i="19"/>
  <c r="AH120" i="19"/>
  <c r="AG120" i="19"/>
  <c r="AI119" i="19"/>
  <c r="AH119" i="19"/>
  <c r="AG119" i="19"/>
  <c r="AI118" i="19"/>
  <c r="AH118" i="19"/>
  <c r="AG118" i="19"/>
  <c r="AI117" i="19"/>
  <c r="AH117" i="19"/>
  <c r="AG117" i="19"/>
  <c r="AI116" i="19"/>
  <c r="AH116" i="19"/>
  <c r="AG116" i="19"/>
  <c r="AI115" i="19"/>
  <c r="AH115" i="19"/>
  <c r="AG115" i="19"/>
  <c r="AI114" i="19"/>
  <c r="AH114" i="19"/>
  <c r="AG114" i="19"/>
  <c r="AI113" i="19"/>
  <c r="AH113" i="19"/>
  <c r="AG113" i="19"/>
  <c r="AI112" i="19"/>
  <c r="AH112" i="19"/>
  <c r="AG112" i="19"/>
  <c r="AI111" i="19"/>
  <c r="AH111" i="19"/>
  <c r="AG111" i="19"/>
  <c r="AI110" i="19"/>
  <c r="AH110" i="19"/>
  <c r="AG110" i="19"/>
  <c r="AI109" i="19"/>
  <c r="AH109" i="19"/>
  <c r="AG109" i="19"/>
  <c r="AI108" i="19"/>
  <c r="AH108" i="19"/>
  <c r="AG108" i="19"/>
  <c r="AI107" i="19"/>
  <c r="AH107" i="19"/>
  <c r="AG107" i="19"/>
  <c r="AI106" i="19"/>
  <c r="AH106" i="19"/>
  <c r="AG106" i="19"/>
  <c r="AI105" i="19"/>
  <c r="AH105" i="19"/>
  <c r="AG105" i="19"/>
  <c r="AI104" i="19"/>
  <c r="AH104" i="19"/>
  <c r="AG104" i="19"/>
  <c r="AI103" i="19"/>
  <c r="AH103" i="19"/>
  <c r="AG103" i="19"/>
  <c r="AI102" i="19"/>
  <c r="AH102" i="19"/>
  <c r="AG102" i="19"/>
  <c r="AI101" i="19"/>
  <c r="AH101" i="19"/>
  <c r="AG101" i="19"/>
  <c r="AI100" i="19"/>
  <c r="AH100" i="19"/>
  <c r="AG100" i="19"/>
  <c r="AI99" i="19"/>
  <c r="AH99" i="19"/>
  <c r="AG99" i="19"/>
  <c r="AI98" i="19"/>
  <c r="AH98" i="19"/>
  <c r="AG98" i="19"/>
  <c r="AI97" i="19"/>
  <c r="AH97" i="19"/>
  <c r="AG97" i="19"/>
  <c r="AI96" i="19"/>
  <c r="AH96" i="19"/>
  <c r="AG96" i="19"/>
  <c r="AI95" i="19"/>
  <c r="AH95" i="19"/>
  <c r="AG95" i="19"/>
  <c r="AI94" i="19"/>
  <c r="AH94" i="19"/>
  <c r="AG94" i="19"/>
  <c r="AI93" i="19"/>
  <c r="AH93" i="19"/>
  <c r="AG93" i="19"/>
  <c r="AI92" i="19"/>
  <c r="AH92" i="19"/>
  <c r="AG92" i="19"/>
  <c r="AI91" i="19"/>
  <c r="AH91" i="19"/>
  <c r="AG91" i="19"/>
  <c r="AI90" i="19"/>
  <c r="AH90" i="19"/>
  <c r="AG90" i="19"/>
  <c r="AI89" i="19"/>
  <c r="AH89" i="19"/>
  <c r="AG89" i="19"/>
  <c r="AI88" i="19"/>
  <c r="AH88" i="19"/>
  <c r="AG88" i="19"/>
  <c r="AI87" i="19"/>
  <c r="AH87" i="19"/>
  <c r="AG87" i="19"/>
  <c r="AI86" i="19"/>
  <c r="AH86" i="19"/>
  <c r="AG86" i="19"/>
  <c r="AI85" i="19"/>
  <c r="AH85" i="19"/>
  <c r="AG85" i="19"/>
  <c r="AI84" i="19"/>
  <c r="AH84" i="19"/>
  <c r="AG84" i="19"/>
  <c r="AI83" i="19"/>
  <c r="AH83" i="19"/>
  <c r="AG83" i="19"/>
  <c r="AI82" i="19"/>
  <c r="AH82" i="19"/>
  <c r="AG82" i="19"/>
  <c r="AI81" i="19"/>
  <c r="AH81" i="19"/>
  <c r="AG81" i="19"/>
  <c r="AI80" i="19"/>
  <c r="AH80" i="19"/>
  <c r="AG80" i="19"/>
  <c r="AI79" i="19"/>
  <c r="AH79" i="19"/>
  <c r="AG79" i="19"/>
  <c r="AI78" i="19"/>
  <c r="AH78" i="19"/>
  <c r="AG78" i="19"/>
  <c r="AI77" i="19"/>
  <c r="AH77" i="19"/>
  <c r="AG77" i="19"/>
  <c r="AI76" i="19"/>
  <c r="AH76" i="19"/>
  <c r="AG76" i="19"/>
  <c r="AI75" i="19"/>
  <c r="AH75" i="19"/>
  <c r="AG75" i="19"/>
  <c r="AI74" i="19"/>
  <c r="AH74" i="19"/>
  <c r="AG74" i="19"/>
  <c r="AI73" i="19"/>
  <c r="AH73" i="19"/>
  <c r="AG73" i="19"/>
  <c r="AI72" i="19"/>
  <c r="AH72" i="19"/>
  <c r="AG72" i="19"/>
  <c r="AI71" i="19"/>
  <c r="AH71" i="19"/>
  <c r="AG71" i="19"/>
  <c r="AI70" i="19"/>
  <c r="AH70" i="19"/>
  <c r="AG70" i="19"/>
  <c r="AI69" i="19"/>
  <c r="AH69" i="19"/>
  <c r="AG69" i="19"/>
  <c r="AI68" i="19"/>
  <c r="AH68" i="19"/>
  <c r="AG68" i="19"/>
  <c r="AI67" i="19"/>
  <c r="AH67" i="19"/>
  <c r="AG67" i="19"/>
  <c r="AI66" i="19"/>
  <c r="AH66" i="19"/>
  <c r="AG66" i="19"/>
  <c r="AI65" i="19"/>
  <c r="AH65" i="19"/>
  <c r="AG65" i="19"/>
  <c r="AI64" i="19"/>
  <c r="AH64" i="19"/>
  <c r="AG64" i="19"/>
  <c r="AI63" i="19"/>
  <c r="AH63" i="19"/>
  <c r="AG63" i="19"/>
  <c r="AI62" i="19"/>
  <c r="AH62" i="19"/>
  <c r="AG62" i="19"/>
  <c r="AI61" i="19"/>
  <c r="AH61" i="19"/>
  <c r="AG61" i="19"/>
  <c r="AI60" i="19"/>
  <c r="AH60" i="19"/>
  <c r="AG60" i="19"/>
  <c r="AI59" i="19"/>
  <c r="AH59" i="19"/>
  <c r="AG59" i="19"/>
  <c r="AI58" i="19"/>
  <c r="AH58" i="19"/>
  <c r="AG58" i="19"/>
  <c r="AI57" i="19"/>
  <c r="AH57" i="19"/>
  <c r="AG57" i="19"/>
  <c r="AI56" i="19"/>
  <c r="AH56" i="19"/>
  <c r="AG56" i="19"/>
  <c r="AI55" i="19"/>
  <c r="AH55" i="19"/>
  <c r="AG55" i="19"/>
  <c r="AI54" i="19"/>
  <c r="AH54" i="19"/>
  <c r="AG54" i="19"/>
  <c r="AI53" i="19"/>
  <c r="AH53" i="19"/>
  <c r="AG53" i="19"/>
  <c r="AI52" i="19"/>
  <c r="AH52" i="19"/>
  <c r="AG52" i="19"/>
  <c r="AI51" i="19"/>
  <c r="AH51" i="19"/>
  <c r="AG51" i="19"/>
  <c r="AI50" i="19"/>
  <c r="AH50" i="19"/>
  <c r="AG50" i="19"/>
  <c r="AI49" i="19"/>
  <c r="AH49" i="19"/>
  <c r="AG49" i="19"/>
  <c r="AI48" i="19"/>
  <c r="AH48" i="19"/>
  <c r="AG48" i="19"/>
  <c r="AI47" i="19"/>
  <c r="AH47" i="19"/>
  <c r="AG47" i="19"/>
  <c r="AI46" i="19"/>
  <c r="AH46" i="19"/>
  <c r="AG46" i="19"/>
  <c r="AI45" i="19"/>
  <c r="AH45" i="19"/>
  <c r="AG45" i="19"/>
  <c r="AI44" i="19"/>
  <c r="AH44" i="19"/>
  <c r="AG44" i="19"/>
  <c r="AI43" i="19"/>
  <c r="AH43" i="19"/>
  <c r="AG43" i="19"/>
  <c r="AI42" i="19"/>
  <c r="AH42" i="19"/>
  <c r="AG42" i="19"/>
  <c r="AI41" i="19"/>
  <c r="AH41" i="19"/>
  <c r="AG41" i="19"/>
  <c r="AI40" i="19"/>
  <c r="AH40" i="19"/>
  <c r="AG40" i="19"/>
  <c r="AI39" i="19"/>
  <c r="AH39" i="19"/>
  <c r="AG39" i="19"/>
  <c r="AI38" i="19"/>
  <c r="AH38" i="19"/>
  <c r="AG38" i="19"/>
  <c r="AI37" i="19"/>
  <c r="AH37" i="19"/>
  <c r="AG37" i="19"/>
  <c r="AI36" i="19"/>
  <c r="AH36" i="19"/>
  <c r="AG36" i="19"/>
  <c r="AI35" i="19"/>
  <c r="AH35" i="19"/>
  <c r="AG35" i="19"/>
  <c r="AI34" i="19"/>
  <c r="AH34" i="19"/>
  <c r="AG34" i="19"/>
  <c r="AI33" i="19"/>
  <c r="AH33" i="19"/>
  <c r="AG33" i="19"/>
  <c r="AI32" i="19"/>
  <c r="AH32" i="19"/>
  <c r="AG32" i="19"/>
  <c r="AI31" i="19"/>
  <c r="AH31" i="19"/>
  <c r="AG31" i="19"/>
  <c r="AI30" i="19"/>
  <c r="AH30" i="19"/>
  <c r="AG30" i="19"/>
  <c r="AI29" i="19"/>
  <c r="AH29" i="19"/>
  <c r="AG29" i="19"/>
  <c r="AI28" i="19"/>
  <c r="AH28" i="19"/>
  <c r="AG28" i="19"/>
  <c r="AI27" i="19"/>
  <c r="AH27" i="19"/>
  <c r="AG27" i="19"/>
  <c r="AI26" i="19"/>
  <c r="AH26" i="19"/>
  <c r="AG26" i="19"/>
  <c r="AI25" i="19"/>
  <c r="AH25" i="19"/>
  <c r="AG25" i="19"/>
  <c r="AI24" i="19"/>
  <c r="AH24" i="19"/>
  <c r="AG24" i="19"/>
  <c r="AI23" i="19"/>
  <c r="AH23" i="19"/>
  <c r="AG23" i="19"/>
  <c r="AI22" i="19"/>
  <c r="AH22" i="19"/>
  <c r="AG22" i="19"/>
  <c r="AI21" i="19"/>
  <c r="AH21" i="19"/>
  <c r="AG21" i="19"/>
  <c r="AI20" i="19"/>
  <c r="AH20" i="19"/>
  <c r="AG20" i="19"/>
  <c r="AI19" i="19"/>
  <c r="AH19" i="19"/>
  <c r="AG19" i="19"/>
  <c r="AI18" i="19"/>
  <c r="AH18" i="19"/>
  <c r="AG18" i="19"/>
  <c r="AI17" i="19"/>
  <c r="AH17" i="19"/>
  <c r="AG17" i="19"/>
  <c r="AI16" i="19"/>
  <c r="AH16" i="19"/>
  <c r="AG16" i="19"/>
  <c r="AI15" i="19"/>
  <c r="AH15" i="19"/>
  <c r="AG15" i="19"/>
  <c r="AI14" i="19"/>
  <c r="AH14" i="19"/>
  <c r="AG14" i="19"/>
  <c r="AI13" i="19"/>
  <c r="AH13" i="19"/>
  <c r="AG13" i="19"/>
  <c r="AI12" i="19"/>
  <c r="AH12" i="19"/>
  <c r="AG12" i="19"/>
  <c r="AI11" i="19"/>
  <c r="AH11" i="19"/>
  <c r="AG11" i="19"/>
  <c r="AI10" i="19"/>
  <c r="AH10" i="19"/>
  <c r="AG10" i="19"/>
  <c r="AI9" i="19"/>
  <c r="AH9" i="19"/>
  <c r="AG9" i="19"/>
  <c r="AI8" i="19"/>
  <c r="AH8" i="19"/>
  <c r="AG8" i="19"/>
  <c r="AI7" i="19"/>
  <c r="AH7" i="19"/>
  <c r="AG7" i="19"/>
  <c r="AI6" i="19"/>
  <c r="AH6" i="19"/>
  <c r="AG6" i="19"/>
  <c r="AI5" i="19"/>
  <c r="AH5" i="19"/>
  <c r="AG5" i="19"/>
  <c r="AI4" i="19"/>
  <c r="AH4" i="19"/>
  <c r="AG4" i="19"/>
  <c r="AI156" i="20"/>
  <c r="AH156" i="20"/>
  <c r="AG156" i="20"/>
  <c r="AI155" i="20"/>
  <c r="AH155" i="20"/>
  <c r="AG155" i="20"/>
  <c r="AI154" i="20"/>
  <c r="AH154" i="20"/>
  <c r="AG154" i="20"/>
  <c r="AI153" i="20"/>
  <c r="AH153" i="20"/>
  <c r="AG153" i="20"/>
  <c r="AI152" i="20"/>
  <c r="AH152" i="20"/>
  <c r="AG152" i="20"/>
  <c r="AI151" i="20"/>
  <c r="AH151" i="20"/>
  <c r="AG151" i="20"/>
  <c r="AI150" i="20"/>
  <c r="AH150" i="20"/>
  <c r="AG150" i="20"/>
  <c r="AI149" i="20"/>
  <c r="AH149" i="20"/>
  <c r="AG149" i="20"/>
  <c r="AI148" i="20"/>
  <c r="AH148" i="20"/>
  <c r="AG148" i="20"/>
  <c r="AI147" i="20"/>
  <c r="AH147" i="20"/>
  <c r="AG147" i="20"/>
  <c r="AI146" i="20"/>
  <c r="AH146" i="20"/>
  <c r="AG146" i="20"/>
  <c r="AI145" i="20"/>
  <c r="AH145" i="20"/>
  <c r="AG145" i="20"/>
  <c r="AI144" i="20"/>
  <c r="AH144" i="20"/>
  <c r="AG144" i="20"/>
  <c r="AI143" i="20"/>
  <c r="AH143" i="20"/>
  <c r="AG143" i="20"/>
  <c r="AI142" i="20"/>
  <c r="AH142" i="20"/>
  <c r="AG142" i="20"/>
  <c r="AI141" i="20"/>
  <c r="AH141" i="20"/>
  <c r="AG141" i="20"/>
  <c r="AI140" i="20"/>
  <c r="AH140" i="20"/>
  <c r="AG140" i="20"/>
  <c r="AI139" i="20"/>
  <c r="AH139" i="20"/>
  <c r="AG139" i="20"/>
  <c r="AI138" i="20"/>
  <c r="AH138" i="20"/>
  <c r="AG138" i="20"/>
  <c r="AI137" i="20"/>
  <c r="AH137" i="20"/>
  <c r="AG137" i="20"/>
  <c r="AI136" i="20"/>
  <c r="AH136" i="20"/>
  <c r="AG136" i="20"/>
  <c r="AI135" i="20"/>
  <c r="AH135" i="20"/>
  <c r="AG135" i="20"/>
  <c r="AI134" i="20"/>
  <c r="AH134" i="20"/>
  <c r="AG134" i="20"/>
  <c r="AI133" i="20"/>
  <c r="AH133" i="20"/>
  <c r="AG133" i="20"/>
  <c r="AI132" i="20"/>
  <c r="AH132" i="20"/>
  <c r="AG132" i="20"/>
  <c r="AI131" i="20"/>
  <c r="AH131" i="20"/>
  <c r="AG131" i="20"/>
  <c r="AI130" i="20"/>
  <c r="AH130" i="20"/>
  <c r="AG130" i="20"/>
  <c r="AI129" i="20"/>
  <c r="AH129" i="20"/>
  <c r="AG129" i="20"/>
  <c r="AI128" i="20"/>
  <c r="AH128" i="20"/>
  <c r="AG128" i="20"/>
  <c r="AI127" i="20"/>
  <c r="AH127" i="20"/>
  <c r="AG127" i="20"/>
  <c r="AI126" i="20"/>
  <c r="AH126" i="20"/>
  <c r="AG126" i="20"/>
  <c r="AI125" i="20"/>
  <c r="AH125" i="20"/>
  <c r="AG125" i="20"/>
  <c r="AI124" i="20"/>
  <c r="AH124" i="20"/>
  <c r="AG124" i="20"/>
  <c r="AI123" i="20"/>
  <c r="AH123" i="20"/>
  <c r="AG123" i="20"/>
  <c r="AI122" i="20"/>
  <c r="AH122" i="20"/>
  <c r="AG122" i="20"/>
  <c r="AI121" i="20"/>
  <c r="AH121" i="20"/>
  <c r="AG121" i="20"/>
  <c r="AI120" i="20"/>
  <c r="AH120" i="20"/>
  <c r="AG120" i="20"/>
  <c r="AI119" i="20"/>
  <c r="AH119" i="20"/>
  <c r="AG119" i="20"/>
  <c r="AI118" i="20"/>
  <c r="AH118" i="20"/>
  <c r="AG118" i="20"/>
  <c r="AI117" i="20"/>
  <c r="AH117" i="20"/>
  <c r="AG117" i="20"/>
  <c r="AI116" i="20"/>
  <c r="AH116" i="20"/>
  <c r="AG116" i="20"/>
  <c r="AI115" i="20"/>
  <c r="AH115" i="20"/>
  <c r="AG115" i="20"/>
  <c r="AI114" i="20"/>
  <c r="AH114" i="20"/>
  <c r="AG114" i="20"/>
  <c r="AI113" i="20"/>
  <c r="AH113" i="20"/>
  <c r="AG113" i="20"/>
  <c r="AI112" i="20"/>
  <c r="AH112" i="20"/>
  <c r="AG112" i="20"/>
  <c r="AI111" i="20"/>
  <c r="AH111" i="20"/>
  <c r="AG111" i="20"/>
  <c r="AI110" i="20"/>
  <c r="AH110" i="20"/>
  <c r="AG110" i="20"/>
  <c r="AI109" i="20"/>
  <c r="AH109" i="20"/>
  <c r="AG109" i="20"/>
  <c r="AI108" i="20"/>
  <c r="AH108" i="20"/>
  <c r="AG108" i="20"/>
  <c r="AI107" i="20"/>
  <c r="AH107" i="20"/>
  <c r="AG107" i="20"/>
  <c r="AI106" i="20"/>
  <c r="AH106" i="20"/>
  <c r="AG106" i="20"/>
  <c r="AI105" i="20"/>
  <c r="AH105" i="20"/>
  <c r="AG105" i="20"/>
  <c r="AI104" i="20"/>
  <c r="AH104" i="20"/>
  <c r="AG104" i="20"/>
  <c r="AI103" i="20"/>
  <c r="AH103" i="20"/>
  <c r="AG103" i="20"/>
  <c r="AI102" i="20"/>
  <c r="AH102" i="20"/>
  <c r="AG102" i="20"/>
  <c r="AI101" i="20"/>
  <c r="AH101" i="20"/>
  <c r="AG101" i="20"/>
  <c r="AI100" i="20"/>
  <c r="AH100" i="20"/>
  <c r="AG100" i="20"/>
  <c r="AI99" i="20"/>
  <c r="AH99" i="20"/>
  <c r="AG99" i="20"/>
  <c r="AI98" i="20"/>
  <c r="AH98" i="20"/>
  <c r="AG98" i="20"/>
  <c r="AI97" i="20"/>
  <c r="AH97" i="20"/>
  <c r="AG97" i="20"/>
  <c r="AI96" i="20"/>
  <c r="AH96" i="20"/>
  <c r="AG96" i="20"/>
  <c r="AI95" i="20"/>
  <c r="AH95" i="20"/>
  <c r="AG95" i="20"/>
  <c r="AI94" i="20"/>
  <c r="AH94" i="20"/>
  <c r="AG94" i="20"/>
  <c r="AI93" i="20"/>
  <c r="AH93" i="20"/>
  <c r="AG93" i="20"/>
  <c r="AI92" i="20"/>
  <c r="AH92" i="20"/>
  <c r="AG92" i="20"/>
  <c r="AI91" i="20"/>
  <c r="AH91" i="20"/>
  <c r="AG91" i="20"/>
  <c r="AI90" i="20"/>
  <c r="AH90" i="20"/>
  <c r="AG90" i="20"/>
  <c r="AI89" i="20"/>
  <c r="AH89" i="20"/>
  <c r="AG89" i="20"/>
  <c r="AI88" i="20"/>
  <c r="AH88" i="20"/>
  <c r="AG88" i="20"/>
  <c r="AI87" i="20"/>
  <c r="AH87" i="20"/>
  <c r="AG87" i="20"/>
  <c r="AI86" i="20"/>
  <c r="AH86" i="20"/>
  <c r="AG86" i="20"/>
  <c r="AI85" i="20"/>
  <c r="AH85" i="20"/>
  <c r="AG85" i="20"/>
  <c r="AI84" i="20"/>
  <c r="AH84" i="20"/>
  <c r="AG84" i="20"/>
  <c r="AI83" i="20"/>
  <c r="AH83" i="20"/>
  <c r="AG83" i="20"/>
  <c r="AI82" i="20"/>
  <c r="AH82" i="20"/>
  <c r="AG82" i="20"/>
  <c r="AI81" i="20"/>
  <c r="AH81" i="20"/>
  <c r="AG81" i="20"/>
  <c r="AI80" i="20"/>
  <c r="AH80" i="20"/>
  <c r="AG80" i="20"/>
  <c r="AI79" i="20"/>
  <c r="AH79" i="20"/>
  <c r="AG79" i="20"/>
  <c r="AI78" i="20"/>
  <c r="AH78" i="20"/>
  <c r="AG78" i="20"/>
  <c r="AI77" i="20"/>
  <c r="AH77" i="20"/>
  <c r="AG77" i="20"/>
  <c r="AI76" i="20"/>
  <c r="AH76" i="20"/>
  <c r="AG76" i="20"/>
  <c r="AI75" i="20"/>
  <c r="AH75" i="20"/>
  <c r="AG75" i="20"/>
  <c r="AI74" i="20"/>
  <c r="AH74" i="20"/>
  <c r="AG74" i="20"/>
  <c r="AI73" i="20"/>
  <c r="AH73" i="20"/>
  <c r="AG73" i="20"/>
  <c r="AI72" i="20"/>
  <c r="AH72" i="20"/>
  <c r="AG72" i="20"/>
  <c r="AI71" i="20"/>
  <c r="AH71" i="20"/>
  <c r="AG71" i="20"/>
  <c r="AI70" i="20"/>
  <c r="AH70" i="20"/>
  <c r="AG70" i="20"/>
  <c r="AI69" i="20"/>
  <c r="AH69" i="20"/>
  <c r="AG69" i="20"/>
  <c r="AI68" i="20"/>
  <c r="AH68" i="20"/>
  <c r="AG68" i="20"/>
  <c r="AI67" i="20"/>
  <c r="AH67" i="20"/>
  <c r="AG67" i="20"/>
  <c r="AI66" i="20"/>
  <c r="AH66" i="20"/>
  <c r="AG66" i="20"/>
  <c r="AI65" i="20"/>
  <c r="AH65" i="20"/>
  <c r="AG65" i="20"/>
  <c r="AI64" i="20"/>
  <c r="AH64" i="20"/>
  <c r="AG64" i="20"/>
  <c r="AI63" i="20"/>
  <c r="AH63" i="20"/>
  <c r="AG63" i="20"/>
  <c r="AI62" i="20"/>
  <c r="AH62" i="20"/>
  <c r="AG62" i="20"/>
  <c r="AI61" i="20"/>
  <c r="AH61" i="20"/>
  <c r="AG61" i="20"/>
  <c r="AI60" i="20"/>
  <c r="AH60" i="20"/>
  <c r="AG60" i="20"/>
  <c r="AI59" i="20"/>
  <c r="AH59" i="20"/>
  <c r="AG59" i="20"/>
  <c r="AI58" i="20"/>
  <c r="AH58" i="20"/>
  <c r="AG58" i="20"/>
  <c r="AI57" i="20"/>
  <c r="AH57" i="20"/>
  <c r="AG57" i="20"/>
  <c r="AI56" i="20"/>
  <c r="AH56" i="20"/>
  <c r="AG56" i="20"/>
  <c r="AI55" i="20"/>
  <c r="AH55" i="20"/>
  <c r="AG55" i="20"/>
  <c r="AI54" i="20"/>
  <c r="AH54" i="20"/>
  <c r="AG54" i="20"/>
  <c r="AI53" i="20"/>
  <c r="AH53" i="20"/>
  <c r="AG53" i="20"/>
  <c r="AI52" i="20"/>
  <c r="AH52" i="20"/>
  <c r="AG52" i="20"/>
  <c r="AI51" i="20"/>
  <c r="AH51" i="20"/>
  <c r="AG51" i="20"/>
  <c r="AI50" i="20"/>
  <c r="AH50" i="20"/>
  <c r="AG50" i="20"/>
  <c r="AI49" i="20"/>
  <c r="AH49" i="20"/>
  <c r="AG49" i="20"/>
  <c r="AI48" i="20"/>
  <c r="AH48" i="20"/>
  <c r="AG48" i="20"/>
  <c r="AI47" i="20"/>
  <c r="AH47" i="20"/>
  <c r="AG47" i="20"/>
  <c r="AI46" i="20"/>
  <c r="AH46" i="20"/>
  <c r="AG46" i="20"/>
  <c r="AI45" i="20"/>
  <c r="AH45" i="20"/>
  <c r="AG45" i="20"/>
  <c r="AI44" i="20"/>
  <c r="AH44" i="20"/>
  <c r="AG44" i="20"/>
  <c r="AI43" i="20"/>
  <c r="AH43" i="20"/>
  <c r="AG43" i="20"/>
  <c r="AI42" i="20"/>
  <c r="AH42" i="20"/>
  <c r="AG42" i="20"/>
  <c r="AI41" i="20"/>
  <c r="AH41" i="20"/>
  <c r="AG41" i="20"/>
  <c r="AI40" i="20"/>
  <c r="AH40" i="20"/>
  <c r="AG40" i="20"/>
  <c r="AI39" i="20"/>
  <c r="AH39" i="20"/>
  <c r="AG39" i="20"/>
  <c r="AI38" i="20"/>
  <c r="AH38" i="20"/>
  <c r="AG38" i="20"/>
  <c r="AI37" i="20"/>
  <c r="AH37" i="20"/>
  <c r="AG37" i="20"/>
  <c r="AI36" i="20"/>
  <c r="AH36" i="20"/>
  <c r="AG36" i="20"/>
  <c r="AI35" i="20"/>
  <c r="AH35" i="20"/>
  <c r="AG35" i="20"/>
  <c r="AI34" i="20"/>
  <c r="AH34" i="20"/>
  <c r="AG34" i="20"/>
  <c r="AI33" i="20"/>
  <c r="AH33" i="20"/>
  <c r="AG33" i="20"/>
  <c r="AI32" i="20"/>
  <c r="AH32" i="20"/>
  <c r="AG32" i="20"/>
  <c r="AI31" i="20"/>
  <c r="AH31" i="20"/>
  <c r="AG31" i="20"/>
  <c r="AI30" i="20"/>
  <c r="AH30" i="20"/>
  <c r="AG30" i="20"/>
  <c r="AI29" i="20"/>
  <c r="AH29" i="20"/>
  <c r="AG29" i="20"/>
  <c r="AI28" i="20"/>
  <c r="AH28" i="20"/>
  <c r="AG28" i="20"/>
  <c r="AI27" i="20"/>
  <c r="AH27" i="20"/>
  <c r="AG27" i="20"/>
  <c r="AI26" i="20"/>
  <c r="AH26" i="20"/>
  <c r="AG26" i="20"/>
  <c r="AI25" i="20"/>
  <c r="AH25" i="20"/>
  <c r="AG25" i="20"/>
  <c r="AI24" i="20"/>
  <c r="AH24" i="20"/>
  <c r="AG24" i="20"/>
  <c r="AI23" i="20"/>
  <c r="AH23" i="20"/>
  <c r="AG23" i="20"/>
  <c r="AI22" i="20"/>
  <c r="AH22" i="20"/>
  <c r="AG22" i="20"/>
  <c r="AI21" i="20"/>
  <c r="AH21" i="20"/>
  <c r="AG21" i="20"/>
  <c r="AI20" i="20"/>
  <c r="AH20" i="20"/>
  <c r="AG20" i="20"/>
  <c r="AI19" i="20"/>
  <c r="AH19" i="20"/>
  <c r="AG19" i="20"/>
  <c r="AI18" i="20"/>
  <c r="AH18" i="20"/>
  <c r="AG18" i="20"/>
  <c r="AI17" i="20"/>
  <c r="AH17" i="20"/>
  <c r="AG17" i="20"/>
  <c r="AI16" i="20"/>
  <c r="AH16" i="20"/>
  <c r="AG16" i="20"/>
  <c r="AI15" i="20"/>
  <c r="AH15" i="20"/>
  <c r="AG15" i="20"/>
  <c r="AI14" i="20"/>
  <c r="AH14" i="20"/>
  <c r="AG14" i="20"/>
  <c r="AI13" i="20"/>
  <c r="AH13" i="20"/>
  <c r="AG13" i="20"/>
  <c r="AI12" i="20"/>
  <c r="AH12" i="20"/>
  <c r="AG12" i="20"/>
  <c r="AI11" i="20"/>
  <c r="AH11" i="20"/>
  <c r="AG11" i="20"/>
  <c r="AI10" i="20"/>
  <c r="AH10" i="20"/>
  <c r="AG10" i="20"/>
  <c r="AI9" i="20"/>
  <c r="AH9" i="20"/>
  <c r="AG9" i="20"/>
  <c r="AI8" i="20"/>
  <c r="AH8" i="20"/>
  <c r="AG8" i="20"/>
  <c r="AI7" i="20"/>
  <c r="AH7" i="20"/>
  <c r="AG7" i="20"/>
  <c r="AI6" i="20"/>
  <c r="AH6" i="20"/>
  <c r="AG6" i="20"/>
  <c r="AI5" i="20"/>
  <c r="AH5" i="20"/>
  <c r="AG5" i="20"/>
  <c r="AI4" i="20"/>
  <c r="AH4" i="20"/>
  <c r="AG4" i="20"/>
  <c r="AI156" i="18" l="1"/>
  <c r="AH156" i="18"/>
  <c r="AG156" i="18"/>
  <c r="AI155" i="18"/>
  <c r="AH155" i="18"/>
  <c r="AG155" i="18"/>
  <c r="AI154" i="18"/>
  <c r="AH154" i="18"/>
  <c r="AG154" i="18"/>
  <c r="AI153" i="18"/>
  <c r="AH153" i="18"/>
  <c r="AG153" i="18"/>
  <c r="AI152" i="18"/>
  <c r="AH152" i="18"/>
  <c r="AG152" i="18"/>
  <c r="AI151" i="18"/>
  <c r="AH151" i="18"/>
  <c r="AG151" i="18"/>
  <c r="AI150" i="18"/>
  <c r="AH150" i="18"/>
  <c r="AG150" i="18"/>
  <c r="AI149" i="18"/>
  <c r="AH149" i="18"/>
  <c r="AG149" i="18"/>
  <c r="AI148" i="18"/>
  <c r="AH148" i="18"/>
  <c r="AG148" i="18"/>
  <c r="AI147" i="18"/>
  <c r="AH147" i="18"/>
  <c r="AG147" i="18"/>
  <c r="AI146" i="18"/>
  <c r="AH146" i="18"/>
  <c r="AG146" i="18"/>
  <c r="AI145" i="18"/>
  <c r="AH145" i="18"/>
  <c r="AG145" i="18"/>
  <c r="AI144" i="18"/>
  <c r="AH144" i="18"/>
  <c r="AG144" i="18"/>
  <c r="AI143" i="18"/>
  <c r="AH143" i="18"/>
  <c r="AG143" i="18"/>
  <c r="AI142" i="18"/>
  <c r="AH142" i="18"/>
  <c r="AG142" i="18"/>
  <c r="AI141" i="18"/>
  <c r="AH141" i="18"/>
  <c r="AG141" i="18"/>
  <c r="AI140" i="18"/>
  <c r="AH140" i="18"/>
  <c r="AG140" i="18"/>
  <c r="AI139" i="18"/>
  <c r="AH139" i="18"/>
  <c r="AG139" i="18"/>
  <c r="AI138" i="18"/>
  <c r="AH138" i="18"/>
  <c r="AG138" i="18"/>
  <c r="AI137" i="18"/>
  <c r="AH137" i="18"/>
  <c r="AG137" i="18"/>
  <c r="AI136" i="18"/>
  <c r="AH136" i="18"/>
  <c r="AG136" i="18"/>
  <c r="AI135" i="18"/>
  <c r="AH135" i="18"/>
  <c r="AG135" i="18"/>
  <c r="AI134" i="18"/>
  <c r="AH134" i="18"/>
  <c r="AG134" i="18"/>
  <c r="AI133" i="18"/>
  <c r="AH133" i="18"/>
  <c r="AG133" i="18"/>
  <c r="AI132" i="18"/>
  <c r="AH132" i="18"/>
  <c r="AG132" i="18"/>
  <c r="AI131" i="18"/>
  <c r="AH131" i="18"/>
  <c r="AG131" i="18"/>
  <c r="AI130" i="18"/>
  <c r="AH130" i="18"/>
  <c r="AG130" i="18"/>
  <c r="AI129" i="18"/>
  <c r="AH129" i="18"/>
  <c r="AG129" i="18"/>
  <c r="AI128" i="18"/>
  <c r="AH128" i="18"/>
  <c r="AG128" i="18"/>
  <c r="AI127" i="18"/>
  <c r="AH127" i="18"/>
  <c r="AG127" i="18"/>
  <c r="AI126" i="18"/>
  <c r="AH126" i="18"/>
  <c r="AG126" i="18"/>
  <c r="AI125" i="18"/>
  <c r="AH125" i="18"/>
  <c r="AG125" i="18"/>
  <c r="AI124" i="18"/>
  <c r="AH124" i="18"/>
  <c r="AG124" i="18"/>
  <c r="AI123" i="18"/>
  <c r="AH123" i="18"/>
  <c r="AG123" i="18"/>
  <c r="AI122" i="18"/>
  <c r="AH122" i="18"/>
  <c r="AG122" i="18"/>
  <c r="AI121" i="18"/>
  <c r="AH121" i="18"/>
  <c r="AG121" i="18"/>
  <c r="AI120" i="18"/>
  <c r="AH120" i="18"/>
  <c r="AG120" i="18"/>
  <c r="AI119" i="18"/>
  <c r="AH119" i="18"/>
  <c r="AG119" i="18"/>
  <c r="AI118" i="18"/>
  <c r="AH118" i="18"/>
  <c r="AG118" i="18"/>
  <c r="AI117" i="18"/>
  <c r="AH117" i="18"/>
  <c r="AG117" i="18"/>
  <c r="AI116" i="18"/>
  <c r="AH116" i="18"/>
  <c r="AG116" i="18"/>
  <c r="AI115" i="18"/>
  <c r="AH115" i="18"/>
  <c r="AG115" i="18"/>
  <c r="AI114" i="18"/>
  <c r="AH114" i="18"/>
  <c r="AG114" i="18"/>
  <c r="AI113" i="18"/>
  <c r="AH113" i="18"/>
  <c r="AG113" i="18"/>
  <c r="AI112" i="18"/>
  <c r="AH112" i="18"/>
  <c r="AG112" i="18"/>
  <c r="AI111" i="18"/>
  <c r="AH111" i="18"/>
  <c r="AG111" i="18"/>
  <c r="AI110" i="18"/>
  <c r="AH110" i="18"/>
  <c r="AG110" i="18"/>
  <c r="AI109" i="18"/>
  <c r="AH109" i="18"/>
  <c r="AG109" i="18"/>
  <c r="AI108" i="18"/>
  <c r="AH108" i="18"/>
  <c r="AG108" i="18"/>
  <c r="AE107" i="18"/>
  <c r="AD107" i="18"/>
  <c r="AC107" i="18"/>
  <c r="AB107" i="18"/>
  <c r="AA107" i="18"/>
  <c r="Y107" i="18"/>
  <c r="X107" i="18"/>
  <c r="W107" i="18"/>
  <c r="V107" i="18"/>
  <c r="U107" i="18"/>
  <c r="T107" i="18"/>
  <c r="S107" i="18"/>
  <c r="R107" i="18"/>
  <c r="Q107" i="18"/>
  <c r="P107" i="18"/>
  <c r="O107" i="18"/>
  <c r="N107" i="18"/>
  <c r="M107" i="18"/>
  <c r="L107" i="18"/>
  <c r="K107" i="18"/>
  <c r="J107" i="18"/>
  <c r="I107" i="18"/>
  <c r="H107" i="18"/>
  <c r="G107" i="18"/>
  <c r="F107" i="18"/>
  <c r="E107" i="18"/>
  <c r="D107" i="18"/>
  <c r="C107" i="18"/>
  <c r="AI106" i="18"/>
  <c r="AH106" i="18"/>
  <c r="AG106" i="18"/>
  <c r="AI105" i="18"/>
  <c r="AH105" i="18"/>
  <c r="AG105" i="18"/>
  <c r="AI104" i="18"/>
  <c r="AH104" i="18"/>
  <c r="AG104" i="18"/>
  <c r="AI103" i="18"/>
  <c r="AH103" i="18"/>
  <c r="AG103" i="18"/>
  <c r="AI102" i="18"/>
  <c r="AH102" i="18"/>
  <c r="AG102" i="18"/>
  <c r="AI101" i="18"/>
  <c r="AH101" i="18"/>
  <c r="AG101" i="18"/>
  <c r="AI100" i="18"/>
  <c r="AH100" i="18"/>
  <c r="AG100" i="18"/>
  <c r="AI99" i="18"/>
  <c r="AH99" i="18"/>
  <c r="AG99" i="18"/>
  <c r="AI98" i="18"/>
  <c r="AH98" i="18"/>
  <c r="AG98" i="18"/>
  <c r="AI97" i="18"/>
  <c r="AH97" i="18"/>
  <c r="AG97" i="18"/>
  <c r="AI96" i="18"/>
  <c r="AH96" i="18"/>
  <c r="AG96" i="18"/>
  <c r="AI95" i="18"/>
  <c r="AH95" i="18"/>
  <c r="AG95" i="18"/>
  <c r="AI94" i="18"/>
  <c r="AH94" i="18"/>
  <c r="AG94" i="18"/>
  <c r="AI93" i="18"/>
  <c r="AH93" i="18"/>
  <c r="AG93" i="18"/>
  <c r="AI92" i="18"/>
  <c r="AH92" i="18"/>
  <c r="AG92" i="18"/>
  <c r="AI91" i="18"/>
  <c r="AH91" i="18"/>
  <c r="AG91" i="18"/>
  <c r="AI90" i="18"/>
  <c r="AH90" i="18"/>
  <c r="AG90" i="18"/>
  <c r="AI89" i="18"/>
  <c r="AH89" i="18"/>
  <c r="AG89" i="18"/>
  <c r="AI88" i="18"/>
  <c r="AH88" i="18"/>
  <c r="AG88" i="18"/>
  <c r="AI87" i="18"/>
  <c r="AH87" i="18"/>
  <c r="AG87" i="18"/>
  <c r="AI86" i="18"/>
  <c r="AH86" i="18"/>
  <c r="AG86" i="18"/>
  <c r="AI85" i="18"/>
  <c r="AH85" i="18"/>
  <c r="AG85" i="18"/>
  <c r="AI84" i="18"/>
  <c r="AH84" i="18"/>
  <c r="AG84" i="18"/>
  <c r="AI83" i="18"/>
  <c r="AH83" i="18"/>
  <c r="AG83" i="18"/>
  <c r="AI82" i="18"/>
  <c r="AH82" i="18"/>
  <c r="AG82" i="18"/>
  <c r="AI81" i="18"/>
  <c r="AH81" i="18"/>
  <c r="AG81" i="18"/>
  <c r="AI80" i="18"/>
  <c r="AH80" i="18"/>
  <c r="AG80" i="18"/>
  <c r="AI79" i="18"/>
  <c r="AH79" i="18"/>
  <c r="AG79" i="18"/>
  <c r="AI78" i="18"/>
  <c r="AH78" i="18"/>
  <c r="AG78" i="18"/>
  <c r="AI77" i="18"/>
  <c r="AH77" i="18"/>
  <c r="AG77" i="18"/>
  <c r="AI76" i="18"/>
  <c r="AH76" i="18"/>
  <c r="AG76" i="18"/>
  <c r="AI75" i="18"/>
  <c r="AH75" i="18"/>
  <c r="AG75" i="18"/>
  <c r="AI74" i="18"/>
  <c r="AH74" i="18"/>
  <c r="AG74" i="18"/>
  <c r="AI73" i="18"/>
  <c r="AH73" i="18"/>
  <c r="AG73" i="18"/>
  <c r="AI72" i="18"/>
  <c r="AH72" i="18"/>
  <c r="AG72" i="18"/>
  <c r="AI71" i="18"/>
  <c r="AH71" i="18"/>
  <c r="AG71" i="18"/>
  <c r="AI70" i="18"/>
  <c r="AH70" i="18"/>
  <c r="AG70" i="18"/>
  <c r="AI69" i="18"/>
  <c r="AH69" i="18"/>
  <c r="AG69" i="18"/>
  <c r="AI68" i="18"/>
  <c r="AH68" i="18"/>
  <c r="AG68" i="18"/>
  <c r="AI67" i="18"/>
  <c r="AH67" i="18"/>
  <c r="AG67" i="18"/>
  <c r="AI66" i="18"/>
  <c r="AH66" i="18"/>
  <c r="AG66" i="18"/>
  <c r="AI65" i="18"/>
  <c r="AH65" i="18"/>
  <c r="AG65" i="18"/>
  <c r="AI64" i="18"/>
  <c r="AH64" i="18"/>
  <c r="AG64" i="18"/>
  <c r="AI63" i="18"/>
  <c r="AH63" i="18"/>
  <c r="AG63" i="18"/>
  <c r="AI62" i="18"/>
  <c r="AH62" i="18"/>
  <c r="AG62" i="18"/>
  <c r="AI61" i="18"/>
  <c r="AH61" i="18"/>
  <c r="AG61" i="18"/>
  <c r="AI60" i="18"/>
  <c r="AH60" i="18"/>
  <c r="AG60" i="18"/>
  <c r="AI59" i="18"/>
  <c r="AH59" i="18"/>
  <c r="AG59" i="18"/>
  <c r="AI58" i="18"/>
  <c r="AH58" i="18"/>
  <c r="AG58" i="18"/>
  <c r="AI57" i="18"/>
  <c r="AH57" i="18"/>
  <c r="AG57" i="18"/>
  <c r="AE56" i="18"/>
  <c r="AD56" i="18"/>
  <c r="AC56" i="18"/>
  <c r="AB56" i="18"/>
  <c r="AA56" i="18"/>
  <c r="Y56" i="18"/>
  <c r="X56" i="18"/>
  <c r="W56" i="18"/>
  <c r="V56" i="18"/>
  <c r="U56" i="18"/>
  <c r="T56" i="18"/>
  <c r="S56" i="18"/>
  <c r="R56" i="18"/>
  <c r="Q56" i="18"/>
  <c r="P56" i="18"/>
  <c r="O56" i="18"/>
  <c r="N56" i="18"/>
  <c r="M56" i="18"/>
  <c r="L56" i="18"/>
  <c r="K56" i="18"/>
  <c r="J56" i="18"/>
  <c r="I56" i="18"/>
  <c r="H56" i="18"/>
  <c r="G56" i="18"/>
  <c r="F56" i="18"/>
  <c r="E56" i="18"/>
  <c r="D56" i="18"/>
  <c r="C56" i="18"/>
  <c r="AI55" i="18"/>
  <c r="AH55" i="18"/>
  <c r="AG55" i="18"/>
  <c r="AI54" i="18"/>
  <c r="AH54" i="18"/>
  <c r="AG54" i="18"/>
  <c r="AI53" i="18"/>
  <c r="AH53" i="18"/>
  <c r="AG53" i="18"/>
  <c r="AI52" i="18"/>
  <c r="AH52" i="18"/>
  <c r="AG52" i="18"/>
  <c r="AI51" i="18"/>
  <c r="AH51" i="18"/>
  <c r="AG51" i="18"/>
  <c r="AI50" i="18"/>
  <c r="AH50" i="18"/>
  <c r="AG50" i="18"/>
  <c r="AI49" i="18"/>
  <c r="AH49" i="18"/>
  <c r="AG49" i="18"/>
  <c r="AI48" i="18"/>
  <c r="AH48" i="18"/>
  <c r="AG48" i="18"/>
  <c r="AI47" i="18"/>
  <c r="AH47" i="18"/>
  <c r="AG47" i="18"/>
  <c r="AI46" i="18"/>
  <c r="AH46" i="18"/>
  <c r="AG46" i="18"/>
  <c r="AI45" i="18"/>
  <c r="AH45" i="18"/>
  <c r="AG45" i="18"/>
  <c r="AI44" i="18"/>
  <c r="AH44" i="18"/>
  <c r="AG44" i="18"/>
  <c r="AI43" i="18"/>
  <c r="AH43" i="18"/>
  <c r="AG43" i="18"/>
  <c r="AI42" i="18"/>
  <c r="AH42" i="18"/>
  <c r="AG42" i="18"/>
  <c r="AI41" i="18"/>
  <c r="AH41" i="18"/>
  <c r="AG41" i="18"/>
  <c r="AI40" i="18"/>
  <c r="AH40" i="18"/>
  <c r="AG40" i="18"/>
  <c r="AI39" i="18"/>
  <c r="AH39" i="18"/>
  <c r="AG39" i="18"/>
  <c r="AI38" i="18"/>
  <c r="AH38" i="18"/>
  <c r="AG38" i="18"/>
  <c r="AI37" i="18"/>
  <c r="AH37" i="18"/>
  <c r="AG37" i="18"/>
  <c r="AI36" i="18"/>
  <c r="AH36" i="18"/>
  <c r="AG36" i="18"/>
  <c r="AI35" i="18"/>
  <c r="AH35" i="18"/>
  <c r="AG35" i="18"/>
  <c r="AI34" i="18"/>
  <c r="AH34" i="18"/>
  <c r="AG34" i="18"/>
  <c r="AI33" i="18"/>
  <c r="AH33" i="18"/>
  <c r="AG33" i="18"/>
  <c r="AI32" i="18"/>
  <c r="AH32" i="18"/>
  <c r="AG32" i="18"/>
  <c r="AI31" i="18"/>
  <c r="AH31" i="18"/>
  <c r="AG31" i="18"/>
  <c r="AI30" i="18"/>
  <c r="AH30" i="18"/>
  <c r="AG30" i="18"/>
  <c r="AI29" i="18"/>
  <c r="AH29" i="18"/>
  <c r="AG29" i="18"/>
  <c r="AI28" i="18"/>
  <c r="AH28" i="18"/>
  <c r="AG28" i="18"/>
  <c r="AI27" i="18"/>
  <c r="AH27" i="18"/>
  <c r="AG27" i="18"/>
  <c r="AI26" i="18"/>
  <c r="AH26" i="18"/>
  <c r="AG26" i="18"/>
  <c r="AI25" i="18"/>
  <c r="AH25" i="18"/>
  <c r="AG25" i="18"/>
  <c r="AI24" i="18"/>
  <c r="AH24" i="18"/>
  <c r="AG24" i="18"/>
  <c r="AI23" i="18"/>
  <c r="AH23" i="18"/>
  <c r="AG23" i="18"/>
  <c r="AI22" i="18"/>
  <c r="AH22" i="18"/>
  <c r="AG22" i="18"/>
  <c r="AI21" i="18"/>
  <c r="AH21" i="18"/>
  <c r="AG21" i="18"/>
  <c r="AI20" i="18"/>
  <c r="AH20" i="18"/>
  <c r="AG20" i="18"/>
  <c r="AI19" i="18"/>
  <c r="AH19" i="18"/>
  <c r="AG19" i="18"/>
  <c r="AI18" i="18"/>
  <c r="AH18" i="18"/>
  <c r="AG18" i="18"/>
  <c r="AI17" i="18"/>
  <c r="AH17" i="18"/>
  <c r="AG17" i="18"/>
  <c r="AI16" i="18"/>
  <c r="AH16" i="18"/>
  <c r="AG16" i="18"/>
  <c r="AI15" i="18"/>
  <c r="AH15" i="18"/>
  <c r="AG15" i="18"/>
  <c r="AI14" i="18"/>
  <c r="AH14" i="18"/>
  <c r="AG14" i="18"/>
  <c r="AI13" i="18"/>
  <c r="AH13" i="18"/>
  <c r="AG13" i="18"/>
  <c r="AI12" i="18"/>
  <c r="AH12" i="18"/>
  <c r="AG12" i="18"/>
  <c r="AI11" i="18"/>
  <c r="AH11" i="18"/>
  <c r="AG11" i="18"/>
  <c r="AI10" i="18"/>
  <c r="AH10" i="18"/>
  <c r="AG10" i="18"/>
  <c r="AI9" i="18"/>
  <c r="AH9" i="18"/>
  <c r="AG9" i="18"/>
  <c r="AI8" i="18"/>
  <c r="AH8" i="18"/>
  <c r="AG8" i="18"/>
  <c r="AI7" i="18"/>
  <c r="AH7" i="18"/>
  <c r="AG7" i="18"/>
  <c r="AI6" i="18"/>
  <c r="AH6" i="18"/>
  <c r="AG6" i="18"/>
  <c r="AE5" i="18"/>
  <c r="AD5" i="18"/>
  <c r="AC5" i="18"/>
  <c r="AB5" i="18"/>
  <c r="AA5" i="18"/>
  <c r="Y5" i="18"/>
  <c r="X5" i="18"/>
  <c r="W5" i="18"/>
  <c r="V5" i="18"/>
  <c r="U5" i="18"/>
  <c r="T5" i="18"/>
  <c r="S5" i="18"/>
  <c r="R5" i="18"/>
  <c r="Q5" i="18"/>
  <c r="P5" i="18"/>
  <c r="O5" i="18"/>
  <c r="N5" i="18"/>
  <c r="M5" i="18"/>
  <c r="L5" i="18"/>
  <c r="K5" i="18"/>
  <c r="J5" i="18"/>
  <c r="I5" i="18"/>
  <c r="H5" i="18"/>
  <c r="G5" i="18"/>
  <c r="F5" i="18"/>
  <c r="E5" i="18"/>
  <c r="D5" i="18"/>
  <c r="C5" i="18"/>
  <c r="AI4" i="18"/>
  <c r="AH4" i="18"/>
  <c r="AG4" i="18"/>
  <c r="AI156" i="14"/>
  <c r="AH156" i="14"/>
  <c r="AG156" i="14"/>
  <c r="AI155" i="14"/>
  <c r="AH155" i="14"/>
  <c r="AG155" i="14"/>
  <c r="AI154" i="14"/>
  <c r="AH154" i="14"/>
  <c r="AG154" i="14"/>
  <c r="AI153" i="14"/>
  <c r="AH153" i="14"/>
  <c r="AG153" i="14"/>
  <c r="AI152" i="14"/>
  <c r="AH152" i="14"/>
  <c r="AG152" i="14"/>
  <c r="AI151" i="14"/>
  <c r="AH151" i="14"/>
  <c r="AG151" i="14"/>
  <c r="AI150" i="14"/>
  <c r="AH150" i="14"/>
  <c r="AG150" i="14"/>
  <c r="AI149" i="14"/>
  <c r="AH149" i="14"/>
  <c r="AG149" i="14"/>
  <c r="AI148" i="14"/>
  <c r="AH148" i="14"/>
  <c r="AG148" i="14"/>
  <c r="AI147" i="14"/>
  <c r="AH147" i="14"/>
  <c r="AG147" i="14"/>
  <c r="AI146" i="14"/>
  <c r="AH146" i="14"/>
  <c r="AG146" i="14"/>
  <c r="AI145" i="14"/>
  <c r="AH145" i="14"/>
  <c r="AG145" i="14"/>
  <c r="AI144" i="14"/>
  <c r="AH144" i="14"/>
  <c r="AG144" i="14"/>
  <c r="AI143" i="14"/>
  <c r="AH143" i="14"/>
  <c r="AG143" i="14"/>
  <c r="AI142" i="14"/>
  <c r="AH142" i="14"/>
  <c r="AG142" i="14"/>
  <c r="AI141" i="14"/>
  <c r="AH141" i="14"/>
  <c r="AG141" i="14"/>
  <c r="AI140" i="14"/>
  <c r="AH140" i="14"/>
  <c r="AG140" i="14"/>
  <c r="AI139" i="14"/>
  <c r="AH139" i="14"/>
  <c r="AG139" i="14"/>
  <c r="AI138" i="14"/>
  <c r="AH138" i="14"/>
  <c r="AG138" i="14"/>
  <c r="AI137" i="14"/>
  <c r="AH137" i="14"/>
  <c r="AG137" i="14"/>
  <c r="AI136" i="14"/>
  <c r="AH136" i="14"/>
  <c r="AG136" i="14"/>
  <c r="AI135" i="14"/>
  <c r="AH135" i="14"/>
  <c r="AG135" i="14"/>
  <c r="AI134" i="14"/>
  <c r="AH134" i="14"/>
  <c r="AG134" i="14"/>
  <c r="AI133" i="14"/>
  <c r="AH133" i="14"/>
  <c r="AG133" i="14"/>
  <c r="AI132" i="14"/>
  <c r="AH132" i="14"/>
  <c r="AG132" i="14"/>
  <c r="AI131" i="14"/>
  <c r="AH131" i="14"/>
  <c r="AG131" i="14"/>
  <c r="AI130" i="14"/>
  <c r="AH130" i="14"/>
  <c r="AG130" i="14"/>
  <c r="AI129" i="14"/>
  <c r="AH129" i="14"/>
  <c r="AG129" i="14"/>
  <c r="AI128" i="14"/>
  <c r="AH128" i="14"/>
  <c r="AG128" i="14"/>
  <c r="AI127" i="14"/>
  <c r="AH127" i="14"/>
  <c r="AG127" i="14"/>
  <c r="AI126" i="14"/>
  <c r="AH126" i="14"/>
  <c r="AG126" i="14"/>
  <c r="AI125" i="14"/>
  <c r="AH125" i="14"/>
  <c r="AG125" i="14"/>
  <c r="AI124" i="14"/>
  <c r="AH124" i="14"/>
  <c r="AG124" i="14"/>
  <c r="AI123" i="14"/>
  <c r="AH123" i="14"/>
  <c r="AG123" i="14"/>
  <c r="AI122" i="14"/>
  <c r="AH122" i="14"/>
  <c r="AG122" i="14"/>
  <c r="AI121" i="14"/>
  <c r="AH121" i="14"/>
  <c r="AG121" i="14"/>
  <c r="AI120" i="14"/>
  <c r="AH120" i="14"/>
  <c r="AG120" i="14"/>
  <c r="AI119" i="14"/>
  <c r="AH119" i="14"/>
  <c r="AG119" i="14"/>
  <c r="AI118" i="14"/>
  <c r="AH118" i="14"/>
  <c r="AG118" i="14"/>
  <c r="AI117" i="14"/>
  <c r="AH117" i="14"/>
  <c r="AG117" i="14"/>
  <c r="AI116" i="14"/>
  <c r="AH116" i="14"/>
  <c r="AG116" i="14"/>
  <c r="AI115" i="14"/>
  <c r="AH115" i="14"/>
  <c r="AG115" i="14"/>
  <c r="AI114" i="14"/>
  <c r="AH114" i="14"/>
  <c r="AG114" i="14"/>
  <c r="AI113" i="14"/>
  <c r="AH113" i="14"/>
  <c r="AG113" i="14"/>
  <c r="AI112" i="14"/>
  <c r="AH112" i="14"/>
  <c r="AG112" i="14"/>
  <c r="AI111" i="14"/>
  <c r="AH111" i="14"/>
  <c r="AG111" i="14"/>
  <c r="AI110" i="14"/>
  <c r="AH110" i="14"/>
  <c r="AG110" i="14"/>
  <c r="AI109" i="14"/>
  <c r="AH109" i="14"/>
  <c r="AG109" i="14"/>
  <c r="AI108" i="14"/>
  <c r="AH108" i="14"/>
  <c r="AG108" i="14"/>
  <c r="AE107" i="14"/>
  <c r="AD107" i="14"/>
  <c r="AC107" i="14"/>
  <c r="AB107" i="14"/>
  <c r="AA107" i="14"/>
  <c r="Y107" i="14"/>
  <c r="X107" i="14"/>
  <c r="W107" i="14"/>
  <c r="V107" i="14"/>
  <c r="U107" i="14"/>
  <c r="T107" i="14"/>
  <c r="S107" i="14"/>
  <c r="R107" i="14"/>
  <c r="Q107" i="14"/>
  <c r="P107" i="14"/>
  <c r="O107" i="14"/>
  <c r="N107" i="14"/>
  <c r="M107" i="14"/>
  <c r="L107" i="14"/>
  <c r="K107" i="14"/>
  <c r="J107" i="14"/>
  <c r="I107" i="14"/>
  <c r="H107" i="14"/>
  <c r="G107" i="14"/>
  <c r="F107" i="14"/>
  <c r="E107" i="14"/>
  <c r="D107" i="14"/>
  <c r="C107" i="14"/>
  <c r="AI106" i="14"/>
  <c r="AH106" i="14"/>
  <c r="AG106" i="14"/>
  <c r="AI105" i="14"/>
  <c r="AH105" i="14"/>
  <c r="AG105" i="14"/>
  <c r="AI104" i="14"/>
  <c r="AH104" i="14"/>
  <c r="AG104" i="14"/>
  <c r="AI103" i="14"/>
  <c r="AH103" i="14"/>
  <c r="AG103" i="14"/>
  <c r="AI102" i="14"/>
  <c r="AH102" i="14"/>
  <c r="AG102" i="14"/>
  <c r="AI101" i="14"/>
  <c r="AH101" i="14"/>
  <c r="AG101" i="14"/>
  <c r="AI100" i="14"/>
  <c r="AH100" i="14"/>
  <c r="AG100" i="14"/>
  <c r="AI99" i="14"/>
  <c r="AH99" i="14"/>
  <c r="AG99" i="14"/>
  <c r="AI98" i="14"/>
  <c r="AH98" i="14"/>
  <c r="AG98" i="14"/>
  <c r="AI97" i="14"/>
  <c r="AH97" i="14"/>
  <c r="AG97" i="14"/>
  <c r="AI96" i="14"/>
  <c r="AH96" i="14"/>
  <c r="AG96" i="14"/>
  <c r="AI95" i="14"/>
  <c r="AH95" i="14"/>
  <c r="AG95" i="14"/>
  <c r="AI94" i="14"/>
  <c r="AH94" i="14"/>
  <c r="AG94" i="14"/>
  <c r="AI93" i="14"/>
  <c r="AH93" i="14"/>
  <c r="AG93" i="14"/>
  <c r="AI92" i="14"/>
  <c r="AH92" i="14"/>
  <c r="AG92" i="14"/>
  <c r="AI91" i="14"/>
  <c r="AH91" i="14"/>
  <c r="AG91" i="14"/>
  <c r="AI90" i="14"/>
  <c r="AH90" i="14"/>
  <c r="AG90" i="14"/>
  <c r="AI89" i="14"/>
  <c r="AH89" i="14"/>
  <c r="AG89" i="14"/>
  <c r="AI88" i="14"/>
  <c r="AH88" i="14"/>
  <c r="AG88" i="14"/>
  <c r="AI87" i="14"/>
  <c r="AH87" i="14"/>
  <c r="AG87" i="14"/>
  <c r="AI86" i="14"/>
  <c r="AH86" i="14"/>
  <c r="AG86" i="14"/>
  <c r="AI85" i="14"/>
  <c r="AH85" i="14"/>
  <c r="AG85" i="14"/>
  <c r="AI84" i="14"/>
  <c r="AH84" i="14"/>
  <c r="AG84" i="14"/>
  <c r="AI83" i="14"/>
  <c r="AH83" i="14"/>
  <c r="AG83" i="14"/>
  <c r="AI82" i="14"/>
  <c r="AH82" i="14"/>
  <c r="AG82" i="14"/>
  <c r="AI81" i="14"/>
  <c r="AH81" i="14"/>
  <c r="AG81" i="14"/>
  <c r="AI80" i="14"/>
  <c r="AH80" i="14"/>
  <c r="AG80" i="14"/>
  <c r="AI79" i="14"/>
  <c r="AH79" i="14"/>
  <c r="AG79" i="14"/>
  <c r="AI78" i="14"/>
  <c r="AH78" i="14"/>
  <c r="AG78" i="14"/>
  <c r="AI77" i="14"/>
  <c r="AH77" i="14"/>
  <c r="AG77" i="14"/>
  <c r="AI76" i="14"/>
  <c r="AH76" i="14"/>
  <c r="AG76" i="14"/>
  <c r="AI75" i="14"/>
  <c r="AH75" i="14"/>
  <c r="AG75" i="14"/>
  <c r="AI74" i="14"/>
  <c r="AH74" i="14"/>
  <c r="AG74" i="14"/>
  <c r="AI73" i="14"/>
  <c r="AH73" i="14"/>
  <c r="AG73" i="14"/>
  <c r="AI72" i="14"/>
  <c r="AH72" i="14"/>
  <c r="AG72" i="14"/>
  <c r="AI71" i="14"/>
  <c r="AH71" i="14"/>
  <c r="AG71" i="14"/>
  <c r="AI70" i="14"/>
  <c r="AH70" i="14"/>
  <c r="AG70" i="14"/>
  <c r="AI69" i="14"/>
  <c r="AH69" i="14"/>
  <c r="AG69" i="14"/>
  <c r="AI68" i="14"/>
  <c r="AH68" i="14"/>
  <c r="AG68" i="14"/>
  <c r="AI67" i="14"/>
  <c r="AH67" i="14"/>
  <c r="AG67" i="14"/>
  <c r="AI66" i="14"/>
  <c r="AH66" i="14"/>
  <c r="AG66" i="14"/>
  <c r="AI65" i="14"/>
  <c r="AH65" i="14"/>
  <c r="AG65" i="14"/>
  <c r="AI64" i="14"/>
  <c r="AH64" i="14"/>
  <c r="AG64" i="14"/>
  <c r="AI63" i="14"/>
  <c r="AH63" i="14"/>
  <c r="AG63" i="14"/>
  <c r="AI62" i="14"/>
  <c r="AH62" i="14"/>
  <c r="AG62" i="14"/>
  <c r="AI61" i="14"/>
  <c r="AH61" i="14"/>
  <c r="AG61" i="14"/>
  <c r="AI60" i="14"/>
  <c r="AH60" i="14"/>
  <c r="AG60" i="14"/>
  <c r="AI59" i="14"/>
  <c r="AH59" i="14"/>
  <c r="AG59" i="14"/>
  <c r="AI58" i="14"/>
  <c r="AH58" i="14"/>
  <c r="AG58" i="14"/>
  <c r="AI57" i="14"/>
  <c r="AH57" i="14"/>
  <c r="AG57" i="14"/>
  <c r="AE56" i="14"/>
  <c r="AD56" i="14"/>
  <c r="AC56" i="14"/>
  <c r="AB56" i="14"/>
  <c r="AA56" i="14"/>
  <c r="Y56" i="14"/>
  <c r="X56" i="14"/>
  <c r="W56" i="14"/>
  <c r="V56" i="14"/>
  <c r="U56" i="14"/>
  <c r="T56" i="14"/>
  <c r="S56" i="14"/>
  <c r="R56" i="14"/>
  <c r="Q56" i="14"/>
  <c r="P56" i="14"/>
  <c r="O56" i="14"/>
  <c r="N56" i="14"/>
  <c r="M56" i="14"/>
  <c r="L56" i="14"/>
  <c r="K56" i="14"/>
  <c r="J56" i="14"/>
  <c r="I56" i="14"/>
  <c r="H56" i="14"/>
  <c r="G56" i="14"/>
  <c r="F56" i="14"/>
  <c r="E56" i="14"/>
  <c r="D56" i="14"/>
  <c r="C56" i="14"/>
  <c r="AI55" i="14"/>
  <c r="AH55" i="14"/>
  <c r="AG55" i="14"/>
  <c r="AI54" i="14"/>
  <c r="AH54" i="14"/>
  <c r="AG54" i="14"/>
  <c r="AI53" i="14"/>
  <c r="AH53" i="14"/>
  <c r="AG53" i="14"/>
  <c r="AI52" i="14"/>
  <c r="AH52" i="14"/>
  <c r="AG52" i="14"/>
  <c r="AI51" i="14"/>
  <c r="AH51" i="14"/>
  <c r="AG51" i="14"/>
  <c r="AI50" i="14"/>
  <c r="AH50" i="14"/>
  <c r="AG50" i="14"/>
  <c r="AI49" i="14"/>
  <c r="AH49" i="14"/>
  <c r="AG49" i="14"/>
  <c r="AI48" i="14"/>
  <c r="AH48" i="14"/>
  <c r="AG48" i="14"/>
  <c r="AI47" i="14"/>
  <c r="AH47" i="14"/>
  <c r="AG47" i="14"/>
  <c r="AI46" i="14"/>
  <c r="AH46" i="14"/>
  <c r="AG46" i="14"/>
  <c r="AI45" i="14"/>
  <c r="AH45" i="14"/>
  <c r="AG45" i="14"/>
  <c r="AI44" i="14"/>
  <c r="AH44" i="14"/>
  <c r="AG44" i="14"/>
  <c r="AI43" i="14"/>
  <c r="AH43" i="14"/>
  <c r="AG43" i="14"/>
  <c r="AI42" i="14"/>
  <c r="AH42" i="14"/>
  <c r="AG42" i="14"/>
  <c r="AI41" i="14"/>
  <c r="AH41" i="14"/>
  <c r="AG41" i="14"/>
  <c r="AI40" i="14"/>
  <c r="AH40" i="14"/>
  <c r="AG40" i="14"/>
  <c r="AI39" i="14"/>
  <c r="AH39" i="14"/>
  <c r="AG39" i="14"/>
  <c r="AI38" i="14"/>
  <c r="AH38" i="14"/>
  <c r="AG38" i="14"/>
  <c r="AI37" i="14"/>
  <c r="AH37" i="14"/>
  <c r="AG37" i="14"/>
  <c r="AI36" i="14"/>
  <c r="AH36" i="14"/>
  <c r="AG36" i="14"/>
  <c r="AI35" i="14"/>
  <c r="AH35" i="14"/>
  <c r="AG35" i="14"/>
  <c r="AI34" i="14"/>
  <c r="AH34" i="14"/>
  <c r="AG34" i="14"/>
  <c r="AI33" i="14"/>
  <c r="AH33" i="14"/>
  <c r="AG33" i="14"/>
  <c r="AI32" i="14"/>
  <c r="AH32" i="14"/>
  <c r="AG32" i="14"/>
  <c r="AI31" i="14"/>
  <c r="AH31" i="14"/>
  <c r="AG31" i="14"/>
  <c r="AI30" i="14"/>
  <c r="AH30" i="14"/>
  <c r="AG30" i="14"/>
  <c r="AI29" i="14"/>
  <c r="AH29" i="14"/>
  <c r="AG29" i="14"/>
  <c r="AI28" i="14"/>
  <c r="AH28" i="14"/>
  <c r="AG28" i="14"/>
  <c r="AI27" i="14"/>
  <c r="AH27" i="14"/>
  <c r="AG27" i="14"/>
  <c r="AI26" i="14"/>
  <c r="AH26" i="14"/>
  <c r="AG26" i="14"/>
  <c r="AI25" i="14"/>
  <c r="AH25" i="14"/>
  <c r="AG25" i="14"/>
  <c r="AI24" i="14"/>
  <c r="AH24" i="14"/>
  <c r="AG24" i="14"/>
  <c r="AI23" i="14"/>
  <c r="AH23" i="14"/>
  <c r="AG23" i="14"/>
  <c r="AI22" i="14"/>
  <c r="AH22" i="14"/>
  <c r="AG22" i="14"/>
  <c r="AI21" i="14"/>
  <c r="AH21" i="14"/>
  <c r="AG21" i="14"/>
  <c r="AI20" i="14"/>
  <c r="AH20" i="14"/>
  <c r="AG20" i="14"/>
  <c r="AI19" i="14"/>
  <c r="AH19" i="14"/>
  <c r="AG19" i="14"/>
  <c r="AI18" i="14"/>
  <c r="AH18" i="14"/>
  <c r="AG18" i="14"/>
  <c r="AI17" i="14"/>
  <c r="AH17" i="14"/>
  <c r="AG17" i="14"/>
  <c r="AI16" i="14"/>
  <c r="AH16" i="14"/>
  <c r="AG16" i="14"/>
  <c r="AI15" i="14"/>
  <c r="AH15" i="14"/>
  <c r="AG15" i="14"/>
  <c r="AI14" i="14"/>
  <c r="AH14" i="14"/>
  <c r="AG14" i="14"/>
  <c r="AI13" i="14"/>
  <c r="AH13" i="14"/>
  <c r="AG13" i="14"/>
  <c r="AI12" i="14"/>
  <c r="AH12" i="14"/>
  <c r="AG12" i="14"/>
  <c r="AI11" i="14"/>
  <c r="AH11" i="14"/>
  <c r="AG11" i="14"/>
  <c r="AI10" i="14"/>
  <c r="AH10" i="14"/>
  <c r="AG10" i="14"/>
  <c r="AI9" i="14"/>
  <c r="AH9" i="14"/>
  <c r="AG9" i="14"/>
  <c r="AI8" i="14"/>
  <c r="AH8" i="14"/>
  <c r="AG8" i="14"/>
  <c r="AI7" i="14"/>
  <c r="AH7" i="14"/>
  <c r="AG7" i="14"/>
  <c r="AI6" i="14"/>
  <c r="AH6" i="14"/>
  <c r="AG6" i="14"/>
  <c r="AE5" i="14"/>
  <c r="AD5" i="14"/>
  <c r="AC5" i="14"/>
  <c r="AB5" i="14"/>
  <c r="AA5" i="14"/>
  <c r="Y5" i="14"/>
  <c r="X5" i="14"/>
  <c r="W5" i="14"/>
  <c r="V5" i="14"/>
  <c r="U5" i="14"/>
  <c r="T5" i="14"/>
  <c r="S5" i="14"/>
  <c r="R5" i="14"/>
  <c r="Q5" i="14"/>
  <c r="P5" i="14"/>
  <c r="O5" i="14"/>
  <c r="N5" i="14"/>
  <c r="M5" i="14"/>
  <c r="L5" i="14"/>
  <c r="K5" i="14"/>
  <c r="J5" i="14"/>
  <c r="I5" i="14"/>
  <c r="H5" i="14"/>
  <c r="G5" i="14"/>
  <c r="F5" i="14"/>
  <c r="E5" i="14"/>
  <c r="D5" i="14"/>
  <c r="C5" i="14"/>
  <c r="AI4" i="14"/>
  <c r="AH4" i="14"/>
  <c r="AG4" i="14"/>
  <c r="Z56" i="14" l="1"/>
  <c r="Z5" i="18"/>
  <c r="AI56" i="18"/>
  <c r="Z107" i="18"/>
  <c r="AG56" i="18"/>
  <c r="Z5" i="14"/>
  <c r="Z107" i="14"/>
  <c r="AH5" i="18"/>
  <c r="Z56" i="18"/>
  <c r="AH107" i="18"/>
  <c r="AG5" i="14"/>
  <c r="AG56" i="14"/>
  <c r="AG5" i="18"/>
  <c r="AG107" i="18"/>
  <c r="AH5" i="14"/>
  <c r="AI56" i="14"/>
  <c r="AH107" i="14"/>
  <c r="AG107" i="14"/>
  <c r="AI5" i="18"/>
  <c r="AH56" i="18"/>
  <c r="AI107" i="18"/>
  <c r="AI5" i="14"/>
  <c r="AH56" i="14"/>
  <c r="AI107" i="14"/>
  <c r="X12" i="9" l="1"/>
  <c r="Z160" i="16" s="1"/>
  <c r="X13" i="9"/>
  <c r="Z161" i="16" s="1"/>
  <c r="X14" i="9"/>
  <c r="Z162" i="16" s="1"/>
  <c r="X15" i="9"/>
  <c r="Z163" i="16" s="1"/>
  <c r="X16" i="9"/>
  <c r="Z164" i="16" s="1"/>
  <c r="X17" i="9"/>
  <c r="Z165" i="16" s="1"/>
  <c r="X18" i="9"/>
  <c r="Z166" i="16" s="1"/>
  <c r="X19" i="9"/>
  <c r="Z167" i="16" s="1"/>
  <c r="X20" i="9"/>
  <c r="Z168" i="16" s="1"/>
  <c r="X21" i="9"/>
  <c r="Z169" i="16" s="1"/>
  <c r="X22" i="9"/>
  <c r="Z170" i="16" s="1"/>
  <c r="X23" i="9"/>
  <c r="Z171" i="16" s="1"/>
  <c r="X24" i="9"/>
  <c r="Z172" i="16" s="1"/>
  <c r="X25" i="9"/>
  <c r="Z173" i="16" s="1"/>
  <c r="X26" i="9"/>
  <c r="Z174" i="16" s="1"/>
  <c r="X27" i="9"/>
  <c r="Z175" i="16" s="1"/>
  <c r="X28" i="9"/>
  <c r="Z176" i="16" s="1"/>
  <c r="X29" i="9"/>
  <c r="Z177" i="16" s="1"/>
  <c r="X30" i="9"/>
  <c r="Z178" i="16" s="1"/>
  <c r="X31" i="9"/>
  <c r="Z179" i="16" s="1"/>
  <c r="X32" i="9"/>
  <c r="Z180" i="16" s="1"/>
  <c r="X33" i="9"/>
  <c r="Z181" i="16" s="1"/>
  <c r="X34" i="9"/>
  <c r="Z182" i="16" s="1"/>
  <c r="X35" i="9"/>
  <c r="Z183" i="16" s="1"/>
  <c r="X36" i="9"/>
  <c r="Z184" i="16" s="1"/>
  <c r="X37" i="9"/>
  <c r="Z185" i="16" s="1"/>
  <c r="X38" i="9"/>
  <c r="Z186" i="16" s="1"/>
  <c r="X39" i="9"/>
  <c r="Z187" i="16" s="1"/>
  <c r="X40" i="9"/>
  <c r="Z188" i="16" s="1"/>
  <c r="X41" i="9"/>
  <c r="Z189" i="16" s="1"/>
  <c r="X42" i="9"/>
  <c r="Z190" i="16" s="1"/>
  <c r="X43" i="9"/>
  <c r="Z191" i="16" s="1"/>
  <c r="X44" i="9"/>
  <c r="Z192" i="16" s="1"/>
  <c r="X45" i="9"/>
  <c r="Z193" i="16" s="1"/>
  <c r="X46" i="9"/>
  <c r="Z194" i="16" s="1"/>
  <c r="X47" i="9"/>
  <c r="Z195" i="16" s="1"/>
  <c r="X48" i="9"/>
  <c r="Z196" i="16" s="1"/>
  <c r="X49" i="9"/>
  <c r="Z197" i="16" s="1"/>
  <c r="X50" i="9"/>
  <c r="Z198" i="16" s="1"/>
  <c r="X51" i="9"/>
  <c r="Z199" i="16" s="1"/>
  <c r="X52" i="9"/>
  <c r="Z200" i="16" s="1"/>
  <c r="X53" i="9"/>
  <c r="Z201" i="16" s="1"/>
  <c r="X54" i="9"/>
  <c r="Z202" i="16" s="1"/>
  <c r="X55" i="9"/>
  <c r="Z203" i="16" s="1"/>
  <c r="X56" i="9"/>
  <c r="Z204" i="16" s="1"/>
  <c r="X57" i="9"/>
  <c r="Z205" i="16" s="1"/>
  <c r="X58" i="9"/>
  <c r="Z206" i="16" s="1"/>
  <c r="X59" i="9"/>
  <c r="Z207" i="16" s="1"/>
  <c r="X60" i="9"/>
  <c r="Z208" i="16" s="1"/>
  <c r="X61" i="9"/>
  <c r="Z209" i="16" s="1"/>
  <c r="X62" i="9"/>
  <c r="Z210" i="16" s="1"/>
  <c r="X63" i="9"/>
  <c r="X64" i="9"/>
  <c r="Z211" i="16" s="1"/>
  <c r="Z316" i="16" s="1"/>
  <c r="X65" i="9"/>
  <c r="Z212" i="16" s="1"/>
  <c r="Z317" i="16" s="1"/>
  <c r="X66" i="9"/>
  <c r="Z213" i="16" s="1"/>
  <c r="Z318" i="16" s="1"/>
  <c r="X67" i="9"/>
  <c r="Z214" i="16" s="1"/>
  <c r="Z319" i="16" s="1"/>
  <c r="X68" i="9"/>
  <c r="Z215" i="16" s="1"/>
  <c r="Z320" i="16" s="1"/>
  <c r="X69" i="9"/>
  <c r="Z216" i="16" s="1"/>
  <c r="Z321" i="16" s="1"/>
  <c r="X70" i="9"/>
  <c r="Z217" i="16" s="1"/>
  <c r="Z322" i="16" s="1"/>
  <c r="X71" i="9"/>
  <c r="Z218" i="16" s="1"/>
  <c r="Z323" i="16" s="1"/>
  <c r="X72" i="9"/>
  <c r="Z219" i="16" s="1"/>
  <c r="Z324" i="16" s="1"/>
  <c r="X73" i="9"/>
  <c r="Z220" i="16" s="1"/>
  <c r="Z325" i="16" s="1"/>
  <c r="X74" i="9"/>
  <c r="Z221" i="16" s="1"/>
  <c r="Z326" i="16" s="1"/>
  <c r="X75" i="9"/>
  <c r="Z222" i="16" s="1"/>
  <c r="Z327" i="16" s="1"/>
  <c r="X76" i="9"/>
  <c r="Z223" i="16" s="1"/>
  <c r="Z328" i="16" s="1"/>
  <c r="X77" i="9"/>
  <c r="Z224" i="16" s="1"/>
  <c r="Z329" i="16" s="1"/>
  <c r="X78" i="9"/>
  <c r="Z225" i="16" s="1"/>
  <c r="Z330" i="16" s="1"/>
  <c r="X79" i="9"/>
  <c r="Z226" i="16" s="1"/>
  <c r="Z331" i="16" s="1"/>
  <c r="X80" i="9"/>
  <c r="Z227" i="16" s="1"/>
  <c r="Z332" i="16" s="1"/>
  <c r="X81" i="9"/>
  <c r="Z228" i="16" s="1"/>
  <c r="Z333" i="16" s="1"/>
  <c r="X82" i="9"/>
  <c r="Z229" i="16" s="1"/>
  <c r="Z334" i="16" s="1"/>
  <c r="X83" i="9"/>
  <c r="Z230" i="16" s="1"/>
  <c r="Z335" i="16" s="1"/>
  <c r="X84" i="9"/>
  <c r="Z231" i="16" s="1"/>
  <c r="Z336" i="16" s="1"/>
  <c r="X85" i="9"/>
  <c r="Z232" i="16" s="1"/>
  <c r="Z337" i="16" s="1"/>
  <c r="X86" i="9"/>
  <c r="Z233" i="16" s="1"/>
  <c r="Z338" i="16" s="1"/>
  <c r="X87" i="9"/>
  <c r="Z234" i="16" s="1"/>
  <c r="Z339" i="16" s="1"/>
  <c r="X88" i="9"/>
  <c r="Z235" i="16" s="1"/>
  <c r="Z340" i="16" s="1"/>
  <c r="X89" i="9"/>
  <c r="Z236" i="16" s="1"/>
  <c r="Z341" i="16" s="1"/>
  <c r="X90" i="9"/>
  <c r="Z237" i="16" s="1"/>
  <c r="Z342" i="16" s="1"/>
  <c r="X91" i="9"/>
  <c r="Z238" i="16" s="1"/>
  <c r="Z343" i="16" s="1"/>
  <c r="X92" i="9"/>
  <c r="Z239" i="16" s="1"/>
  <c r="Z344" i="16" s="1"/>
  <c r="X93" i="9"/>
  <c r="Z240" i="16" s="1"/>
  <c r="Z345" i="16" s="1"/>
  <c r="X94" i="9"/>
  <c r="Z241" i="16" s="1"/>
  <c r="Z346" i="16" s="1"/>
  <c r="X95" i="9"/>
  <c r="Z242" i="16" s="1"/>
  <c r="Z347" i="16" s="1"/>
  <c r="X96" i="9"/>
  <c r="Z243" i="16" s="1"/>
  <c r="Z348" i="16" s="1"/>
  <c r="X97" i="9"/>
  <c r="Z244" i="16" s="1"/>
  <c r="Z349" i="16" s="1"/>
  <c r="X98" i="9"/>
  <c r="Z245" i="16" s="1"/>
  <c r="Z350" i="16" s="1"/>
  <c r="X99" i="9"/>
  <c r="Z246" i="16" s="1"/>
  <c r="Z351" i="16" s="1"/>
  <c r="X100" i="9"/>
  <c r="Z247" i="16" s="1"/>
  <c r="Z352" i="16" s="1"/>
  <c r="X101" i="9"/>
  <c r="Z248" i="16" s="1"/>
  <c r="Z353" i="16" s="1"/>
  <c r="X102" i="9"/>
  <c r="Z249" i="16" s="1"/>
  <c r="Z354" i="16" s="1"/>
  <c r="X103" i="9"/>
  <c r="Z250" i="16" s="1"/>
  <c r="Z355" i="16" s="1"/>
  <c r="X104" i="9"/>
  <c r="Z251" i="16" s="1"/>
  <c r="Z356" i="16" s="1"/>
  <c r="X105" i="9"/>
  <c r="Z252" i="16" s="1"/>
  <c r="Z357" i="16" s="1"/>
  <c r="X106" i="9"/>
  <c r="Z253" i="16" s="1"/>
  <c r="Z358" i="16" s="1"/>
  <c r="X107" i="9"/>
  <c r="Z254" i="16" s="1"/>
  <c r="Z359" i="16" s="1"/>
  <c r="X108" i="9"/>
  <c r="Z255" i="16" s="1"/>
  <c r="Z360" i="16" s="1"/>
  <c r="X109" i="9"/>
  <c r="Z256" i="16" s="1"/>
  <c r="Z361" i="16" s="1"/>
  <c r="X110" i="9"/>
  <c r="Z257" i="16" s="1"/>
  <c r="Z362" i="16" s="1"/>
  <c r="X111" i="9"/>
  <c r="Z258" i="16" s="1"/>
  <c r="Z363" i="16" s="1"/>
  <c r="X112" i="9"/>
  <c r="Z259" i="16" s="1"/>
  <c r="Z364" i="16" s="1"/>
  <c r="X113" i="9"/>
  <c r="Z260" i="16" s="1"/>
  <c r="Z365" i="16" s="1"/>
  <c r="X114" i="9"/>
  <c r="Z261" i="16" s="1"/>
  <c r="Z366" i="16" s="1"/>
  <c r="X115" i="9"/>
  <c r="X116" i="9"/>
  <c r="Z262" i="16" s="1"/>
  <c r="Z367" i="16" s="1"/>
  <c r="X117" i="9"/>
  <c r="Z263" i="16" s="1"/>
  <c r="Z368" i="16" s="1"/>
  <c r="X118" i="9"/>
  <c r="Z264" i="16" s="1"/>
  <c r="Z369" i="16" s="1"/>
  <c r="X119" i="9"/>
  <c r="Z265" i="16" s="1"/>
  <c r="Z370" i="16" s="1"/>
  <c r="X120" i="9"/>
  <c r="Z266" i="16" s="1"/>
  <c r="Z371" i="16" s="1"/>
  <c r="X121" i="9"/>
  <c r="Z267" i="16" s="1"/>
  <c r="Z372" i="16" s="1"/>
  <c r="X122" i="9"/>
  <c r="Z268" i="16" s="1"/>
  <c r="Z373" i="16" s="1"/>
  <c r="X123" i="9"/>
  <c r="Z269" i="16" s="1"/>
  <c r="Z374" i="16" s="1"/>
  <c r="X124" i="9"/>
  <c r="Z270" i="16" s="1"/>
  <c r="Z375" i="16" s="1"/>
  <c r="X125" i="9"/>
  <c r="Z271" i="16" s="1"/>
  <c r="Z376" i="16" s="1"/>
  <c r="X126" i="9"/>
  <c r="Z272" i="16" s="1"/>
  <c r="Z377" i="16" s="1"/>
  <c r="X127" i="9"/>
  <c r="Z273" i="16" s="1"/>
  <c r="Z378" i="16" s="1"/>
  <c r="X128" i="9"/>
  <c r="Z274" i="16" s="1"/>
  <c r="Z379" i="16" s="1"/>
  <c r="X129" i="9"/>
  <c r="Z275" i="16" s="1"/>
  <c r="Z380" i="16" s="1"/>
  <c r="X130" i="9"/>
  <c r="Z276" i="16" s="1"/>
  <c r="Z381" i="16" s="1"/>
  <c r="X131" i="9"/>
  <c r="Z277" i="16" s="1"/>
  <c r="Z382" i="16" s="1"/>
  <c r="X132" i="9"/>
  <c r="Z278" i="16" s="1"/>
  <c r="Z383" i="16" s="1"/>
  <c r="X133" i="9"/>
  <c r="Z279" i="16" s="1"/>
  <c r="Z384" i="16" s="1"/>
  <c r="X134" i="9"/>
  <c r="Z280" i="16" s="1"/>
  <c r="Z385" i="16" s="1"/>
  <c r="X135" i="9"/>
  <c r="Z281" i="16" s="1"/>
  <c r="Z386" i="16" s="1"/>
  <c r="X136" i="9"/>
  <c r="Z282" i="16" s="1"/>
  <c r="Z387" i="16" s="1"/>
  <c r="X137" i="9"/>
  <c r="Z283" i="16" s="1"/>
  <c r="Z388" i="16" s="1"/>
  <c r="X138" i="9"/>
  <c r="Z284" i="16" s="1"/>
  <c r="Z389" i="16" s="1"/>
  <c r="X139" i="9"/>
  <c r="Z285" i="16" s="1"/>
  <c r="Z390" i="16" s="1"/>
  <c r="X140" i="9"/>
  <c r="Z286" i="16" s="1"/>
  <c r="Z391" i="16" s="1"/>
  <c r="X141" i="9"/>
  <c r="Z287" i="16" s="1"/>
  <c r="Z392" i="16" s="1"/>
  <c r="X142" i="9"/>
  <c r="Z288" i="16" s="1"/>
  <c r="Z393" i="16" s="1"/>
  <c r="X143" i="9"/>
  <c r="Z289" i="16" s="1"/>
  <c r="Z394" i="16" s="1"/>
  <c r="X144" i="9"/>
  <c r="Z290" i="16" s="1"/>
  <c r="Z395" i="16" s="1"/>
  <c r="X145" i="9"/>
  <c r="Z291" i="16" s="1"/>
  <c r="Z396" i="16" s="1"/>
  <c r="X146" i="9"/>
  <c r="Z292" i="16" s="1"/>
  <c r="Z397" i="16" s="1"/>
  <c r="X147" i="9"/>
  <c r="Z293" i="16" s="1"/>
  <c r="Z398" i="16" s="1"/>
  <c r="X148" i="9"/>
  <c r="Z294" i="16" s="1"/>
  <c r="Z399" i="16" s="1"/>
  <c r="X149" i="9"/>
  <c r="Z295" i="16" s="1"/>
  <c r="Z400" i="16" s="1"/>
  <c r="X150" i="9"/>
  <c r="Z296" i="16" s="1"/>
  <c r="Z401" i="16" s="1"/>
  <c r="X151" i="9"/>
  <c r="Z297" i="16" s="1"/>
  <c r="Z402" i="16" s="1"/>
  <c r="X152" i="9"/>
  <c r="Z298" i="16" s="1"/>
  <c r="Z403" i="16" s="1"/>
  <c r="X153" i="9"/>
  <c r="Z299" i="16" s="1"/>
  <c r="Z404" i="16" s="1"/>
  <c r="X154" i="9"/>
  <c r="Z300" i="16" s="1"/>
  <c r="Z405" i="16" s="1"/>
  <c r="X155" i="9"/>
  <c r="Z301" i="16" s="1"/>
  <c r="Z406" i="16" s="1"/>
  <c r="X156" i="9"/>
  <c r="Z302" i="16" s="1"/>
  <c r="Z407" i="16" s="1"/>
  <c r="X157" i="9"/>
  <c r="Z303" i="16" s="1"/>
  <c r="Z408" i="16" s="1"/>
  <c r="X158" i="9"/>
  <c r="Z304" i="16" s="1"/>
  <c r="Z409" i="16" s="1"/>
  <c r="X159" i="9"/>
  <c r="Z305" i="16" s="1"/>
  <c r="Z410" i="16" s="1"/>
  <c r="X160" i="9"/>
  <c r="Z306" i="16" s="1"/>
  <c r="Z411" i="16" s="1"/>
  <c r="X161" i="9"/>
  <c r="Z307" i="16" s="1"/>
  <c r="Z412" i="16" s="1"/>
  <c r="X162" i="9"/>
  <c r="Z308" i="16" s="1"/>
  <c r="Z413" i="16" s="1"/>
  <c r="X163" i="9"/>
  <c r="Z309" i="16" s="1"/>
  <c r="Z414" i="16" s="1"/>
  <c r="X164" i="9"/>
  <c r="Z310" i="16" s="1"/>
  <c r="Z415" i="16" s="1"/>
  <c r="X165" i="9"/>
  <c r="Z311" i="16" s="1"/>
  <c r="Z416" i="16" s="1"/>
  <c r="X166" i="9"/>
  <c r="Z312" i="16" s="1"/>
  <c r="Z417" i="16" s="1"/>
  <c r="X11" i="9"/>
  <c r="HF10" i="7"/>
  <c r="HG10" i="7"/>
  <c r="HH10" i="7"/>
  <c r="HI10" i="7"/>
  <c r="HJ10" i="7"/>
  <c r="HK10" i="7"/>
  <c r="HL10" i="7"/>
  <c r="HM10" i="7"/>
  <c r="HN10" i="7"/>
  <c r="HO10" i="7"/>
  <c r="HP10" i="7"/>
  <c r="HQ10" i="7"/>
  <c r="HR10" i="7"/>
  <c r="HS10" i="7"/>
  <c r="HT10" i="7"/>
  <c r="HU10" i="7"/>
  <c r="HV10" i="7"/>
  <c r="HW10" i="7"/>
  <c r="HX10" i="7"/>
  <c r="HY10" i="7"/>
  <c r="HZ10" i="7"/>
  <c r="IA10" i="7"/>
  <c r="IB10" i="7"/>
  <c r="IC10" i="7"/>
  <c r="ID10" i="7"/>
  <c r="IE10" i="7"/>
  <c r="IF10" i="7"/>
  <c r="IG10" i="7"/>
  <c r="IH10" i="7"/>
  <c r="II10" i="7"/>
  <c r="IJ10" i="7"/>
  <c r="IK10" i="7"/>
  <c r="IL10" i="7"/>
  <c r="IM10" i="7"/>
  <c r="IN10" i="7"/>
  <c r="IO10" i="7"/>
  <c r="IP10" i="7"/>
  <c r="IQ10" i="7"/>
  <c r="IR10" i="7"/>
  <c r="IS10" i="7"/>
  <c r="IT10" i="7"/>
  <c r="IU10" i="7"/>
  <c r="IV10" i="7"/>
  <c r="IW10" i="7"/>
  <c r="IX10" i="7"/>
  <c r="IY10" i="7"/>
  <c r="IZ10" i="7"/>
  <c r="JA10" i="7"/>
  <c r="AI5" i="21" l="1"/>
  <c r="AI23" i="21" s="1"/>
  <c r="AG5" i="21"/>
  <c r="AG23" i="21" s="1"/>
  <c r="AE5" i="21"/>
  <c r="AE23" i="21" s="1"/>
  <c r="AC5" i="21"/>
  <c r="AC23" i="21" s="1"/>
  <c r="AI29" i="21"/>
  <c r="AI47" i="21" s="1"/>
  <c r="AG29" i="21"/>
  <c r="AG47" i="21" s="1"/>
  <c r="AE29" i="21"/>
  <c r="AE47" i="21" s="1"/>
  <c r="AC29" i="21"/>
  <c r="AC47" i="21" s="1"/>
  <c r="AH29" i="21"/>
  <c r="AH47" i="21" s="1"/>
  <c r="AH5" i="21"/>
  <c r="AH23" i="21" s="1"/>
  <c r="AF29" i="21"/>
  <c r="AF47" i="21" s="1"/>
  <c r="AJ5" i="21"/>
  <c r="AJ23" i="21" s="1"/>
  <c r="AF5" i="21"/>
  <c r="AF23" i="21" s="1"/>
  <c r="AD5" i="21"/>
  <c r="AD23" i="21" s="1"/>
  <c r="E30" i="24" a="1"/>
  <c r="E5" i="24" a="1"/>
  <c r="H14" i="10"/>
  <c r="AH11" i="9" s="1"/>
  <c r="H15" i="10"/>
  <c r="H16" i="10"/>
  <c r="H17" i="10"/>
  <c r="H18" i="10"/>
  <c r="H19" i="10"/>
  <c r="H20" i="10"/>
  <c r="H21" i="10"/>
  <c r="H22" i="10"/>
  <c r="H23" i="10"/>
  <c r="H24" i="10"/>
  <c r="H25" i="10"/>
  <c r="H26" i="10"/>
  <c r="AH63" i="9" s="1"/>
  <c r="H27" i="10"/>
  <c r="H28" i="10"/>
  <c r="AH65" i="9" s="1"/>
  <c r="H29" i="10"/>
  <c r="H30" i="10"/>
  <c r="H31" i="10"/>
  <c r="H32" i="10"/>
  <c r="H33" i="10"/>
  <c r="H34" i="10"/>
  <c r="H35" i="10"/>
  <c r="H36" i="10"/>
  <c r="H37" i="10"/>
  <c r="H38" i="10"/>
  <c r="AH115" i="9" s="1"/>
  <c r="H39" i="10"/>
  <c r="AH116" i="9" s="1"/>
  <c r="H40" i="10"/>
  <c r="H41" i="10"/>
  <c r="H42" i="10"/>
  <c r="H43" i="10"/>
  <c r="H44" i="10"/>
  <c r="H45" i="10"/>
  <c r="H46" i="10"/>
  <c r="H47" i="10"/>
  <c r="H48" i="10"/>
  <c r="H49" i="10"/>
  <c r="AG11" i="9"/>
  <c r="AG12" i="9"/>
  <c r="AH12" i="9"/>
  <c r="AG63" i="9"/>
  <c r="AG64" i="9"/>
  <c r="AH64" i="9"/>
  <c r="AG115" i="9"/>
  <c r="AG116" i="9"/>
  <c r="B10" i="7"/>
  <c r="C10" i="7"/>
  <c r="D10" i="7"/>
  <c r="E10" i="7"/>
  <c r="F10" i="7"/>
  <c r="G10" i="7"/>
  <c r="H10" i="7"/>
  <c r="I10" i="7"/>
  <c r="J10" i="7"/>
  <c r="K10" i="7"/>
  <c r="L10" i="7"/>
  <c r="M10" i="7"/>
  <c r="N10" i="7"/>
  <c r="O10" i="7"/>
  <c r="P10" i="7"/>
  <c r="Q10" i="7"/>
  <c r="R10" i="7"/>
  <c r="S10" i="7"/>
  <c r="T10" i="7"/>
  <c r="U10" i="7"/>
  <c r="V10" i="7"/>
  <c r="W10" i="7"/>
  <c r="X10" i="7"/>
  <c r="Y10" i="7"/>
  <c r="Z10" i="7"/>
  <c r="AA10" i="7"/>
  <c r="AB10" i="7"/>
  <c r="AC10" i="7"/>
  <c r="AD10" i="7"/>
  <c r="AE10" i="7"/>
  <c r="AF10" i="7"/>
  <c r="AG10" i="7"/>
  <c r="AH10" i="7"/>
  <c r="AI10" i="7"/>
  <c r="AJ10" i="7"/>
  <c r="AK10" i="7"/>
  <c r="AL10" i="7"/>
  <c r="AM10" i="7"/>
  <c r="AN10" i="7"/>
  <c r="AO10" i="7"/>
  <c r="AP10" i="7"/>
  <c r="AQ10" i="7"/>
  <c r="AR10" i="7"/>
  <c r="AS10" i="7"/>
  <c r="AT10" i="7"/>
  <c r="AU10" i="7"/>
  <c r="AV10" i="7"/>
  <c r="AW10" i="7"/>
  <c r="AX10" i="7"/>
  <c r="AY10" i="7"/>
  <c r="AZ10" i="7"/>
  <c r="BA10" i="7"/>
  <c r="BB10" i="7"/>
  <c r="BC10" i="7"/>
  <c r="BD10" i="7"/>
  <c r="BE10" i="7"/>
  <c r="BF10" i="7"/>
  <c r="BG10" i="7"/>
  <c r="BH10" i="7"/>
  <c r="BI10" i="7"/>
  <c r="BJ10" i="7"/>
  <c r="BK10" i="7"/>
  <c r="BL10" i="7"/>
  <c r="BM10" i="7"/>
  <c r="BN10" i="7"/>
  <c r="BO10" i="7"/>
  <c r="BP10" i="7"/>
  <c r="BQ10" i="7"/>
  <c r="BR10" i="7"/>
  <c r="BS10" i="7"/>
  <c r="BT10" i="7"/>
  <c r="BU10" i="7"/>
  <c r="BV10" i="7"/>
  <c r="BW10" i="7"/>
  <c r="BX10" i="7"/>
  <c r="BY10" i="7"/>
  <c r="BZ10" i="7"/>
  <c r="CA10" i="7"/>
  <c r="CB10" i="7"/>
  <c r="CC10" i="7"/>
  <c r="CD10" i="7"/>
  <c r="CE10" i="7"/>
  <c r="CF10" i="7"/>
  <c r="CG10" i="7"/>
  <c r="CH10" i="7"/>
  <c r="CI10" i="7"/>
  <c r="CJ10" i="7"/>
  <c r="CK10" i="7"/>
  <c r="CL10" i="7"/>
  <c r="CM10" i="7"/>
  <c r="CN10" i="7"/>
  <c r="CO10" i="7"/>
  <c r="CP10" i="7"/>
  <c r="CQ10" i="7"/>
  <c r="CR10" i="7"/>
  <c r="CS10" i="7"/>
  <c r="CT10" i="7"/>
  <c r="CU10" i="7"/>
  <c r="CV10" i="7"/>
  <c r="CW10" i="7"/>
  <c r="CX10" i="7"/>
  <c r="CY10" i="7"/>
  <c r="CZ10" i="7"/>
  <c r="DA10" i="7"/>
  <c r="DB10" i="7"/>
  <c r="DC10" i="7"/>
  <c r="DD10" i="7"/>
  <c r="DE10" i="7"/>
  <c r="DF10" i="7"/>
  <c r="DG10" i="7"/>
  <c r="DH10" i="7"/>
  <c r="DI10" i="7"/>
  <c r="DJ10" i="7"/>
  <c r="DK10" i="7"/>
  <c r="DL10" i="7"/>
  <c r="DM10" i="7"/>
  <c r="DN10" i="7"/>
  <c r="DO10" i="7"/>
  <c r="DP10" i="7"/>
  <c r="DQ10" i="7"/>
  <c r="DR10" i="7"/>
  <c r="DS10" i="7"/>
  <c r="DT10" i="7"/>
  <c r="DU10" i="7"/>
  <c r="DV10" i="7"/>
  <c r="DW10" i="7"/>
  <c r="DX10" i="7"/>
  <c r="DY10" i="7"/>
  <c r="DZ10" i="7"/>
  <c r="EA10" i="7"/>
  <c r="EB10" i="7"/>
  <c r="EC10" i="7"/>
  <c r="ED10" i="7"/>
  <c r="EE10" i="7"/>
  <c r="EF10" i="7"/>
  <c r="EG10" i="7"/>
  <c r="EH10" i="7"/>
  <c r="EI10" i="7"/>
  <c r="EJ10" i="7"/>
  <c r="EK10" i="7"/>
  <c r="EL10" i="7"/>
  <c r="EM10" i="7"/>
  <c r="EN10" i="7"/>
  <c r="EO10" i="7"/>
  <c r="EP10" i="7"/>
  <c r="EQ10" i="7"/>
  <c r="ER10" i="7"/>
  <c r="ES10" i="7"/>
  <c r="ET10" i="7"/>
  <c r="EU10" i="7"/>
  <c r="EV10" i="7"/>
  <c r="EW10" i="7"/>
  <c r="EX10" i="7"/>
  <c r="EY10" i="7"/>
  <c r="EZ10" i="7"/>
  <c r="FA10" i="7"/>
  <c r="FB10" i="7"/>
  <c r="FC10" i="7"/>
  <c r="FD10" i="7"/>
  <c r="FE10" i="7"/>
  <c r="FF10" i="7"/>
  <c r="FG10" i="7"/>
  <c r="FH10" i="7"/>
  <c r="FI10" i="7"/>
  <c r="FJ10" i="7"/>
  <c r="FK10" i="7"/>
  <c r="FL10" i="7"/>
  <c r="FM10" i="7"/>
  <c r="FN10" i="7"/>
  <c r="FO10" i="7"/>
  <c r="FP10" i="7"/>
  <c r="FQ10" i="7"/>
  <c r="FR10" i="7"/>
  <c r="FS10" i="7"/>
  <c r="FT10" i="7"/>
  <c r="FU10" i="7"/>
  <c r="FV10" i="7"/>
  <c r="FW10" i="7"/>
  <c r="FX10" i="7"/>
  <c r="FY10" i="7"/>
  <c r="FZ10" i="7"/>
  <c r="GA10" i="7"/>
  <c r="GB10" i="7"/>
  <c r="GC10" i="7"/>
  <c r="GD10" i="7"/>
  <c r="GE10" i="7"/>
  <c r="GF10" i="7"/>
  <c r="GG10" i="7"/>
  <c r="GH10" i="7"/>
  <c r="GI10" i="7"/>
  <c r="GJ10" i="7"/>
  <c r="GK10" i="7"/>
  <c r="GL10" i="7"/>
  <c r="GM10" i="7"/>
  <c r="GN10" i="7"/>
  <c r="GO10" i="7"/>
  <c r="GP10" i="7"/>
  <c r="GQ10" i="7"/>
  <c r="GR10" i="7"/>
  <c r="GS10" i="7"/>
  <c r="GT10" i="7"/>
  <c r="GU10" i="7"/>
  <c r="GV10" i="7"/>
  <c r="GW10" i="7"/>
  <c r="GX10" i="7"/>
  <c r="GY10" i="7"/>
  <c r="GZ10" i="7"/>
  <c r="HA10" i="7"/>
  <c r="HB10" i="7"/>
  <c r="HC10" i="7"/>
  <c r="HD10" i="7"/>
  <c r="HE10" i="7"/>
  <c r="N7" i="1"/>
  <c r="N8" i="1"/>
  <c r="N9" i="1"/>
  <c r="N10" i="1"/>
  <c r="N11" i="1"/>
  <c r="N12" i="1"/>
  <c r="N13" i="1"/>
  <c r="N14" i="1"/>
  <c r="N15" i="1"/>
  <c r="N16" i="1"/>
  <c r="N17" i="1"/>
  <c r="N18" i="1"/>
  <c r="N19" i="1"/>
  <c r="N20" i="1"/>
  <c r="N21" i="1"/>
  <c r="N22" i="1"/>
  <c r="N23" i="1"/>
  <c r="N24" i="1"/>
  <c r="C25" i="1"/>
  <c r="N33" i="1"/>
  <c r="N34" i="1"/>
  <c r="N35" i="1"/>
  <c r="N36" i="1"/>
  <c r="N37" i="1"/>
  <c r="N38" i="1"/>
  <c r="N39" i="1"/>
  <c r="N40" i="1"/>
  <c r="N41" i="1"/>
  <c r="N42" i="1"/>
  <c r="N43" i="1"/>
  <c r="N44" i="1"/>
  <c r="N45" i="1"/>
  <c r="N46" i="1"/>
  <c r="N47" i="1"/>
  <c r="N48" i="1"/>
  <c r="N49" i="1"/>
  <c r="N50" i="1"/>
  <c r="P52" i="1"/>
  <c r="AJ29" i="21" l="1"/>
  <c r="AJ47" i="21" s="1"/>
  <c r="AD29" i="21"/>
  <c r="AD47" i="21" s="1"/>
  <c r="AA29" i="21"/>
  <c r="Y29" i="21"/>
  <c r="Z29" i="21" s="1"/>
  <c r="Z47" i="21" s="1"/>
  <c r="W29" i="21"/>
  <c r="U29" i="21"/>
  <c r="S29" i="21"/>
  <c r="Q29" i="21"/>
  <c r="R29" i="21" s="1"/>
  <c r="R47" i="21" s="1"/>
  <c r="O29" i="21"/>
  <c r="M29" i="21"/>
  <c r="K29" i="21"/>
  <c r="I29" i="21"/>
  <c r="J29" i="21" s="1"/>
  <c r="J47" i="21" s="1"/>
  <c r="G5" i="21"/>
  <c r="E5" i="21"/>
  <c r="C5" i="21"/>
  <c r="AA5" i="21"/>
  <c r="AB5" i="21" s="1"/>
  <c r="AB23" i="21" s="1"/>
  <c r="Y5" i="21"/>
  <c r="W5" i="21"/>
  <c r="U5" i="21"/>
  <c r="S5" i="21"/>
  <c r="S23" i="21" s="1"/>
  <c r="Q5" i="21"/>
  <c r="O5" i="21"/>
  <c r="M5" i="21"/>
  <c r="K5" i="21"/>
  <c r="K23" i="21" s="1"/>
  <c r="I5" i="21"/>
  <c r="G29" i="21"/>
  <c r="E29" i="21"/>
  <c r="C29" i="21"/>
  <c r="C47" i="21" s="1"/>
  <c r="D47" i="21" s="1"/>
  <c r="G5" i="24"/>
  <c r="H5" i="24"/>
  <c r="O5" i="24"/>
  <c r="U5" i="24"/>
  <c r="AC5" i="24"/>
  <c r="AJ5" i="24"/>
  <c r="AQ5" i="24"/>
  <c r="AY5" i="24"/>
  <c r="F6" i="24"/>
  <c r="BE6" i="24" s="1"/>
  <c r="M6" i="24"/>
  <c r="BL6" i="24" s="1"/>
  <c r="U6" i="24"/>
  <c r="BT6" i="24" s="1"/>
  <c r="AB6" i="24"/>
  <c r="CA6" i="24" s="1"/>
  <c r="AH6" i="24"/>
  <c r="CG6" i="24" s="1"/>
  <c r="AP6" i="24"/>
  <c r="CO6" i="24" s="1"/>
  <c r="AW6" i="24"/>
  <c r="CV6" i="24" s="1"/>
  <c r="E7" i="24"/>
  <c r="BD7" i="24" s="1"/>
  <c r="M7" i="24"/>
  <c r="BL7" i="24" s="1"/>
  <c r="S7" i="24"/>
  <c r="BR7" i="24" s="1"/>
  <c r="Z7" i="24"/>
  <c r="BY7" i="24" s="1"/>
  <c r="AH7" i="24"/>
  <c r="CG7" i="24" s="1"/>
  <c r="AO7" i="24"/>
  <c r="CN7" i="24" s="1"/>
  <c r="AU7" i="24"/>
  <c r="CT7" i="24" s="1"/>
  <c r="BC7" i="24"/>
  <c r="DB7" i="24" s="1"/>
  <c r="K8" i="24"/>
  <c r="BJ8" i="24" s="1"/>
  <c r="R8" i="24"/>
  <c r="BQ8" i="24" s="1"/>
  <c r="Z8" i="24"/>
  <c r="BY8" i="24" s="1"/>
  <c r="AF8" i="24"/>
  <c r="CE8" i="24" s="1"/>
  <c r="AM8" i="24"/>
  <c r="CL8" i="24" s="1"/>
  <c r="AU8" i="24"/>
  <c r="CT8" i="24" s="1"/>
  <c r="BB8" i="24"/>
  <c r="DA8" i="24" s="1"/>
  <c r="I9" i="24"/>
  <c r="BH9" i="24" s="1"/>
  <c r="Q9" i="24"/>
  <c r="BP9" i="24" s="1"/>
  <c r="X9" i="24"/>
  <c r="BW9" i="24" s="1"/>
  <c r="AE9" i="24"/>
  <c r="CD9" i="24" s="1"/>
  <c r="AM9" i="24"/>
  <c r="CL9" i="24" s="1"/>
  <c r="AS9" i="24"/>
  <c r="CR9" i="24" s="1"/>
  <c r="AZ9" i="24"/>
  <c r="CY9" i="24" s="1"/>
  <c r="I10" i="24"/>
  <c r="BH10" i="24" s="1"/>
  <c r="P10" i="24"/>
  <c r="BO10" i="24" s="1"/>
  <c r="V10" i="24"/>
  <c r="BU10" i="24" s="1"/>
  <c r="AD10" i="24"/>
  <c r="CC10" i="24" s="1"/>
  <c r="AK10" i="24"/>
  <c r="CJ10" i="24" s="1"/>
  <c r="AR10" i="24"/>
  <c r="CQ10" i="24" s="1"/>
  <c r="AZ10" i="24"/>
  <c r="CY10" i="24" s="1"/>
  <c r="G11" i="24"/>
  <c r="BF11" i="24" s="1"/>
  <c r="N11" i="24"/>
  <c r="BM11" i="24" s="1"/>
  <c r="V11" i="24"/>
  <c r="BU11" i="24" s="1"/>
  <c r="AC11" i="24"/>
  <c r="CB11" i="24" s="1"/>
  <c r="AI11" i="24"/>
  <c r="CH11" i="24" s="1"/>
  <c r="AP11" i="24"/>
  <c r="CO11" i="24" s="1"/>
  <c r="AU11" i="24"/>
  <c r="CT11" i="24" s="1"/>
  <c r="AZ11" i="24"/>
  <c r="CY11" i="24" s="1"/>
  <c r="G12" i="24"/>
  <c r="BF12" i="24" s="1"/>
  <c r="L12" i="24"/>
  <c r="BK12" i="24" s="1"/>
  <c r="Q12" i="24"/>
  <c r="BP12" i="24" s="1"/>
  <c r="W12" i="24"/>
  <c r="BV12" i="24" s="1"/>
  <c r="AB12" i="24"/>
  <c r="CA12" i="24" s="1"/>
  <c r="AG12" i="24"/>
  <c r="CF12" i="24" s="1"/>
  <c r="AM12" i="24"/>
  <c r="CL12" i="24" s="1"/>
  <c r="AR12" i="24"/>
  <c r="CQ12" i="24" s="1"/>
  <c r="AW12" i="24"/>
  <c r="CV12" i="24" s="1"/>
  <c r="BC12" i="24"/>
  <c r="DB12" i="24" s="1"/>
  <c r="I13" i="24"/>
  <c r="BH13" i="24" s="1"/>
  <c r="N13" i="24"/>
  <c r="BM13" i="24" s="1"/>
  <c r="T13" i="24"/>
  <c r="BS13" i="24" s="1"/>
  <c r="Y13" i="24"/>
  <c r="BX13" i="24" s="1"/>
  <c r="AD13" i="24"/>
  <c r="CC13" i="24" s="1"/>
  <c r="AJ13" i="24"/>
  <c r="CI13" i="24" s="1"/>
  <c r="AO13" i="24"/>
  <c r="CN13" i="24" s="1"/>
  <c r="AT13" i="24"/>
  <c r="CS13" i="24" s="1"/>
  <c r="AZ13" i="24"/>
  <c r="CY13" i="24" s="1"/>
  <c r="F14" i="24"/>
  <c r="BE14" i="24" s="1"/>
  <c r="K14" i="24"/>
  <c r="BJ14" i="24" s="1"/>
  <c r="Q14" i="24"/>
  <c r="BP14" i="24" s="1"/>
  <c r="V14" i="24"/>
  <c r="BU14" i="24" s="1"/>
  <c r="AA14" i="24"/>
  <c r="BZ14" i="24" s="1"/>
  <c r="AG14" i="24"/>
  <c r="CF14" i="24" s="1"/>
  <c r="AL14" i="24"/>
  <c r="CK14" i="24" s="1"/>
  <c r="AQ14" i="24"/>
  <c r="CP14" i="24" s="1"/>
  <c r="AW14" i="24"/>
  <c r="CV14" i="24" s="1"/>
  <c r="BB14" i="24"/>
  <c r="DA14" i="24" s="1"/>
  <c r="H15" i="24"/>
  <c r="BG15" i="24" s="1"/>
  <c r="N15" i="24"/>
  <c r="BM15" i="24" s="1"/>
  <c r="S15" i="24"/>
  <c r="BR15" i="24" s="1"/>
  <c r="X15" i="24"/>
  <c r="BW15" i="24" s="1"/>
  <c r="AD15" i="24"/>
  <c r="CC15" i="24" s="1"/>
  <c r="AI15" i="24"/>
  <c r="CH15" i="24" s="1"/>
  <c r="AN15" i="24"/>
  <c r="CM15" i="24" s="1"/>
  <c r="AT15" i="24"/>
  <c r="CS15" i="24" s="1"/>
  <c r="AY15" i="24"/>
  <c r="CX15" i="24" s="1"/>
  <c r="E16" i="24"/>
  <c r="BD16" i="24" s="1"/>
  <c r="K16" i="24"/>
  <c r="BJ16" i="24" s="1"/>
  <c r="P16" i="24"/>
  <c r="BO16" i="24" s="1"/>
  <c r="U16" i="24"/>
  <c r="BT16" i="24" s="1"/>
  <c r="AA16" i="24"/>
  <c r="BZ16" i="24" s="1"/>
  <c r="AF16" i="24"/>
  <c r="CE16" i="24" s="1"/>
  <c r="AK16" i="24"/>
  <c r="CJ16" i="24" s="1"/>
  <c r="AQ16" i="24"/>
  <c r="CP16" i="24" s="1"/>
  <c r="AV16" i="24"/>
  <c r="CU16" i="24" s="1"/>
  <c r="BA16" i="24"/>
  <c r="CZ16" i="24" s="1"/>
  <c r="H17" i="24"/>
  <c r="BG17" i="24" s="1"/>
  <c r="M17" i="24"/>
  <c r="BL17" i="24" s="1"/>
  <c r="R17" i="24"/>
  <c r="BQ17" i="24" s="1"/>
  <c r="X17" i="24"/>
  <c r="BW17" i="24" s="1"/>
  <c r="AC17" i="24"/>
  <c r="CB17" i="24" s="1"/>
  <c r="AH17" i="24"/>
  <c r="CG17" i="24" s="1"/>
  <c r="AN17" i="24"/>
  <c r="CM17" i="24" s="1"/>
  <c r="AS17" i="24"/>
  <c r="CR17" i="24" s="1"/>
  <c r="AX17" i="24"/>
  <c r="CW17" i="24" s="1"/>
  <c r="E18" i="24"/>
  <c r="BD18" i="24" s="1"/>
  <c r="J18" i="24"/>
  <c r="BI18" i="24" s="1"/>
  <c r="O18" i="24"/>
  <c r="BN18" i="24" s="1"/>
  <c r="U18" i="24"/>
  <c r="BT18" i="24" s="1"/>
  <c r="Z18" i="24"/>
  <c r="BY18" i="24" s="1"/>
  <c r="AE18" i="24"/>
  <c r="CD18" i="24" s="1"/>
  <c r="AK18" i="24"/>
  <c r="CJ18" i="24" s="1"/>
  <c r="AP18" i="24"/>
  <c r="CO18" i="24" s="1"/>
  <c r="AU18" i="24"/>
  <c r="CT18" i="24" s="1"/>
  <c r="BA18" i="24"/>
  <c r="CZ18" i="24" s="1"/>
  <c r="G19" i="24"/>
  <c r="BF19" i="24" s="1"/>
  <c r="L19" i="24"/>
  <c r="BK19" i="24" s="1"/>
  <c r="R19" i="24"/>
  <c r="BQ19" i="24" s="1"/>
  <c r="W19" i="24"/>
  <c r="BV19" i="24" s="1"/>
  <c r="AB19" i="24"/>
  <c r="CA19" i="24" s="1"/>
  <c r="AH19" i="24"/>
  <c r="CG19" i="24" s="1"/>
  <c r="AM19" i="24"/>
  <c r="CL19" i="24" s="1"/>
  <c r="AR19" i="24"/>
  <c r="CQ19" i="24" s="1"/>
  <c r="AX19" i="24"/>
  <c r="CW19" i="24" s="1"/>
  <c r="BC19" i="24"/>
  <c r="DB19" i="24" s="1"/>
  <c r="H20" i="24"/>
  <c r="BG20" i="24" s="1"/>
  <c r="L20" i="24"/>
  <c r="BK20" i="24" s="1"/>
  <c r="P20" i="24"/>
  <c r="BO20" i="24" s="1"/>
  <c r="T20" i="24"/>
  <c r="BS20" i="24" s="1"/>
  <c r="X20" i="24"/>
  <c r="BW20" i="24" s="1"/>
  <c r="AB20" i="24"/>
  <c r="CA20" i="24" s="1"/>
  <c r="AF20" i="24"/>
  <c r="CE20" i="24" s="1"/>
  <c r="AJ20" i="24"/>
  <c r="CI20" i="24" s="1"/>
  <c r="AN20" i="24"/>
  <c r="CM20" i="24" s="1"/>
  <c r="AR20" i="24"/>
  <c r="CQ20" i="24" s="1"/>
  <c r="AV20" i="24"/>
  <c r="CU20" i="24" s="1"/>
  <c r="AZ20" i="24"/>
  <c r="CY20" i="24" s="1"/>
  <c r="I5" i="24"/>
  <c r="S5" i="24"/>
  <c r="AA5" i="24"/>
  <c r="AK5" i="24"/>
  <c r="AU5" i="24"/>
  <c r="E6" i="24"/>
  <c r="BD6" i="24" s="1"/>
  <c r="P6" i="24"/>
  <c r="BO6" i="24" s="1"/>
  <c r="X6" i="24"/>
  <c r="BW6" i="24" s="1"/>
  <c r="AG6" i="24"/>
  <c r="CF6" i="24" s="1"/>
  <c r="AR6" i="24"/>
  <c r="CQ6" i="24" s="1"/>
  <c r="BA6" i="24"/>
  <c r="CZ6" i="24" s="1"/>
  <c r="J7" i="24"/>
  <c r="BI7" i="24" s="1"/>
  <c r="U7" i="24"/>
  <c r="BT7" i="24" s="1"/>
  <c r="AD7" i="24"/>
  <c r="CC7" i="24" s="1"/>
  <c r="AM7" i="24"/>
  <c r="CL7" i="24" s="1"/>
  <c r="AX7" i="24"/>
  <c r="CW7" i="24" s="1"/>
  <c r="G8" i="24"/>
  <c r="BF8" i="24" s="1"/>
  <c r="P8" i="24"/>
  <c r="BO8" i="24" s="1"/>
  <c r="AA8" i="24"/>
  <c r="BZ8" i="24" s="1"/>
  <c r="AJ8" i="24"/>
  <c r="CI8" i="24" s="1"/>
  <c r="AR8" i="24"/>
  <c r="CQ8" i="24" s="1"/>
  <c r="BC8" i="24"/>
  <c r="DB8" i="24" s="1"/>
  <c r="M9" i="24"/>
  <c r="BL9" i="24" s="1"/>
  <c r="W9" i="24"/>
  <c r="BV9" i="24" s="1"/>
  <c r="AG9" i="24"/>
  <c r="CF9" i="24" s="1"/>
  <c r="AO9" i="24"/>
  <c r="CN9" i="24" s="1"/>
  <c r="AY9" i="24"/>
  <c r="CX9" i="24" s="1"/>
  <c r="J10" i="24"/>
  <c r="BI10" i="24" s="1"/>
  <c r="T10" i="24"/>
  <c r="BS10" i="24" s="1"/>
  <c r="AB10" i="24"/>
  <c r="CA10" i="24" s="1"/>
  <c r="AL10" i="24"/>
  <c r="CK10" i="24" s="1"/>
  <c r="AV10" i="24"/>
  <c r="CU10" i="24" s="1"/>
  <c r="F11" i="24"/>
  <c r="BE11" i="24" s="1"/>
  <c r="Q11" i="24"/>
  <c r="BP11" i="24" s="1"/>
  <c r="Y11" i="24"/>
  <c r="BX11" i="24" s="1"/>
  <c r="AH11" i="24"/>
  <c r="CG11" i="24" s="1"/>
  <c r="AQ11" i="24"/>
  <c r="CP11" i="24" s="1"/>
  <c r="AX11" i="24"/>
  <c r="CW11" i="24" s="1"/>
  <c r="E12" i="24"/>
  <c r="BD12" i="24" s="1"/>
  <c r="M12" i="24"/>
  <c r="BL12" i="24" s="1"/>
  <c r="T12" i="24"/>
  <c r="BS12" i="24" s="1"/>
  <c r="AA12" i="24"/>
  <c r="BZ12" i="24" s="1"/>
  <c r="AI12" i="24"/>
  <c r="CH12" i="24" s="1"/>
  <c r="AO12" i="24"/>
  <c r="CN12" i="24" s="1"/>
  <c r="AV12" i="24"/>
  <c r="CU12" i="24" s="1"/>
  <c r="E13" i="24"/>
  <c r="BD13" i="24" s="1"/>
  <c r="L13" i="24"/>
  <c r="BK13" i="24" s="1"/>
  <c r="R13" i="24"/>
  <c r="BQ13" i="24" s="1"/>
  <c r="Z13" i="24"/>
  <c r="BY13" i="24" s="1"/>
  <c r="AG13" i="24"/>
  <c r="CF13" i="24" s="1"/>
  <c r="AN13" i="24"/>
  <c r="CM13" i="24" s="1"/>
  <c r="AV13" i="24"/>
  <c r="CU13" i="24" s="1"/>
  <c r="BB13" i="24"/>
  <c r="DA13" i="24" s="1"/>
  <c r="J14" i="24"/>
  <c r="BI14" i="24" s="1"/>
  <c r="R14" i="24"/>
  <c r="BQ14" i="24" s="1"/>
  <c r="Y14" i="24"/>
  <c r="BX14" i="24" s="1"/>
  <c r="AE14" i="24"/>
  <c r="CD14" i="24" s="1"/>
  <c r="AM14" i="24"/>
  <c r="CL14" i="24" s="1"/>
  <c r="AT14" i="24"/>
  <c r="CS14" i="24" s="1"/>
  <c r="BA14" i="24"/>
  <c r="CZ14" i="24" s="1"/>
  <c r="J15" i="24"/>
  <c r="BI15" i="24" s="1"/>
  <c r="P15" i="24"/>
  <c r="BO15" i="24" s="1"/>
  <c r="W15" i="24"/>
  <c r="BV15" i="24" s="1"/>
  <c r="AE15" i="24"/>
  <c r="CD15" i="24" s="1"/>
  <c r="AL15" i="24"/>
  <c r="CK15" i="24" s="1"/>
  <c r="AR15" i="24"/>
  <c r="CQ15" i="24" s="1"/>
  <c r="AZ15" i="24"/>
  <c r="CY15" i="24" s="1"/>
  <c r="H16" i="24"/>
  <c r="BG16" i="24" s="1"/>
  <c r="O16" i="24"/>
  <c r="BN16" i="24" s="1"/>
  <c r="W16" i="24"/>
  <c r="BV16" i="24" s="1"/>
  <c r="AC16" i="24"/>
  <c r="CB16" i="24" s="1"/>
  <c r="AJ16" i="24"/>
  <c r="CI16" i="24" s="1"/>
  <c r="AR16" i="24"/>
  <c r="CQ16" i="24" s="1"/>
  <c r="AY16" i="24"/>
  <c r="CX16" i="24" s="1"/>
  <c r="F17" i="24"/>
  <c r="BE17" i="24" s="1"/>
  <c r="N17" i="24"/>
  <c r="BM17" i="24" s="1"/>
  <c r="U17" i="24"/>
  <c r="BT17" i="24" s="1"/>
  <c r="AB17" i="24"/>
  <c r="CA17" i="24" s="1"/>
  <c r="AJ17" i="24"/>
  <c r="CI17" i="24" s="1"/>
  <c r="AP17" i="24"/>
  <c r="CO17" i="24" s="1"/>
  <c r="AW17" i="24"/>
  <c r="CV17" i="24" s="1"/>
  <c r="F18" i="24"/>
  <c r="BE18" i="24" s="1"/>
  <c r="M18" i="24"/>
  <c r="BL18" i="24" s="1"/>
  <c r="S18" i="24"/>
  <c r="BR18" i="24" s="1"/>
  <c r="AA18" i="24"/>
  <c r="BZ18" i="24" s="1"/>
  <c r="AH18" i="24"/>
  <c r="CG18" i="24" s="1"/>
  <c r="AO18" i="24"/>
  <c r="CN18" i="24" s="1"/>
  <c r="AW18" i="24"/>
  <c r="CV18" i="24" s="1"/>
  <c r="BC18" i="24"/>
  <c r="DB18" i="24" s="1"/>
  <c r="K19" i="24"/>
  <c r="BJ19" i="24" s="1"/>
  <c r="S19" i="24"/>
  <c r="BR19" i="24" s="1"/>
  <c r="Z19" i="24"/>
  <c r="BY19" i="24" s="1"/>
  <c r="AF19" i="24"/>
  <c r="CE19" i="24" s="1"/>
  <c r="AN19" i="24"/>
  <c r="CM19" i="24" s="1"/>
  <c r="AU19" i="24"/>
  <c r="CT19" i="24" s="1"/>
  <c r="BB19" i="24"/>
  <c r="DA19" i="24" s="1"/>
  <c r="I20" i="24"/>
  <c r="BH20" i="24" s="1"/>
  <c r="N20" i="24"/>
  <c r="BM20" i="24" s="1"/>
  <c r="S20" i="24"/>
  <c r="BR20" i="24" s="1"/>
  <c r="Y20" i="24"/>
  <c r="BX20" i="24" s="1"/>
  <c r="AD20" i="24"/>
  <c r="CC20" i="24" s="1"/>
  <c r="AI20" i="24"/>
  <c r="CH20" i="24" s="1"/>
  <c r="AO20" i="24"/>
  <c r="CN20" i="24" s="1"/>
  <c r="AT20" i="24"/>
  <c r="CS20" i="24" s="1"/>
  <c r="AY20" i="24"/>
  <c r="CX20" i="24" s="1"/>
  <c r="E21" i="24"/>
  <c r="BD21" i="24" s="1"/>
  <c r="I21" i="24"/>
  <c r="BH21" i="24" s="1"/>
  <c r="M21" i="24"/>
  <c r="BL21" i="24" s="1"/>
  <c r="Q21" i="24"/>
  <c r="BP21" i="24" s="1"/>
  <c r="U21" i="24"/>
  <c r="BT21" i="24" s="1"/>
  <c r="Y21" i="24"/>
  <c r="BX21" i="24" s="1"/>
  <c r="AC21" i="24"/>
  <c r="CB21" i="24" s="1"/>
  <c r="AG21" i="24"/>
  <c r="CF21" i="24" s="1"/>
  <c r="AK21" i="24"/>
  <c r="CJ21" i="24" s="1"/>
  <c r="AO21" i="24"/>
  <c r="CN21" i="24" s="1"/>
  <c r="AS21" i="24"/>
  <c r="CR21" i="24" s="1"/>
  <c r="AW21" i="24"/>
  <c r="CV21" i="24" s="1"/>
  <c r="BA21" i="24"/>
  <c r="CZ21" i="24" s="1"/>
  <c r="F22" i="24"/>
  <c r="BE22" i="24" s="1"/>
  <c r="J22" i="24"/>
  <c r="BI22" i="24" s="1"/>
  <c r="N22" i="24"/>
  <c r="BM22" i="24" s="1"/>
  <c r="R22" i="24"/>
  <c r="BQ22" i="24" s="1"/>
  <c r="V22" i="24"/>
  <c r="BU22" i="24" s="1"/>
  <c r="Z22" i="24"/>
  <c r="BY22" i="24" s="1"/>
  <c r="AD22" i="24"/>
  <c r="CC22" i="24" s="1"/>
  <c r="AH22" i="24"/>
  <c r="CG22" i="24" s="1"/>
  <c r="AL22" i="24"/>
  <c r="CK22" i="24" s="1"/>
  <c r="AP22" i="24"/>
  <c r="CO22" i="24" s="1"/>
  <c r="AT22" i="24"/>
  <c r="CS22" i="24" s="1"/>
  <c r="AX22" i="24"/>
  <c r="CW22" i="24" s="1"/>
  <c r="BB22" i="24"/>
  <c r="DA22" i="24" s="1"/>
  <c r="M5" i="24"/>
  <c r="X5" i="24"/>
  <c r="AF5" i="24"/>
  <c r="AO5" i="24"/>
  <c r="AZ5" i="24"/>
  <c r="J6" i="24"/>
  <c r="BI6" i="24" s="1"/>
  <c r="R6" i="24"/>
  <c r="BQ6" i="24" s="1"/>
  <c r="AC6" i="24"/>
  <c r="CB6" i="24" s="1"/>
  <c r="AL6" i="24"/>
  <c r="CK6" i="24" s="1"/>
  <c r="AV6" i="24"/>
  <c r="CU6" i="24" s="1"/>
  <c r="G7" i="24"/>
  <c r="BF7" i="24" s="1"/>
  <c r="O7" i="24"/>
  <c r="BN7" i="24" s="1"/>
  <c r="Y7" i="24"/>
  <c r="BX7" i="24" s="1"/>
  <c r="AI7" i="24"/>
  <c r="CH7" i="24" s="1"/>
  <c r="AS7" i="24"/>
  <c r="CR7" i="24" s="1"/>
  <c r="BA7" i="24"/>
  <c r="CZ7" i="24" s="1"/>
  <c r="L8" i="24"/>
  <c r="BK8" i="24" s="1"/>
  <c r="V8" i="24"/>
  <c r="BU8" i="24" s="1"/>
  <c r="AE8" i="24"/>
  <c r="CD8" i="24" s="1"/>
  <c r="AP8" i="24"/>
  <c r="CO8" i="24" s="1"/>
  <c r="AX8" i="24"/>
  <c r="CW8" i="24" s="1"/>
  <c r="H9" i="24"/>
  <c r="BG9" i="24" s="1"/>
  <c r="S9" i="24"/>
  <c r="BR9" i="24" s="1"/>
  <c r="AB9" i="24"/>
  <c r="CA9" i="24" s="1"/>
  <c r="AJ9" i="24"/>
  <c r="CI9" i="24" s="1"/>
  <c r="AU9" i="24"/>
  <c r="CT9" i="24" s="1"/>
  <c r="E10" i="24"/>
  <c r="BD10" i="24" s="1"/>
  <c r="N10" i="24"/>
  <c r="BM10" i="24" s="1"/>
  <c r="Y10" i="24"/>
  <c r="BX10" i="24" s="1"/>
  <c r="AG10" i="24"/>
  <c r="CF10" i="24" s="1"/>
  <c r="AP10" i="24"/>
  <c r="CO10" i="24" s="1"/>
  <c r="BA10" i="24"/>
  <c r="CZ10" i="24" s="1"/>
  <c r="K11" i="24"/>
  <c r="BJ11" i="24" s="1"/>
  <c r="S11" i="24"/>
  <c r="BR11" i="24" s="1"/>
  <c r="AD11" i="24"/>
  <c r="CC11" i="24" s="1"/>
  <c r="AM11" i="24"/>
  <c r="CL11" i="24" s="1"/>
  <c r="AT11" i="24"/>
  <c r="CS11" i="24" s="1"/>
  <c r="BB11" i="24"/>
  <c r="DA11" i="24" s="1"/>
  <c r="I12" i="24"/>
  <c r="BH12" i="24" s="1"/>
  <c r="P12" i="24"/>
  <c r="BO12" i="24" s="1"/>
  <c r="X12" i="24"/>
  <c r="BW12" i="24" s="1"/>
  <c r="AE12" i="24"/>
  <c r="CD12" i="24" s="1"/>
  <c r="AK12" i="24"/>
  <c r="CJ12" i="24" s="1"/>
  <c r="AS12" i="24"/>
  <c r="CR12" i="24" s="1"/>
  <c r="AZ12" i="24"/>
  <c r="CY12" i="24" s="1"/>
  <c r="H13" i="24"/>
  <c r="BG13" i="24" s="1"/>
  <c r="P13" i="24"/>
  <c r="BO13" i="24" s="1"/>
  <c r="V13" i="24"/>
  <c r="BU13" i="24" s="1"/>
  <c r="AC13" i="24"/>
  <c r="CB13" i="24" s="1"/>
  <c r="AK13" i="24"/>
  <c r="CJ13" i="24" s="1"/>
  <c r="AR13" i="24"/>
  <c r="CQ13" i="24" s="1"/>
  <c r="AX13" i="24"/>
  <c r="CW13" i="24" s="1"/>
  <c r="G14" i="24"/>
  <c r="BF14" i="24" s="1"/>
  <c r="N14" i="24"/>
  <c r="BM14" i="24" s="1"/>
  <c r="U14" i="24"/>
  <c r="BT14" i="24" s="1"/>
  <c r="AC14" i="24"/>
  <c r="CB14" i="24" s="1"/>
  <c r="AI14" i="24"/>
  <c r="CH14" i="24" s="1"/>
  <c r="AP14" i="24"/>
  <c r="CO14" i="24" s="1"/>
  <c r="AX14" i="24"/>
  <c r="CW14" i="24" s="1"/>
  <c r="F15" i="24"/>
  <c r="BE15" i="24" s="1"/>
  <c r="L15" i="24"/>
  <c r="BK15" i="24" s="1"/>
  <c r="T15" i="24"/>
  <c r="BS15" i="24" s="1"/>
  <c r="AA15" i="24"/>
  <c r="BZ15" i="24" s="1"/>
  <c r="AH15" i="24"/>
  <c r="CG15" i="24" s="1"/>
  <c r="AP15" i="24"/>
  <c r="CO15" i="24" s="1"/>
  <c r="AV15" i="24"/>
  <c r="CU15" i="24" s="1"/>
  <c r="BC15" i="24"/>
  <c r="DB15" i="24" s="1"/>
  <c r="L16" i="24"/>
  <c r="BK16" i="24" s="1"/>
  <c r="S16" i="24"/>
  <c r="BR16" i="24" s="1"/>
  <c r="Y16" i="24"/>
  <c r="BX16" i="24" s="1"/>
  <c r="AG16" i="24"/>
  <c r="CF16" i="24" s="1"/>
  <c r="AN16" i="24"/>
  <c r="CM16" i="24" s="1"/>
  <c r="AU16" i="24"/>
  <c r="CT16" i="24" s="1"/>
  <c r="BC16" i="24"/>
  <c r="DB16" i="24" s="1"/>
  <c r="J17" i="24"/>
  <c r="BI17" i="24" s="1"/>
  <c r="Q17" i="24"/>
  <c r="BP17" i="24" s="1"/>
  <c r="Y17" i="24"/>
  <c r="BX17" i="24" s="1"/>
  <c r="AF17" i="24"/>
  <c r="CE17" i="24" s="1"/>
  <c r="AL17" i="24"/>
  <c r="CK17" i="24" s="1"/>
  <c r="AT17" i="24"/>
  <c r="CS17" i="24" s="1"/>
  <c r="BA17" i="24"/>
  <c r="CZ17" i="24" s="1"/>
  <c r="I18" i="24"/>
  <c r="BH18" i="24" s="1"/>
  <c r="Q18" i="24"/>
  <c r="BP18" i="24" s="1"/>
  <c r="W18" i="24"/>
  <c r="BV18" i="24" s="1"/>
  <c r="AD18" i="24"/>
  <c r="CC18" i="24" s="1"/>
  <c r="AL18" i="24"/>
  <c r="CK18" i="24" s="1"/>
  <c r="AS18" i="24"/>
  <c r="CR18" i="24" s="1"/>
  <c r="AY18" i="24"/>
  <c r="CX18" i="24" s="1"/>
  <c r="H19" i="24"/>
  <c r="BG19" i="24" s="1"/>
  <c r="O19" i="24"/>
  <c r="BN19" i="24" s="1"/>
  <c r="V19" i="24"/>
  <c r="BU19" i="24" s="1"/>
  <c r="AD19" i="24"/>
  <c r="CC19" i="24" s="1"/>
  <c r="AJ19" i="24"/>
  <c r="CI19" i="24" s="1"/>
  <c r="AQ19" i="24"/>
  <c r="CP19" i="24" s="1"/>
  <c r="AY19" i="24"/>
  <c r="CX19" i="24" s="1"/>
  <c r="F20" i="24"/>
  <c r="BE20" i="24" s="1"/>
  <c r="K20" i="24"/>
  <c r="BJ20" i="24" s="1"/>
  <c r="Q20" i="24"/>
  <c r="BP20" i="24" s="1"/>
  <c r="V20" i="24"/>
  <c r="BU20" i="24" s="1"/>
  <c r="AA20" i="24"/>
  <c r="BZ20" i="24" s="1"/>
  <c r="AG20" i="24"/>
  <c r="CF20" i="24" s="1"/>
  <c r="AL20" i="24"/>
  <c r="CK20" i="24" s="1"/>
  <c r="AQ20" i="24"/>
  <c r="CP20" i="24" s="1"/>
  <c r="AW20" i="24"/>
  <c r="CV20" i="24" s="1"/>
  <c r="BB20" i="24"/>
  <c r="DA20" i="24" s="1"/>
  <c r="G21" i="24"/>
  <c r="BF21" i="24" s="1"/>
  <c r="K21" i="24"/>
  <c r="BJ21" i="24" s="1"/>
  <c r="O21" i="24"/>
  <c r="BN21" i="24" s="1"/>
  <c r="S21" i="24"/>
  <c r="BR21" i="24" s="1"/>
  <c r="W21" i="24"/>
  <c r="BV21" i="24" s="1"/>
  <c r="AA21" i="24"/>
  <c r="BZ21" i="24" s="1"/>
  <c r="AE21" i="24"/>
  <c r="CD21" i="24" s="1"/>
  <c r="AI21" i="24"/>
  <c r="CH21" i="24" s="1"/>
  <c r="AM21" i="24"/>
  <c r="CL21" i="24" s="1"/>
  <c r="AQ21" i="24"/>
  <c r="CP21" i="24" s="1"/>
  <c r="AU21" i="24"/>
  <c r="CT21" i="24" s="1"/>
  <c r="AY21" i="24"/>
  <c r="CX21" i="24" s="1"/>
  <c r="BC21" i="24"/>
  <c r="DB21" i="24" s="1"/>
  <c r="H22" i="24"/>
  <c r="BG22" i="24" s="1"/>
  <c r="L22" i="24"/>
  <c r="BK22" i="24" s="1"/>
  <c r="P22" i="24"/>
  <c r="BO22" i="24" s="1"/>
  <c r="T22" i="24"/>
  <c r="BS22" i="24" s="1"/>
  <c r="X22" i="24"/>
  <c r="BW22" i="24" s="1"/>
  <c r="AB22" i="24"/>
  <c r="CA22" i="24" s="1"/>
  <c r="AF22" i="24"/>
  <c r="CE22" i="24" s="1"/>
  <c r="AJ22" i="24"/>
  <c r="CI22" i="24" s="1"/>
  <c r="AN22" i="24"/>
  <c r="CM22" i="24" s="1"/>
  <c r="AR22" i="24"/>
  <c r="CQ22" i="24" s="1"/>
  <c r="AV22" i="24"/>
  <c r="CU22" i="24" s="1"/>
  <c r="AZ22" i="24"/>
  <c r="CY22" i="24" s="1"/>
  <c r="K5" i="24"/>
  <c r="AE5" i="24"/>
  <c r="AV5" i="24"/>
  <c r="Q6" i="24"/>
  <c r="BP6" i="24" s="1"/>
  <c r="AK6" i="24"/>
  <c r="CJ6" i="24" s="1"/>
  <c r="BB6" i="24"/>
  <c r="DA6" i="24" s="1"/>
  <c r="W7" i="24"/>
  <c r="BV7" i="24" s="1"/>
  <c r="AP7" i="24"/>
  <c r="CO7" i="24" s="1"/>
  <c r="J8" i="24"/>
  <c r="BI8" i="24" s="1"/>
  <c r="AB8" i="24"/>
  <c r="CA8" i="24" s="1"/>
  <c r="AV8" i="24"/>
  <c r="CU8" i="24" s="1"/>
  <c r="O9" i="24"/>
  <c r="BN9" i="24" s="1"/>
  <c r="AI9" i="24"/>
  <c r="CH9" i="24" s="1"/>
  <c r="BC9" i="24"/>
  <c r="DB9" i="24" s="1"/>
  <c r="U10" i="24"/>
  <c r="BT10" i="24" s="1"/>
  <c r="AO10" i="24"/>
  <c r="CN10" i="24" s="1"/>
  <c r="I11" i="24"/>
  <c r="BH11" i="24" s="1"/>
  <c r="AA11" i="24"/>
  <c r="BZ11" i="24" s="1"/>
  <c r="AR11" i="24"/>
  <c r="CQ11" i="24" s="1"/>
  <c r="H12" i="24"/>
  <c r="BG12" i="24" s="1"/>
  <c r="U12" i="24"/>
  <c r="BT12" i="24" s="1"/>
  <c r="AJ12" i="24"/>
  <c r="CI12" i="24" s="1"/>
  <c r="AY12" i="24"/>
  <c r="CX12" i="24" s="1"/>
  <c r="M13" i="24"/>
  <c r="BL13" i="24" s="1"/>
  <c r="AB13" i="24"/>
  <c r="CA13" i="24" s="1"/>
  <c r="AP13" i="24"/>
  <c r="CO13" i="24" s="1"/>
  <c r="E14" i="24"/>
  <c r="BD14" i="24" s="1"/>
  <c r="S14" i="24"/>
  <c r="BR14" i="24" s="1"/>
  <c r="AH14" i="24"/>
  <c r="CG14" i="24" s="1"/>
  <c r="AU14" i="24"/>
  <c r="CT14" i="24" s="1"/>
  <c r="K15" i="24"/>
  <c r="BJ15" i="24" s="1"/>
  <c r="Z15" i="24"/>
  <c r="BY15" i="24" s="1"/>
  <c r="AM15" i="24"/>
  <c r="CL15" i="24" s="1"/>
  <c r="BB15" i="24"/>
  <c r="DA15" i="24" s="1"/>
  <c r="Q16" i="24"/>
  <c r="BP16" i="24" s="1"/>
  <c r="AE16" i="24"/>
  <c r="CD16" i="24" s="1"/>
  <c r="AS16" i="24"/>
  <c r="CR16" i="24" s="1"/>
  <c r="I17" i="24"/>
  <c r="BH17" i="24" s="1"/>
  <c r="V17" i="24"/>
  <c r="BU17" i="24" s="1"/>
  <c r="AK17" i="24"/>
  <c r="CJ17" i="24" s="1"/>
  <c r="AZ17" i="24"/>
  <c r="CY17" i="24" s="1"/>
  <c r="N18" i="24"/>
  <c r="BM18" i="24" s="1"/>
  <c r="AC18" i="24"/>
  <c r="CB18" i="24" s="1"/>
  <c r="AQ18" i="24"/>
  <c r="CP18" i="24" s="1"/>
  <c r="F19" i="24"/>
  <c r="BE19" i="24" s="1"/>
  <c r="T19" i="24"/>
  <c r="BS19" i="24" s="1"/>
  <c r="AI19" i="24"/>
  <c r="CH19" i="24" s="1"/>
  <c r="AV19" i="24"/>
  <c r="CU19" i="24" s="1"/>
  <c r="J20" i="24"/>
  <c r="BI20" i="24" s="1"/>
  <c r="U20" i="24"/>
  <c r="BT20" i="24" s="1"/>
  <c r="AE20" i="24"/>
  <c r="CD20" i="24" s="1"/>
  <c r="AP20" i="24"/>
  <c r="CO20" i="24" s="1"/>
  <c r="BA20" i="24"/>
  <c r="CZ20" i="24" s="1"/>
  <c r="J21" i="24"/>
  <c r="BI21" i="24" s="1"/>
  <c r="R21" i="24"/>
  <c r="BQ21" i="24" s="1"/>
  <c r="Z21" i="24"/>
  <c r="BY21" i="24" s="1"/>
  <c r="AH21" i="24"/>
  <c r="CG21" i="24" s="1"/>
  <c r="AP21" i="24"/>
  <c r="CO21" i="24" s="1"/>
  <c r="AX21" i="24"/>
  <c r="CW21" i="24" s="1"/>
  <c r="G22" i="24"/>
  <c r="BF22" i="24" s="1"/>
  <c r="O22" i="24"/>
  <c r="BN22" i="24" s="1"/>
  <c r="W22" i="24"/>
  <c r="BV22" i="24" s="1"/>
  <c r="AE22" i="24"/>
  <c r="CD22" i="24" s="1"/>
  <c r="AM22" i="24"/>
  <c r="CL22" i="24" s="1"/>
  <c r="AU22" i="24"/>
  <c r="CT22" i="24" s="1"/>
  <c r="BC22" i="24"/>
  <c r="DB22" i="24" s="1"/>
  <c r="P5" i="24"/>
  <c r="AI5" i="24"/>
  <c r="BA5" i="24"/>
  <c r="V6" i="24"/>
  <c r="BU6" i="24" s="1"/>
  <c r="AN6" i="24"/>
  <c r="CM6" i="24" s="1"/>
  <c r="I7" i="24"/>
  <c r="BH7" i="24" s="1"/>
  <c r="AC7" i="24"/>
  <c r="CB7" i="24" s="1"/>
  <c r="AT7" i="24"/>
  <c r="CS7" i="24" s="1"/>
  <c r="O8" i="24"/>
  <c r="BN8" i="24" s="1"/>
  <c r="AH8" i="24"/>
  <c r="CG8" i="24" s="1"/>
  <c r="AZ8" i="24"/>
  <c r="CY8" i="24" s="1"/>
  <c r="T9" i="24"/>
  <c r="BS9" i="24" s="1"/>
  <c r="AN9" i="24"/>
  <c r="CM9" i="24" s="1"/>
  <c r="F10" i="24"/>
  <c r="BE10" i="24" s="1"/>
  <c r="Z10" i="24"/>
  <c r="BY10" i="24" s="1"/>
  <c r="AT10" i="24"/>
  <c r="CS10" i="24" s="1"/>
  <c r="M11" i="24"/>
  <c r="BL11" i="24" s="1"/>
  <c r="AG11" i="24"/>
  <c r="CF11" i="24" s="1"/>
  <c r="AV11" i="24"/>
  <c r="CU11" i="24" s="1"/>
  <c r="K12" i="24"/>
  <c r="BJ12" i="24" s="1"/>
  <c r="Y12" i="24"/>
  <c r="BX12" i="24" s="1"/>
  <c r="AN12" i="24"/>
  <c r="CM12" i="24" s="1"/>
  <c r="BA12" i="24"/>
  <c r="CZ12" i="24" s="1"/>
  <c r="Q13" i="24"/>
  <c r="BP13" i="24" s="1"/>
  <c r="AF13" i="24"/>
  <c r="CE13" i="24" s="1"/>
  <c r="AS13" i="24"/>
  <c r="CR13" i="24" s="1"/>
  <c r="I14" i="24"/>
  <c r="BH14" i="24" s="1"/>
  <c r="W14" i="24"/>
  <c r="BV14" i="24" s="1"/>
  <c r="AK14" i="24"/>
  <c r="CJ14" i="24" s="1"/>
  <c r="AY14" i="24"/>
  <c r="CX14" i="24" s="1"/>
  <c r="O15" i="24"/>
  <c r="BN15" i="24" s="1"/>
  <c r="AB15" i="24"/>
  <c r="CA15" i="24" s="1"/>
  <c r="AQ15" i="24"/>
  <c r="CP15" i="24" s="1"/>
  <c r="G16" i="24"/>
  <c r="BF16" i="24" s="1"/>
  <c r="T16" i="24"/>
  <c r="BS16" i="24" s="1"/>
  <c r="AI16" i="24"/>
  <c r="CH16" i="24" s="1"/>
  <c r="AW16" i="24"/>
  <c r="CV16" i="24" s="1"/>
  <c r="L17" i="24"/>
  <c r="BK17" i="24" s="1"/>
  <c r="Z17" i="24"/>
  <c r="BY17" i="24" s="1"/>
  <c r="AO17" i="24"/>
  <c r="CN17" i="24" s="1"/>
  <c r="BB17" i="24"/>
  <c r="DA17" i="24" s="1"/>
  <c r="R18" i="24"/>
  <c r="BQ18" i="24" s="1"/>
  <c r="AG18" i="24"/>
  <c r="CF18" i="24" s="1"/>
  <c r="AT18" i="24"/>
  <c r="CS18" i="24" s="1"/>
  <c r="J19" i="24"/>
  <c r="BI19" i="24" s="1"/>
  <c r="X19" i="24"/>
  <c r="BW19" i="24" s="1"/>
  <c r="AL19" i="24"/>
  <c r="CK19" i="24" s="1"/>
  <c r="AZ19" i="24"/>
  <c r="CY19" i="24" s="1"/>
  <c r="M20" i="24"/>
  <c r="BL20" i="24" s="1"/>
  <c r="W20" i="24"/>
  <c r="BV20" i="24" s="1"/>
  <c r="AH20" i="24"/>
  <c r="CG20" i="24" s="1"/>
  <c r="AS20" i="24"/>
  <c r="CR20" i="24" s="1"/>
  <c r="BC20" i="24"/>
  <c r="DB20" i="24" s="1"/>
  <c r="L21" i="24"/>
  <c r="BK21" i="24" s="1"/>
  <c r="T21" i="24"/>
  <c r="BS21" i="24" s="1"/>
  <c r="AB21" i="24"/>
  <c r="CA21" i="24" s="1"/>
  <c r="AJ21" i="24"/>
  <c r="CI21" i="24" s="1"/>
  <c r="AR21" i="24"/>
  <c r="CQ21" i="24" s="1"/>
  <c r="AZ21" i="24"/>
  <c r="CY21" i="24" s="1"/>
  <c r="I22" i="24"/>
  <c r="BH22" i="24" s="1"/>
  <c r="Q22" i="24"/>
  <c r="BP22" i="24" s="1"/>
  <c r="Y22" i="24"/>
  <c r="BX22" i="24" s="1"/>
  <c r="AG22" i="24"/>
  <c r="CF22" i="24" s="1"/>
  <c r="AO22" i="24"/>
  <c r="CN22" i="24" s="1"/>
  <c r="AW22" i="24"/>
  <c r="CV22" i="24" s="1"/>
  <c r="T5" i="24"/>
  <c r="AN5" i="24"/>
  <c r="H6" i="24"/>
  <c r="BG6" i="24" s="1"/>
  <c r="Z6" i="24"/>
  <c r="BY6" i="24" s="1"/>
  <c r="AS6" i="24"/>
  <c r="CR6" i="24" s="1"/>
  <c r="N7" i="24"/>
  <c r="BM7" i="24" s="1"/>
  <c r="AE7" i="24"/>
  <c r="CD7" i="24" s="1"/>
  <c r="AY7" i="24"/>
  <c r="CX7" i="24" s="1"/>
  <c r="T8" i="24"/>
  <c r="BS8" i="24" s="1"/>
  <c r="AL8" i="24"/>
  <c r="CK8" i="24" s="1"/>
  <c r="G9" i="24"/>
  <c r="BF9" i="24" s="1"/>
  <c r="Y9" i="24"/>
  <c r="BX9" i="24" s="1"/>
  <c r="AR9" i="24"/>
  <c r="CQ9" i="24" s="1"/>
  <c r="L10" i="24"/>
  <c r="BK10" i="24" s="1"/>
  <c r="AF10" i="24"/>
  <c r="CE10" i="24" s="1"/>
  <c r="AW10" i="24"/>
  <c r="CV10" i="24" s="1"/>
  <c r="R11" i="24"/>
  <c r="BQ11" i="24" s="1"/>
  <c r="AL11" i="24"/>
  <c r="CK11" i="24" s="1"/>
  <c r="AY11" i="24"/>
  <c r="CX11" i="24" s="1"/>
  <c r="O12" i="24"/>
  <c r="BN12" i="24" s="1"/>
  <c r="AC12" i="24"/>
  <c r="CB12" i="24" s="1"/>
  <c r="AQ12" i="24"/>
  <c r="CP12" i="24" s="1"/>
  <c r="F13" i="24"/>
  <c r="BE13" i="24" s="1"/>
  <c r="U13" i="24"/>
  <c r="BT13" i="24" s="1"/>
  <c r="AH13" i="24"/>
  <c r="CG13" i="24" s="1"/>
  <c r="AW13" i="24"/>
  <c r="CV13" i="24" s="1"/>
  <c r="M14" i="24"/>
  <c r="BL14" i="24" s="1"/>
  <c r="Z14" i="24"/>
  <c r="BY14" i="24" s="1"/>
  <c r="AO14" i="24"/>
  <c r="CN14" i="24" s="1"/>
  <c r="BC14" i="24"/>
  <c r="DB14" i="24" s="1"/>
  <c r="R15" i="24"/>
  <c r="BQ15" i="24" s="1"/>
  <c r="AF15" i="24"/>
  <c r="CE15" i="24" s="1"/>
  <c r="AU15" i="24"/>
  <c r="CT15" i="24" s="1"/>
  <c r="I16" i="24"/>
  <c r="BH16" i="24" s="1"/>
  <c r="X16" i="24"/>
  <c r="BW16" i="24" s="1"/>
  <c r="AM16" i="24"/>
  <c r="CL16" i="24" s="1"/>
  <c r="AZ16" i="24"/>
  <c r="CY16" i="24" s="1"/>
  <c r="P17" i="24"/>
  <c r="BO17" i="24" s="1"/>
  <c r="AD17" i="24"/>
  <c r="CC17" i="24" s="1"/>
  <c r="AR17" i="24"/>
  <c r="CQ17" i="24" s="1"/>
  <c r="G18" i="24"/>
  <c r="BF18" i="24" s="1"/>
  <c r="V18" i="24"/>
  <c r="BU18" i="24" s="1"/>
  <c r="AI18" i="24"/>
  <c r="CH18" i="24" s="1"/>
  <c r="AX18" i="24"/>
  <c r="CW18" i="24" s="1"/>
  <c r="N19" i="24"/>
  <c r="BM19" i="24" s="1"/>
  <c r="AA19" i="24"/>
  <c r="BZ19" i="24" s="1"/>
  <c r="AP19" i="24"/>
  <c r="CO19" i="24" s="1"/>
  <c r="E20" i="24"/>
  <c r="BD20" i="24" s="1"/>
  <c r="O20" i="24"/>
  <c r="BN20" i="24" s="1"/>
  <c r="Z20" i="24"/>
  <c r="BY20" i="24" s="1"/>
  <c r="AK20" i="24"/>
  <c r="CJ20" i="24" s="1"/>
  <c r="AU20" i="24"/>
  <c r="CT20" i="24" s="1"/>
  <c r="F21" i="24"/>
  <c r="BE21" i="24" s="1"/>
  <c r="N21" i="24"/>
  <c r="BM21" i="24" s="1"/>
  <c r="V21" i="24"/>
  <c r="BU21" i="24" s="1"/>
  <c r="AD21" i="24"/>
  <c r="CC21" i="24" s="1"/>
  <c r="AL21" i="24"/>
  <c r="CK21" i="24" s="1"/>
  <c r="AT21" i="24"/>
  <c r="CS21" i="24" s="1"/>
  <c r="BB21" i="24"/>
  <c r="DA21" i="24" s="1"/>
  <c r="K22" i="24"/>
  <c r="BJ22" i="24" s="1"/>
  <c r="S22" i="24"/>
  <c r="BR22" i="24" s="1"/>
  <c r="AA22" i="24"/>
  <c r="BZ22" i="24" s="1"/>
  <c r="AI22" i="24"/>
  <c r="CH22" i="24" s="1"/>
  <c r="AQ22" i="24"/>
  <c r="CP22" i="24" s="1"/>
  <c r="AY22" i="24"/>
  <c r="CX22" i="24" s="1"/>
  <c r="E5" i="24"/>
  <c r="Y5" i="24"/>
  <c r="AS5" i="24"/>
  <c r="L6" i="24"/>
  <c r="BK6" i="24" s="1"/>
  <c r="AF6" i="24"/>
  <c r="CE6" i="24" s="1"/>
  <c r="AX6" i="24"/>
  <c r="CW6" i="24" s="1"/>
  <c r="R7" i="24"/>
  <c r="BQ7" i="24" s="1"/>
  <c r="AK7" i="24"/>
  <c r="CJ7" i="24" s="1"/>
  <c r="F8" i="24"/>
  <c r="BE8" i="24" s="1"/>
  <c r="W8" i="24"/>
  <c r="BV8" i="24" s="1"/>
  <c r="AQ8" i="24"/>
  <c r="CP8" i="24" s="1"/>
  <c r="L9" i="24"/>
  <c r="BK9" i="24" s="1"/>
  <c r="AC9" i="24"/>
  <c r="CB9" i="24" s="1"/>
  <c r="AW9" i="24"/>
  <c r="CV9" i="24" s="1"/>
  <c r="Q10" i="24"/>
  <c r="BP10" i="24" s="1"/>
  <c r="AJ10" i="24"/>
  <c r="CI10" i="24" s="1"/>
  <c r="BB10" i="24"/>
  <c r="DA10" i="24" s="1"/>
  <c r="W11" i="24"/>
  <c r="BV11" i="24" s="1"/>
  <c r="AN11" i="24"/>
  <c r="CM11" i="24" s="1"/>
  <c r="BC11" i="24"/>
  <c r="DB11" i="24" s="1"/>
  <c r="S12" i="24"/>
  <c r="BR12" i="24" s="1"/>
  <c r="AF12" i="24"/>
  <c r="CE12" i="24" s="1"/>
  <c r="AU12" i="24"/>
  <c r="CT12" i="24" s="1"/>
  <c r="J13" i="24"/>
  <c r="BI13" i="24" s="1"/>
  <c r="X13" i="24"/>
  <c r="BW13" i="24" s="1"/>
  <c r="AL13" i="24"/>
  <c r="CK13" i="24" s="1"/>
  <c r="BA13" i="24"/>
  <c r="CZ13" i="24" s="1"/>
  <c r="O14" i="24"/>
  <c r="BN14" i="24" s="1"/>
  <c r="AD14" i="24"/>
  <c r="CC14" i="24" s="1"/>
  <c r="AS14" i="24"/>
  <c r="CR14" i="24" s="1"/>
  <c r="G15" i="24"/>
  <c r="BF15" i="24" s="1"/>
  <c r="V15" i="24"/>
  <c r="BU15" i="24" s="1"/>
  <c r="AJ15" i="24"/>
  <c r="CI15" i="24" s="1"/>
  <c r="AX15" i="24"/>
  <c r="CW15" i="24" s="1"/>
  <c r="M16" i="24"/>
  <c r="BL16" i="24" s="1"/>
  <c r="AB16" i="24"/>
  <c r="CA16" i="24" s="1"/>
  <c r="AO16" i="24"/>
  <c r="CN16" i="24" s="1"/>
  <c r="E17" i="24"/>
  <c r="BD17" i="24" s="1"/>
  <c r="T17" i="24"/>
  <c r="BS17" i="24" s="1"/>
  <c r="AG17" i="24"/>
  <c r="CF17" i="24" s="1"/>
  <c r="AV17" i="24"/>
  <c r="CU17" i="24" s="1"/>
  <c r="K18" i="24"/>
  <c r="BJ18" i="24" s="1"/>
  <c r="Y18" i="24"/>
  <c r="BX18" i="24" s="1"/>
  <c r="AM18" i="24"/>
  <c r="CL18" i="24" s="1"/>
  <c r="BB18" i="24"/>
  <c r="DA18" i="24" s="1"/>
  <c r="P19" i="24"/>
  <c r="BO19" i="24" s="1"/>
  <c r="AE19" i="24"/>
  <c r="CD19" i="24" s="1"/>
  <c r="AT19" i="24"/>
  <c r="CS19" i="24" s="1"/>
  <c r="G20" i="24"/>
  <c r="BF20" i="24" s="1"/>
  <c r="R20" i="24"/>
  <c r="BQ20" i="24" s="1"/>
  <c r="AC20" i="24"/>
  <c r="CB20" i="24" s="1"/>
  <c r="AM20" i="24"/>
  <c r="CL20" i="24" s="1"/>
  <c r="AX20" i="24"/>
  <c r="CW20" i="24" s="1"/>
  <c r="H21" i="24"/>
  <c r="BG21" i="24" s="1"/>
  <c r="P21" i="24"/>
  <c r="BO21" i="24" s="1"/>
  <c r="X21" i="24"/>
  <c r="BW21" i="24" s="1"/>
  <c r="AF21" i="24"/>
  <c r="CE21" i="24" s="1"/>
  <c r="AN21" i="24"/>
  <c r="CM21" i="24" s="1"/>
  <c r="AV21" i="24"/>
  <c r="CU21" i="24" s="1"/>
  <c r="E22" i="24"/>
  <c r="BD22" i="24" s="1"/>
  <c r="M22" i="24"/>
  <c r="BL22" i="24" s="1"/>
  <c r="U22" i="24"/>
  <c r="BT22" i="24" s="1"/>
  <c r="AC22" i="24"/>
  <c r="CB22" i="24" s="1"/>
  <c r="AK22" i="24"/>
  <c r="CJ22" i="24" s="1"/>
  <c r="AS22" i="24"/>
  <c r="CR22" i="24" s="1"/>
  <c r="BA22" i="24"/>
  <c r="CZ22" i="24" s="1"/>
  <c r="AO19" i="24"/>
  <c r="CN19" i="24" s="1"/>
  <c r="Y19" i="24"/>
  <c r="BX19" i="24" s="1"/>
  <c r="I19" i="24"/>
  <c r="BH19" i="24" s="1"/>
  <c r="AR18" i="24"/>
  <c r="CQ18" i="24" s="1"/>
  <c r="AB18" i="24"/>
  <c r="CA18" i="24" s="1"/>
  <c r="L18" i="24"/>
  <c r="BK18" i="24" s="1"/>
  <c r="AU17" i="24"/>
  <c r="CT17" i="24" s="1"/>
  <c r="AE17" i="24"/>
  <c r="CD17" i="24" s="1"/>
  <c r="O17" i="24"/>
  <c r="BN17" i="24" s="1"/>
  <c r="AX16" i="24"/>
  <c r="CW16" i="24" s="1"/>
  <c r="AH16" i="24"/>
  <c r="CG16" i="24" s="1"/>
  <c r="R16" i="24"/>
  <c r="BQ16" i="24" s="1"/>
  <c r="BA15" i="24"/>
  <c r="CZ15" i="24" s="1"/>
  <c r="AK15" i="24"/>
  <c r="CJ15" i="24" s="1"/>
  <c r="U15" i="24"/>
  <c r="BT15" i="24" s="1"/>
  <c r="E15" i="24"/>
  <c r="BD15" i="24" s="1"/>
  <c r="AN14" i="24"/>
  <c r="CM14" i="24" s="1"/>
  <c r="X14" i="24"/>
  <c r="BW14" i="24" s="1"/>
  <c r="H14" i="24"/>
  <c r="BG14" i="24" s="1"/>
  <c r="AQ13" i="24"/>
  <c r="CP13" i="24" s="1"/>
  <c r="AA13" i="24"/>
  <c r="BZ13" i="24" s="1"/>
  <c r="K13" i="24"/>
  <c r="BJ13" i="24" s="1"/>
  <c r="AT12" i="24"/>
  <c r="CS12" i="24" s="1"/>
  <c r="AD12" i="24"/>
  <c r="CC12" i="24" s="1"/>
  <c r="N12" i="24"/>
  <c r="BM12" i="24" s="1"/>
  <c r="AW11" i="24"/>
  <c r="CV11" i="24" s="1"/>
  <c r="AE11" i="24"/>
  <c r="CD11" i="24" s="1"/>
  <c r="J11" i="24"/>
  <c r="BI11" i="24" s="1"/>
  <c r="AN10" i="24"/>
  <c r="CM10" i="24" s="1"/>
  <c r="R10" i="24"/>
  <c r="BQ10" i="24" s="1"/>
  <c r="AV9" i="24"/>
  <c r="CU9" i="24" s="1"/>
  <c r="AA9" i="24"/>
  <c r="BZ9" i="24" s="1"/>
  <c r="E9" i="24"/>
  <c r="BD9" i="24" s="1"/>
  <c r="AI8" i="24"/>
  <c r="CH8" i="24" s="1"/>
  <c r="N8" i="24"/>
  <c r="BM8" i="24" s="1"/>
  <c r="AQ7" i="24"/>
  <c r="CP7" i="24" s="1"/>
  <c r="V7" i="24"/>
  <c r="BU7" i="24" s="1"/>
  <c r="AZ6" i="24"/>
  <c r="CY6" i="24" s="1"/>
  <c r="AD6" i="24"/>
  <c r="CC6" i="24" s="1"/>
  <c r="I6" i="24"/>
  <c r="BH6" i="24" s="1"/>
  <c r="AM5" i="24"/>
  <c r="Q5" i="24"/>
  <c r="N5" i="24"/>
  <c r="AD5" i="24"/>
  <c r="AT5" i="24"/>
  <c r="K6" i="24"/>
  <c r="BJ6" i="24" s="1"/>
  <c r="AA6" i="24"/>
  <c r="BZ6" i="24" s="1"/>
  <c r="AQ6" i="24"/>
  <c r="CP6" i="24" s="1"/>
  <c r="H7" i="24"/>
  <c r="BG7" i="24" s="1"/>
  <c r="X7" i="24"/>
  <c r="BW7" i="24" s="1"/>
  <c r="AN7" i="24"/>
  <c r="CM7" i="24" s="1"/>
  <c r="E8" i="24"/>
  <c r="BD8" i="24" s="1"/>
  <c r="U8" i="24"/>
  <c r="BT8" i="24" s="1"/>
  <c r="AK8" i="24"/>
  <c r="CJ8" i="24" s="1"/>
  <c r="BA8" i="24"/>
  <c r="CZ8" i="24" s="1"/>
  <c r="R9" i="24"/>
  <c r="BQ9" i="24" s="1"/>
  <c r="AH9" i="24"/>
  <c r="CG9" i="24" s="1"/>
  <c r="AX9" i="24"/>
  <c r="CW9" i="24" s="1"/>
  <c r="O10" i="24"/>
  <c r="BN10" i="24" s="1"/>
  <c r="AE10" i="24"/>
  <c r="CD10" i="24" s="1"/>
  <c r="AU10" i="24"/>
  <c r="CT10" i="24" s="1"/>
  <c r="L11" i="24"/>
  <c r="BK11" i="24" s="1"/>
  <c r="AB11" i="24"/>
  <c r="CA11" i="24" s="1"/>
  <c r="BA19" i="24"/>
  <c r="CZ19" i="24" s="1"/>
  <c r="AK19" i="24"/>
  <c r="CJ19" i="24" s="1"/>
  <c r="U19" i="24"/>
  <c r="BT19" i="24" s="1"/>
  <c r="E19" i="24"/>
  <c r="BD19" i="24" s="1"/>
  <c r="AN18" i="24"/>
  <c r="CM18" i="24" s="1"/>
  <c r="X18" i="24"/>
  <c r="BW18" i="24" s="1"/>
  <c r="H18" i="24"/>
  <c r="BG18" i="24" s="1"/>
  <c r="AQ17" i="24"/>
  <c r="CP17" i="24" s="1"/>
  <c r="AA17" i="24"/>
  <c r="BZ17" i="24" s="1"/>
  <c r="K17" i="24"/>
  <c r="BJ17" i="24" s="1"/>
  <c r="AT16" i="24"/>
  <c r="CS16" i="24" s="1"/>
  <c r="AD16" i="24"/>
  <c r="CC16" i="24" s="1"/>
  <c r="N16" i="24"/>
  <c r="BM16" i="24" s="1"/>
  <c r="AW15" i="24"/>
  <c r="CV15" i="24" s="1"/>
  <c r="AG15" i="24"/>
  <c r="CF15" i="24" s="1"/>
  <c r="Q15" i="24"/>
  <c r="BP15" i="24" s="1"/>
  <c r="AZ14" i="24"/>
  <c r="CY14" i="24" s="1"/>
  <c r="AJ14" i="24"/>
  <c r="CI14" i="24" s="1"/>
  <c r="T14" i="24"/>
  <c r="BS14" i="24" s="1"/>
  <c r="BC13" i="24"/>
  <c r="DB13" i="24" s="1"/>
  <c r="AM13" i="24"/>
  <c r="CL13" i="24" s="1"/>
  <c r="W13" i="24"/>
  <c r="BV13" i="24" s="1"/>
  <c r="G13" i="24"/>
  <c r="BF13" i="24" s="1"/>
  <c r="AP12" i="24"/>
  <c r="CO12" i="24" s="1"/>
  <c r="Z12" i="24"/>
  <c r="BY12" i="24" s="1"/>
  <c r="J12" i="24"/>
  <c r="BI12" i="24" s="1"/>
  <c r="AS11" i="24"/>
  <c r="CR11" i="24" s="1"/>
  <c r="Z11" i="24"/>
  <c r="BY11" i="24" s="1"/>
  <c r="E11" i="24"/>
  <c r="BD11" i="24" s="1"/>
  <c r="AH10" i="24"/>
  <c r="CG10" i="24" s="1"/>
  <c r="M10" i="24"/>
  <c r="BL10" i="24" s="1"/>
  <c r="AQ9" i="24"/>
  <c r="CP9" i="24" s="1"/>
  <c r="U9" i="24"/>
  <c r="BT9" i="24" s="1"/>
  <c r="AY8" i="24"/>
  <c r="CX8" i="24" s="1"/>
  <c r="AD8" i="24"/>
  <c r="CC8" i="24" s="1"/>
  <c r="H8" i="24"/>
  <c r="BG8" i="24" s="1"/>
  <c r="AL7" i="24"/>
  <c r="CK7" i="24" s="1"/>
  <c r="Q7" i="24"/>
  <c r="BP7" i="24" s="1"/>
  <c r="AT6" i="24"/>
  <c r="CS6" i="24" s="1"/>
  <c r="Y6" i="24"/>
  <c r="BX6" i="24" s="1"/>
  <c r="BC5" i="24"/>
  <c r="AG5" i="24"/>
  <c r="L5" i="24"/>
  <c r="R5" i="24"/>
  <c r="AH5" i="24"/>
  <c r="AX5" i="24"/>
  <c r="O6" i="24"/>
  <c r="BN6" i="24" s="1"/>
  <c r="AE6" i="24"/>
  <c r="CD6" i="24" s="1"/>
  <c r="AU6" i="24"/>
  <c r="CT6" i="24" s="1"/>
  <c r="L7" i="24"/>
  <c r="BK7" i="24" s="1"/>
  <c r="AB7" i="24"/>
  <c r="CA7" i="24" s="1"/>
  <c r="AR7" i="24"/>
  <c r="CQ7" i="24" s="1"/>
  <c r="I8" i="24"/>
  <c r="BH8" i="24" s="1"/>
  <c r="Y8" i="24"/>
  <c r="BX8" i="24" s="1"/>
  <c r="AO8" i="24"/>
  <c r="CN8" i="24" s="1"/>
  <c r="F9" i="24"/>
  <c r="BE9" i="24" s="1"/>
  <c r="V9" i="24"/>
  <c r="BU9" i="24" s="1"/>
  <c r="AL9" i="24"/>
  <c r="CK9" i="24" s="1"/>
  <c r="BB9" i="24"/>
  <c r="DA9" i="24" s="1"/>
  <c r="S10" i="24"/>
  <c r="BR10" i="24" s="1"/>
  <c r="AI10" i="24"/>
  <c r="CH10" i="24" s="1"/>
  <c r="AY10" i="24"/>
  <c r="CX10" i="24" s="1"/>
  <c r="P11" i="24"/>
  <c r="BO11" i="24" s="1"/>
  <c r="AF11" i="24"/>
  <c r="CE11" i="24" s="1"/>
  <c r="AW19" i="24"/>
  <c r="CV19" i="24" s="1"/>
  <c r="AG19" i="24"/>
  <c r="CF19" i="24" s="1"/>
  <c r="Q19" i="24"/>
  <c r="BP19" i="24" s="1"/>
  <c r="AZ18" i="24"/>
  <c r="CY18" i="24" s="1"/>
  <c r="AJ18" i="24"/>
  <c r="CI18" i="24" s="1"/>
  <c r="T18" i="24"/>
  <c r="BS18" i="24" s="1"/>
  <c r="BC17" i="24"/>
  <c r="DB17" i="24" s="1"/>
  <c r="AM17" i="24"/>
  <c r="CL17" i="24" s="1"/>
  <c r="W17" i="24"/>
  <c r="BV17" i="24" s="1"/>
  <c r="G17" i="24"/>
  <c r="BF17" i="24" s="1"/>
  <c r="AP16" i="24"/>
  <c r="CO16" i="24" s="1"/>
  <c r="Z16" i="24"/>
  <c r="BY16" i="24" s="1"/>
  <c r="J16" i="24"/>
  <c r="BI16" i="24" s="1"/>
  <c r="AS15" i="24"/>
  <c r="CR15" i="24" s="1"/>
  <c r="AC15" i="24"/>
  <c r="CB15" i="24" s="1"/>
  <c r="M15" i="24"/>
  <c r="BL15" i="24" s="1"/>
  <c r="AV14" i="24"/>
  <c r="CU14" i="24" s="1"/>
  <c r="AF14" i="24"/>
  <c r="CE14" i="24" s="1"/>
  <c r="P14" i="24"/>
  <c r="BO14" i="24" s="1"/>
  <c r="AY13" i="24"/>
  <c r="CX13" i="24" s="1"/>
  <c r="AI13" i="24"/>
  <c r="CH13" i="24" s="1"/>
  <c r="S13" i="24"/>
  <c r="BR13" i="24" s="1"/>
  <c r="BB12" i="24"/>
  <c r="DA12" i="24" s="1"/>
  <c r="AL12" i="24"/>
  <c r="CK12" i="24" s="1"/>
  <c r="V12" i="24"/>
  <c r="BU12" i="24" s="1"/>
  <c r="F12" i="24"/>
  <c r="BE12" i="24" s="1"/>
  <c r="AO11" i="24"/>
  <c r="CN11" i="24" s="1"/>
  <c r="U11" i="24"/>
  <c r="BT11" i="24" s="1"/>
  <c r="AX10" i="24"/>
  <c r="CW10" i="24" s="1"/>
  <c r="AC10" i="24"/>
  <c r="CB10" i="24" s="1"/>
  <c r="H10" i="24"/>
  <c r="BG10" i="24" s="1"/>
  <c r="AK9" i="24"/>
  <c r="CJ9" i="24" s="1"/>
  <c r="P9" i="24"/>
  <c r="BO9" i="24" s="1"/>
  <c r="AT8" i="24"/>
  <c r="CS8" i="24" s="1"/>
  <c r="X8" i="24"/>
  <c r="BW8" i="24" s="1"/>
  <c r="BB7" i="24"/>
  <c r="DA7" i="24" s="1"/>
  <c r="AG7" i="24"/>
  <c r="CF7" i="24" s="1"/>
  <c r="K7" i="24"/>
  <c r="BJ7" i="24" s="1"/>
  <c r="AO6" i="24"/>
  <c r="CN6" i="24" s="1"/>
  <c r="T6" i="24"/>
  <c r="BS6" i="24" s="1"/>
  <c r="AW5" i="24"/>
  <c r="AB5" i="24"/>
  <c r="F5" i="24"/>
  <c r="V5" i="24"/>
  <c r="AL5" i="24"/>
  <c r="BB5" i="24"/>
  <c r="S6" i="24"/>
  <c r="BR6" i="24" s="1"/>
  <c r="AI6" i="24"/>
  <c r="CH6" i="24" s="1"/>
  <c r="AY6" i="24"/>
  <c r="CX6" i="24" s="1"/>
  <c r="P7" i="24"/>
  <c r="BO7" i="24" s="1"/>
  <c r="AF7" i="24"/>
  <c r="CE7" i="24" s="1"/>
  <c r="AV7" i="24"/>
  <c r="CU7" i="24" s="1"/>
  <c r="M8" i="24"/>
  <c r="BL8" i="24" s="1"/>
  <c r="AC8" i="24"/>
  <c r="CB8" i="24" s="1"/>
  <c r="AS8" i="24"/>
  <c r="CR8" i="24" s="1"/>
  <c r="J9" i="24"/>
  <c r="BI9" i="24" s="1"/>
  <c r="Z9" i="24"/>
  <c r="BY9" i="24" s="1"/>
  <c r="AP9" i="24"/>
  <c r="CO9" i="24" s="1"/>
  <c r="G10" i="24"/>
  <c r="BF10" i="24" s="1"/>
  <c r="W10" i="24"/>
  <c r="BV10" i="24" s="1"/>
  <c r="AM10" i="24"/>
  <c r="CL10" i="24" s="1"/>
  <c r="BC10" i="24"/>
  <c r="DB10" i="24" s="1"/>
  <c r="T11" i="24"/>
  <c r="BS11" i="24" s="1"/>
  <c r="AJ11" i="24"/>
  <c r="CI11" i="24" s="1"/>
  <c r="AS19" i="24"/>
  <c r="CR19" i="24" s="1"/>
  <c r="AC19" i="24"/>
  <c r="CB19" i="24" s="1"/>
  <c r="M19" i="24"/>
  <c r="BL19" i="24" s="1"/>
  <c r="AV18" i="24"/>
  <c r="CU18" i="24" s="1"/>
  <c r="AF18" i="24"/>
  <c r="CE18" i="24" s="1"/>
  <c r="P18" i="24"/>
  <c r="BO18" i="24" s="1"/>
  <c r="AY17" i="24"/>
  <c r="CX17" i="24" s="1"/>
  <c r="AI17" i="24"/>
  <c r="CH17" i="24" s="1"/>
  <c r="S17" i="24"/>
  <c r="BR17" i="24" s="1"/>
  <c r="BB16" i="24"/>
  <c r="DA16" i="24" s="1"/>
  <c r="AL16" i="24"/>
  <c r="CK16" i="24" s="1"/>
  <c r="V16" i="24"/>
  <c r="BU16" i="24" s="1"/>
  <c r="F16" i="24"/>
  <c r="BE16" i="24" s="1"/>
  <c r="AO15" i="24"/>
  <c r="CN15" i="24" s="1"/>
  <c r="Y15" i="24"/>
  <c r="BX15" i="24" s="1"/>
  <c r="I15" i="24"/>
  <c r="BH15" i="24" s="1"/>
  <c r="AR14" i="24"/>
  <c r="CQ14" i="24" s="1"/>
  <c r="AB14" i="24"/>
  <c r="CA14" i="24" s="1"/>
  <c r="L14" i="24"/>
  <c r="BK14" i="24" s="1"/>
  <c r="AU13" i="24"/>
  <c r="CT13" i="24" s="1"/>
  <c r="AE13" i="24"/>
  <c r="CD13" i="24" s="1"/>
  <c r="O13" i="24"/>
  <c r="BN13" i="24" s="1"/>
  <c r="AX12" i="24"/>
  <c r="CW12" i="24" s="1"/>
  <c r="AH12" i="24"/>
  <c r="CG12" i="24" s="1"/>
  <c r="R12" i="24"/>
  <c r="BQ12" i="24" s="1"/>
  <c r="BA11" i="24"/>
  <c r="CZ11" i="24" s="1"/>
  <c r="AK11" i="24"/>
  <c r="CJ11" i="24" s="1"/>
  <c r="O11" i="24"/>
  <c r="BN11" i="24" s="1"/>
  <c r="AS10" i="24"/>
  <c r="CR10" i="24" s="1"/>
  <c r="X10" i="24"/>
  <c r="BW10" i="24" s="1"/>
  <c r="BA9" i="24"/>
  <c r="CZ9" i="24" s="1"/>
  <c r="AF9" i="24"/>
  <c r="CE9" i="24" s="1"/>
  <c r="K9" i="24"/>
  <c r="BJ9" i="24" s="1"/>
  <c r="AN8" i="24"/>
  <c r="CM8" i="24" s="1"/>
  <c r="S8" i="24"/>
  <c r="BR8" i="24" s="1"/>
  <c r="AW7" i="24"/>
  <c r="CV7" i="24" s="1"/>
  <c r="AA7" i="24"/>
  <c r="BZ7" i="24" s="1"/>
  <c r="F7" i="24"/>
  <c r="BE7" i="24" s="1"/>
  <c r="AJ6" i="24"/>
  <c r="CI6" i="24" s="1"/>
  <c r="N6" i="24"/>
  <c r="BM6" i="24" s="1"/>
  <c r="AR5" i="24"/>
  <c r="W5" i="24"/>
  <c r="J5" i="24"/>
  <c r="Z5" i="24"/>
  <c r="AP5" i="24"/>
  <c r="G6" i="24"/>
  <c r="BF6" i="24" s="1"/>
  <c r="W6" i="24"/>
  <c r="BV6" i="24" s="1"/>
  <c r="AM6" i="24"/>
  <c r="CL6" i="24" s="1"/>
  <c r="BC6" i="24"/>
  <c r="DB6" i="24" s="1"/>
  <c r="T7" i="24"/>
  <c r="BS7" i="24" s="1"/>
  <c r="AJ7" i="24"/>
  <c r="CI7" i="24" s="1"/>
  <c r="AZ7" i="24"/>
  <c r="CY7" i="24" s="1"/>
  <c r="Q8" i="24"/>
  <c r="BP8" i="24" s="1"/>
  <c r="AG8" i="24"/>
  <c r="CF8" i="24" s="1"/>
  <c r="AW8" i="24"/>
  <c r="CV8" i="24" s="1"/>
  <c r="N9" i="24"/>
  <c r="BM9" i="24" s="1"/>
  <c r="AD9" i="24"/>
  <c r="CC9" i="24" s="1"/>
  <c r="AT9" i="24"/>
  <c r="CS9" i="24" s="1"/>
  <c r="K10" i="24"/>
  <c r="BJ10" i="24" s="1"/>
  <c r="AA10" i="24"/>
  <c r="BZ10" i="24" s="1"/>
  <c r="AQ10" i="24"/>
  <c r="CP10" i="24" s="1"/>
  <c r="H11" i="24"/>
  <c r="BG11" i="24" s="1"/>
  <c r="X11" i="24"/>
  <c r="BW11" i="24" s="1"/>
  <c r="V29" i="21"/>
  <c r="V47" i="21" s="1"/>
  <c r="U47" i="21"/>
  <c r="O47" i="21"/>
  <c r="P29" i="21"/>
  <c r="P47" i="21" s="1"/>
  <c r="K47" i="21"/>
  <c r="L29" i="21"/>
  <c r="L47" i="21" s="1"/>
  <c r="H5" i="21"/>
  <c r="H23" i="21" s="1"/>
  <c r="G23" i="21"/>
  <c r="C23" i="21"/>
  <c r="D23" i="21" s="1"/>
  <c r="D5" i="21"/>
  <c r="V5" i="21"/>
  <c r="V23" i="21" s="1"/>
  <c r="U23" i="21"/>
  <c r="O23" i="21"/>
  <c r="P5" i="21"/>
  <c r="P23" i="21" s="1"/>
  <c r="J5" i="21"/>
  <c r="J23" i="21" s="1"/>
  <c r="I23" i="21"/>
  <c r="F29" i="21"/>
  <c r="F47" i="21" s="1"/>
  <c r="E47" i="21"/>
  <c r="AB29" i="21"/>
  <c r="AB47" i="21" s="1"/>
  <c r="AA47" i="21"/>
  <c r="X29" i="21"/>
  <c r="X47" i="21" s="1"/>
  <c r="W47" i="21"/>
  <c r="S47" i="21"/>
  <c r="T29" i="21"/>
  <c r="T47" i="21" s="1"/>
  <c r="Q47" i="21"/>
  <c r="M47" i="21"/>
  <c r="N29" i="21"/>
  <c r="N47" i="21" s="1"/>
  <c r="F5" i="21"/>
  <c r="F23" i="21" s="1"/>
  <c r="E23" i="21"/>
  <c r="Z5" i="21"/>
  <c r="Z23" i="21" s="1"/>
  <c r="Y23" i="21"/>
  <c r="X5" i="21"/>
  <c r="X23" i="21" s="1"/>
  <c r="W23" i="21"/>
  <c r="T5" i="21"/>
  <c r="T23" i="21" s="1"/>
  <c r="R5" i="21"/>
  <c r="R23" i="21" s="1"/>
  <c r="Q23" i="21"/>
  <c r="N5" i="21"/>
  <c r="N23" i="21" s="1"/>
  <c r="M23" i="21"/>
  <c r="G47" i="21"/>
  <c r="H29" i="21"/>
  <c r="H47" i="21" s="1"/>
  <c r="D29" i="21"/>
  <c r="F30" i="24"/>
  <c r="J30" i="24"/>
  <c r="N30" i="24"/>
  <c r="R30" i="24"/>
  <c r="V30" i="24"/>
  <c r="Z30" i="24"/>
  <c r="AD30" i="24"/>
  <c r="AH30" i="24"/>
  <c r="AL30" i="24"/>
  <c r="AP30" i="24"/>
  <c r="AT30" i="24"/>
  <c r="AX30" i="24"/>
  <c r="BB30" i="24"/>
  <c r="G31" i="24"/>
  <c r="BF31" i="24" s="1"/>
  <c r="K31" i="24"/>
  <c r="BJ31" i="24" s="1"/>
  <c r="O31" i="24"/>
  <c r="BN31" i="24" s="1"/>
  <c r="S31" i="24"/>
  <c r="BR31" i="24" s="1"/>
  <c r="W31" i="24"/>
  <c r="BV31" i="24" s="1"/>
  <c r="AA31" i="24"/>
  <c r="BZ31" i="24" s="1"/>
  <c r="AE31" i="24"/>
  <c r="CD31" i="24" s="1"/>
  <c r="AI31" i="24"/>
  <c r="CH31" i="24" s="1"/>
  <c r="AM31" i="24"/>
  <c r="CL31" i="24" s="1"/>
  <c r="AQ31" i="24"/>
  <c r="CP31" i="24" s="1"/>
  <c r="AU31" i="24"/>
  <c r="CT31" i="24" s="1"/>
  <c r="AY31" i="24"/>
  <c r="CX31" i="24" s="1"/>
  <c r="BC31" i="24"/>
  <c r="DB31" i="24" s="1"/>
  <c r="H32" i="24"/>
  <c r="BG32" i="24" s="1"/>
  <c r="L32" i="24"/>
  <c r="BK32" i="24" s="1"/>
  <c r="P32" i="24"/>
  <c r="BO32" i="24" s="1"/>
  <c r="T32" i="24"/>
  <c r="BS32" i="24" s="1"/>
  <c r="X32" i="24"/>
  <c r="BW32" i="24" s="1"/>
  <c r="AB32" i="24"/>
  <c r="CA32" i="24" s="1"/>
  <c r="AF32" i="24"/>
  <c r="CE32" i="24" s="1"/>
  <c r="AJ32" i="24"/>
  <c r="CI32" i="24" s="1"/>
  <c r="AN32" i="24"/>
  <c r="CM32" i="24" s="1"/>
  <c r="AR32" i="24"/>
  <c r="CQ32" i="24" s="1"/>
  <c r="AV32" i="24"/>
  <c r="CU32" i="24" s="1"/>
  <c r="AZ32" i="24"/>
  <c r="CY32" i="24" s="1"/>
  <c r="E33" i="24"/>
  <c r="BD33" i="24" s="1"/>
  <c r="I33" i="24"/>
  <c r="BH33" i="24" s="1"/>
  <c r="M33" i="24"/>
  <c r="BL33" i="24" s="1"/>
  <c r="Q33" i="24"/>
  <c r="BP33" i="24" s="1"/>
  <c r="U33" i="24"/>
  <c r="BT33" i="24" s="1"/>
  <c r="Y33" i="24"/>
  <c r="BX33" i="24" s="1"/>
  <c r="AC33" i="24"/>
  <c r="CB33" i="24" s="1"/>
  <c r="AG33" i="24"/>
  <c r="CF33" i="24" s="1"/>
  <c r="AK33" i="24"/>
  <c r="CJ33" i="24" s="1"/>
  <c r="AO33" i="24"/>
  <c r="CN33" i="24" s="1"/>
  <c r="AS33" i="24"/>
  <c r="CR33" i="24" s="1"/>
  <c r="AW33" i="24"/>
  <c r="CV33" i="24" s="1"/>
  <c r="BA33" i="24"/>
  <c r="CZ33" i="24" s="1"/>
  <c r="F34" i="24"/>
  <c r="BE34" i="24" s="1"/>
  <c r="J34" i="24"/>
  <c r="BI34" i="24" s="1"/>
  <c r="N34" i="24"/>
  <c r="BM34" i="24" s="1"/>
  <c r="R34" i="24"/>
  <c r="BQ34" i="24" s="1"/>
  <c r="V34" i="24"/>
  <c r="BU34" i="24" s="1"/>
  <c r="Z34" i="24"/>
  <c r="BY34" i="24" s="1"/>
  <c r="AD34" i="24"/>
  <c r="CC34" i="24" s="1"/>
  <c r="AH34" i="24"/>
  <c r="CG34" i="24" s="1"/>
  <c r="AL34" i="24"/>
  <c r="CK34" i="24" s="1"/>
  <c r="AP34" i="24"/>
  <c r="CO34" i="24" s="1"/>
  <c r="AT34" i="24"/>
  <c r="CS34" i="24" s="1"/>
  <c r="AX34" i="24"/>
  <c r="CW34" i="24" s="1"/>
  <c r="BB34" i="24"/>
  <c r="DA34" i="24" s="1"/>
  <c r="G35" i="24"/>
  <c r="BF35" i="24" s="1"/>
  <c r="K35" i="24"/>
  <c r="BJ35" i="24" s="1"/>
  <c r="O35" i="24"/>
  <c r="BN35" i="24" s="1"/>
  <c r="S35" i="24"/>
  <c r="BR35" i="24" s="1"/>
  <c r="W35" i="24"/>
  <c r="BV35" i="24" s="1"/>
  <c r="AA35" i="24"/>
  <c r="BZ35" i="24" s="1"/>
  <c r="AE35" i="24"/>
  <c r="CD35" i="24" s="1"/>
  <c r="AI35" i="24"/>
  <c r="CH35" i="24" s="1"/>
  <c r="AM35" i="24"/>
  <c r="CL35" i="24" s="1"/>
  <c r="AQ35" i="24"/>
  <c r="CP35" i="24" s="1"/>
  <c r="AU35" i="24"/>
  <c r="CT35" i="24" s="1"/>
  <c r="AY35" i="24"/>
  <c r="CX35" i="24" s="1"/>
  <c r="BC35" i="24"/>
  <c r="DB35" i="24" s="1"/>
  <c r="H36" i="24"/>
  <c r="BG36" i="24" s="1"/>
  <c r="L36" i="24"/>
  <c r="BK36" i="24" s="1"/>
  <c r="P36" i="24"/>
  <c r="BO36" i="24" s="1"/>
  <c r="T36" i="24"/>
  <c r="BS36" i="24" s="1"/>
  <c r="X36" i="24"/>
  <c r="BW36" i="24" s="1"/>
  <c r="AB36" i="24"/>
  <c r="CA36" i="24" s="1"/>
  <c r="AF36" i="24"/>
  <c r="CE36" i="24" s="1"/>
  <c r="AJ36" i="24"/>
  <c r="CI36" i="24" s="1"/>
  <c r="AN36" i="24"/>
  <c r="CM36" i="24" s="1"/>
  <c r="AR36" i="24"/>
  <c r="CQ36" i="24" s="1"/>
  <c r="AV36" i="24"/>
  <c r="CU36" i="24" s="1"/>
  <c r="AZ36" i="24"/>
  <c r="CY36" i="24" s="1"/>
  <c r="E37" i="24"/>
  <c r="BD37" i="24" s="1"/>
  <c r="I37" i="24"/>
  <c r="BH37" i="24" s="1"/>
  <c r="M37" i="24"/>
  <c r="BL37" i="24" s="1"/>
  <c r="Q37" i="24"/>
  <c r="BP37" i="24" s="1"/>
  <c r="U37" i="24"/>
  <c r="BT37" i="24" s="1"/>
  <c r="Y37" i="24"/>
  <c r="BX37" i="24" s="1"/>
  <c r="AC37" i="24"/>
  <c r="CB37" i="24" s="1"/>
  <c r="AG37" i="24"/>
  <c r="CF37" i="24" s="1"/>
  <c r="AK37" i="24"/>
  <c r="CJ37" i="24" s="1"/>
  <c r="AO37" i="24"/>
  <c r="CN37" i="24" s="1"/>
  <c r="AS37" i="24"/>
  <c r="CR37" i="24" s="1"/>
  <c r="AW37" i="24"/>
  <c r="CV37" i="24" s="1"/>
  <c r="BA37" i="24"/>
  <c r="CZ37" i="24" s="1"/>
  <c r="F38" i="24"/>
  <c r="BE38" i="24" s="1"/>
  <c r="J38" i="24"/>
  <c r="BI38" i="24" s="1"/>
  <c r="N38" i="24"/>
  <c r="BM38" i="24" s="1"/>
  <c r="R38" i="24"/>
  <c r="BQ38" i="24" s="1"/>
  <c r="V38" i="24"/>
  <c r="BU38" i="24" s="1"/>
  <c r="Z38" i="24"/>
  <c r="BY38" i="24" s="1"/>
  <c r="AD38" i="24"/>
  <c r="CC38" i="24" s="1"/>
  <c r="AH38" i="24"/>
  <c r="CG38" i="24" s="1"/>
  <c r="AL38" i="24"/>
  <c r="CK38" i="24" s="1"/>
  <c r="AP38" i="24"/>
  <c r="CO38" i="24" s="1"/>
  <c r="AT38" i="24"/>
  <c r="CS38" i="24" s="1"/>
  <c r="AX38" i="24"/>
  <c r="CW38" i="24" s="1"/>
  <c r="BB38" i="24"/>
  <c r="DA38" i="24" s="1"/>
  <c r="G39" i="24"/>
  <c r="BF39" i="24" s="1"/>
  <c r="K39" i="24"/>
  <c r="BJ39" i="24" s="1"/>
  <c r="O39" i="24"/>
  <c r="BN39" i="24" s="1"/>
  <c r="S39" i="24"/>
  <c r="BR39" i="24" s="1"/>
  <c r="W39" i="24"/>
  <c r="BV39" i="24" s="1"/>
  <c r="AA39" i="24"/>
  <c r="BZ39" i="24" s="1"/>
  <c r="AE39" i="24"/>
  <c r="CD39" i="24" s="1"/>
  <c r="AI39" i="24"/>
  <c r="CH39" i="24" s="1"/>
  <c r="AM39" i="24"/>
  <c r="CL39" i="24" s="1"/>
  <c r="AQ39" i="24"/>
  <c r="CP39" i="24" s="1"/>
  <c r="AU39" i="24"/>
  <c r="CT39" i="24" s="1"/>
  <c r="AY39" i="24"/>
  <c r="CX39" i="24" s="1"/>
  <c r="BC39" i="24"/>
  <c r="DB39" i="24" s="1"/>
  <c r="H40" i="24"/>
  <c r="BG40" i="24" s="1"/>
  <c r="L40" i="24"/>
  <c r="BK40" i="24" s="1"/>
  <c r="P40" i="24"/>
  <c r="BO40" i="24" s="1"/>
  <c r="T40" i="24"/>
  <c r="BS40" i="24" s="1"/>
  <c r="X40" i="24"/>
  <c r="BW40" i="24" s="1"/>
  <c r="AB40" i="24"/>
  <c r="CA40" i="24" s="1"/>
  <c r="AF40" i="24"/>
  <c r="CE40" i="24" s="1"/>
  <c r="AJ40" i="24"/>
  <c r="CI40" i="24" s="1"/>
  <c r="AN40" i="24"/>
  <c r="CM40" i="24" s="1"/>
  <c r="AR40" i="24"/>
  <c r="CQ40" i="24" s="1"/>
  <c r="AV40" i="24"/>
  <c r="CU40" i="24" s="1"/>
  <c r="AZ40" i="24"/>
  <c r="CY40" i="24" s="1"/>
  <c r="E41" i="24"/>
  <c r="BD41" i="24" s="1"/>
  <c r="I41" i="24"/>
  <c r="BH41" i="24" s="1"/>
  <c r="M41" i="24"/>
  <c r="BL41" i="24" s="1"/>
  <c r="Q41" i="24"/>
  <c r="BP41" i="24" s="1"/>
  <c r="U41" i="24"/>
  <c r="BT41" i="24" s="1"/>
  <c r="Y41" i="24"/>
  <c r="BX41" i="24" s="1"/>
  <c r="AC41" i="24"/>
  <c r="CB41" i="24" s="1"/>
  <c r="AG41" i="24"/>
  <c r="CF41" i="24" s="1"/>
  <c r="AK41" i="24"/>
  <c r="CJ41" i="24" s="1"/>
  <c r="AO41" i="24"/>
  <c r="CN41" i="24" s="1"/>
  <c r="AS41" i="24"/>
  <c r="CR41" i="24" s="1"/>
  <c r="AW41" i="24"/>
  <c r="CV41" i="24" s="1"/>
  <c r="BA41" i="24"/>
  <c r="CZ41" i="24" s="1"/>
  <c r="I30" i="24"/>
  <c r="O30" i="24"/>
  <c r="T30" i="24"/>
  <c r="Y30" i="24"/>
  <c r="AE30" i="24"/>
  <c r="AJ30" i="24"/>
  <c r="AO30" i="24"/>
  <c r="AU30" i="24"/>
  <c r="AZ30" i="24"/>
  <c r="F31" i="24"/>
  <c r="BE31" i="24" s="1"/>
  <c r="L31" i="24"/>
  <c r="BK31" i="24" s="1"/>
  <c r="Q31" i="24"/>
  <c r="BP31" i="24" s="1"/>
  <c r="V31" i="24"/>
  <c r="BU31" i="24" s="1"/>
  <c r="AB31" i="24"/>
  <c r="CA31" i="24" s="1"/>
  <c r="AG31" i="24"/>
  <c r="CF31" i="24" s="1"/>
  <c r="AL31" i="24"/>
  <c r="CK31" i="24" s="1"/>
  <c r="AR31" i="24"/>
  <c r="CQ31" i="24" s="1"/>
  <c r="AW31" i="24"/>
  <c r="CV31" i="24" s="1"/>
  <c r="BB31" i="24"/>
  <c r="DA31" i="24" s="1"/>
  <c r="I32" i="24"/>
  <c r="BH32" i="24" s="1"/>
  <c r="N32" i="24"/>
  <c r="BM32" i="24" s="1"/>
  <c r="S32" i="24"/>
  <c r="BR32" i="24" s="1"/>
  <c r="Y32" i="24"/>
  <c r="BX32" i="24" s="1"/>
  <c r="AD32" i="24"/>
  <c r="CC32" i="24" s="1"/>
  <c r="AI32" i="24"/>
  <c r="CH32" i="24" s="1"/>
  <c r="AO32" i="24"/>
  <c r="CN32" i="24" s="1"/>
  <c r="AT32" i="24"/>
  <c r="CS32" i="24" s="1"/>
  <c r="AY32" i="24"/>
  <c r="CX32" i="24" s="1"/>
  <c r="F33" i="24"/>
  <c r="BE33" i="24" s="1"/>
  <c r="K33" i="24"/>
  <c r="BJ33" i="24" s="1"/>
  <c r="P33" i="24"/>
  <c r="BO33" i="24" s="1"/>
  <c r="V33" i="24"/>
  <c r="BU33" i="24" s="1"/>
  <c r="AA33" i="24"/>
  <c r="BZ33" i="24" s="1"/>
  <c r="AF33" i="24"/>
  <c r="CE33" i="24" s="1"/>
  <c r="AL33" i="24"/>
  <c r="CK33" i="24" s="1"/>
  <c r="AQ33" i="24"/>
  <c r="CP33" i="24" s="1"/>
  <c r="AV33" i="24"/>
  <c r="CU33" i="24" s="1"/>
  <c r="BB33" i="24"/>
  <c r="DA33" i="24" s="1"/>
  <c r="H34" i="24"/>
  <c r="BG34" i="24" s="1"/>
  <c r="M34" i="24"/>
  <c r="BL34" i="24" s="1"/>
  <c r="S34" i="24"/>
  <c r="BR34" i="24" s="1"/>
  <c r="X34" i="24"/>
  <c r="BW34" i="24" s="1"/>
  <c r="AC34" i="24"/>
  <c r="CB34" i="24" s="1"/>
  <c r="AI34" i="24"/>
  <c r="CH34" i="24" s="1"/>
  <c r="AN34" i="24"/>
  <c r="CM34" i="24" s="1"/>
  <c r="AS34" i="24"/>
  <c r="CR34" i="24" s="1"/>
  <c r="AY34" i="24"/>
  <c r="CX34" i="24" s="1"/>
  <c r="E35" i="24"/>
  <c r="BD35" i="24" s="1"/>
  <c r="J35" i="24"/>
  <c r="BI35" i="24" s="1"/>
  <c r="P35" i="24"/>
  <c r="BO35" i="24" s="1"/>
  <c r="U35" i="24"/>
  <c r="BT35" i="24" s="1"/>
  <c r="Z35" i="24"/>
  <c r="BY35" i="24" s="1"/>
  <c r="AF35" i="24"/>
  <c r="CE35" i="24" s="1"/>
  <c r="AK35" i="24"/>
  <c r="CJ35" i="24" s="1"/>
  <c r="AP35" i="24"/>
  <c r="CO35" i="24" s="1"/>
  <c r="AV35" i="24"/>
  <c r="CU35" i="24" s="1"/>
  <c r="BA35" i="24"/>
  <c r="CZ35" i="24" s="1"/>
  <c r="G36" i="24"/>
  <c r="BF36" i="24" s="1"/>
  <c r="M36" i="24"/>
  <c r="BL36" i="24" s="1"/>
  <c r="R36" i="24"/>
  <c r="BQ36" i="24" s="1"/>
  <c r="W36" i="24"/>
  <c r="BV36" i="24" s="1"/>
  <c r="AC36" i="24"/>
  <c r="CB36" i="24" s="1"/>
  <c r="AH36" i="24"/>
  <c r="CG36" i="24" s="1"/>
  <c r="AM36" i="24"/>
  <c r="CL36" i="24" s="1"/>
  <c r="AS36" i="24"/>
  <c r="CR36" i="24" s="1"/>
  <c r="AX36" i="24"/>
  <c r="CW36" i="24" s="1"/>
  <c r="BC36" i="24"/>
  <c r="DB36" i="24" s="1"/>
  <c r="J37" i="24"/>
  <c r="BI37" i="24" s="1"/>
  <c r="O37" i="24"/>
  <c r="BN37" i="24" s="1"/>
  <c r="T37" i="24"/>
  <c r="BS37" i="24" s="1"/>
  <c r="Z37" i="24"/>
  <c r="BY37" i="24" s="1"/>
  <c r="AE37" i="24"/>
  <c r="CD37" i="24" s="1"/>
  <c r="AJ37" i="24"/>
  <c r="CI37" i="24" s="1"/>
  <c r="AP37" i="24"/>
  <c r="CO37" i="24" s="1"/>
  <c r="AU37" i="24"/>
  <c r="CT37" i="24" s="1"/>
  <c r="AZ37" i="24"/>
  <c r="CY37" i="24" s="1"/>
  <c r="G38" i="24"/>
  <c r="BF38" i="24" s="1"/>
  <c r="L38" i="24"/>
  <c r="BK38" i="24" s="1"/>
  <c r="Q38" i="24"/>
  <c r="BP38" i="24" s="1"/>
  <c r="W38" i="24"/>
  <c r="BV38" i="24" s="1"/>
  <c r="AB38" i="24"/>
  <c r="CA38" i="24" s="1"/>
  <c r="AG38" i="24"/>
  <c r="CF38" i="24" s="1"/>
  <c r="AM38" i="24"/>
  <c r="CL38" i="24" s="1"/>
  <c r="AR38" i="24"/>
  <c r="CQ38" i="24" s="1"/>
  <c r="AW38" i="24"/>
  <c r="CV38" i="24" s="1"/>
  <c r="BC38" i="24"/>
  <c r="DB38" i="24" s="1"/>
  <c r="I39" i="24"/>
  <c r="BH39" i="24" s="1"/>
  <c r="N39" i="24"/>
  <c r="BM39" i="24" s="1"/>
  <c r="T39" i="24"/>
  <c r="BS39" i="24" s="1"/>
  <c r="Y39" i="24"/>
  <c r="BX39" i="24" s="1"/>
  <c r="AD39" i="24"/>
  <c r="CC39" i="24" s="1"/>
  <c r="AJ39" i="24"/>
  <c r="CI39" i="24" s="1"/>
  <c r="AO39" i="24"/>
  <c r="CN39" i="24" s="1"/>
  <c r="AT39" i="24"/>
  <c r="CS39" i="24" s="1"/>
  <c r="AZ39" i="24"/>
  <c r="CY39" i="24" s="1"/>
  <c r="F40" i="24"/>
  <c r="BE40" i="24" s="1"/>
  <c r="K40" i="24"/>
  <c r="BJ40" i="24" s="1"/>
  <c r="Q40" i="24"/>
  <c r="BP40" i="24" s="1"/>
  <c r="V40" i="24"/>
  <c r="BU40" i="24" s="1"/>
  <c r="AA40" i="24"/>
  <c r="BZ40" i="24" s="1"/>
  <c r="AG40" i="24"/>
  <c r="CF40" i="24" s="1"/>
  <c r="AL40" i="24"/>
  <c r="CK40" i="24" s="1"/>
  <c r="AQ40" i="24"/>
  <c r="CP40" i="24" s="1"/>
  <c r="AW40" i="24"/>
  <c r="CV40" i="24" s="1"/>
  <c r="BB40" i="24"/>
  <c r="DA40" i="24" s="1"/>
  <c r="H41" i="24"/>
  <c r="BG41" i="24" s="1"/>
  <c r="N41" i="24"/>
  <c r="BM41" i="24" s="1"/>
  <c r="S41" i="24"/>
  <c r="BR41" i="24" s="1"/>
  <c r="X41" i="24"/>
  <c r="BW41" i="24" s="1"/>
  <c r="AD41" i="24"/>
  <c r="CC41" i="24" s="1"/>
  <c r="AI41" i="24"/>
  <c r="CH41" i="24" s="1"/>
  <c r="AN41" i="24"/>
  <c r="CM41" i="24" s="1"/>
  <c r="AT41" i="24"/>
  <c r="CS41" i="24" s="1"/>
  <c r="AY41" i="24"/>
  <c r="CX41" i="24" s="1"/>
  <c r="E42" i="24"/>
  <c r="BD42" i="24" s="1"/>
  <c r="I42" i="24"/>
  <c r="BH42" i="24" s="1"/>
  <c r="M42" i="24"/>
  <c r="BL42" i="24" s="1"/>
  <c r="Q42" i="24"/>
  <c r="BP42" i="24" s="1"/>
  <c r="U42" i="24"/>
  <c r="BT42" i="24" s="1"/>
  <c r="Y42" i="24"/>
  <c r="BX42" i="24" s="1"/>
  <c r="AC42" i="24"/>
  <c r="CB42" i="24" s="1"/>
  <c r="AG42" i="24"/>
  <c r="CF42" i="24" s="1"/>
  <c r="AK42" i="24"/>
  <c r="CJ42" i="24" s="1"/>
  <c r="AO42" i="24"/>
  <c r="CN42" i="24" s="1"/>
  <c r="AS42" i="24"/>
  <c r="CR42" i="24" s="1"/>
  <c r="AW42" i="24"/>
  <c r="CV42" i="24" s="1"/>
  <c r="BA42" i="24"/>
  <c r="CZ42" i="24" s="1"/>
  <c r="F43" i="24"/>
  <c r="BE43" i="24" s="1"/>
  <c r="J43" i="24"/>
  <c r="BI43" i="24" s="1"/>
  <c r="N43" i="24"/>
  <c r="BM43" i="24" s="1"/>
  <c r="R43" i="24"/>
  <c r="BQ43" i="24" s="1"/>
  <c r="V43" i="24"/>
  <c r="BU43" i="24" s="1"/>
  <c r="Z43" i="24"/>
  <c r="BY43" i="24" s="1"/>
  <c r="AD43" i="24"/>
  <c r="CC43" i="24" s="1"/>
  <c r="AH43" i="24"/>
  <c r="CG43" i="24" s="1"/>
  <c r="AL43" i="24"/>
  <c r="CK43" i="24" s="1"/>
  <c r="AP43" i="24"/>
  <c r="CO43" i="24" s="1"/>
  <c r="AT43" i="24"/>
  <c r="CS43" i="24" s="1"/>
  <c r="AX43" i="24"/>
  <c r="CW43" i="24" s="1"/>
  <c r="BB43" i="24"/>
  <c r="DA43" i="24" s="1"/>
  <c r="G44" i="24"/>
  <c r="BF44" i="24" s="1"/>
  <c r="K44" i="24"/>
  <c r="BJ44" i="24" s="1"/>
  <c r="O44" i="24"/>
  <c r="BN44" i="24" s="1"/>
  <c r="S44" i="24"/>
  <c r="BR44" i="24" s="1"/>
  <c r="W44" i="24"/>
  <c r="BV44" i="24" s="1"/>
  <c r="AA44" i="24"/>
  <c r="BZ44" i="24" s="1"/>
  <c r="AE44" i="24"/>
  <c r="CD44" i="24" s="1"/>
  <c r="AI44" i="24"/>
  <c r="CH44" i="24" s="1"/>
  <c r="AM44" i="24"/>
  <c r="CL44" i="24" s="1"/>
  <c r="AQ44" i="24"/>
  <c r="CP44" i="24" s="1"/>
  <c r="AU44" i="24"/>
  <c r="CT44" i="24" s="1"/>
  <c r="AY44" i="24"/>
  <c r="CX44" i="24" s="1"/>
  <c r="BC44" i="24"/>
  <c r="DB44" i="24" s="1"/>
  <c r="H45" i="24"/>
  <c r="BG45" i="24" s="1"/>
  <c r="L45" i="24"/>
  <c r="BK45" i="24" s="1"/>
  <c r="P45" i="24"/>
  <c r="BO45" i="24" s="1"/>
  <c r="T45" i="24"/>
  <c r="BS45" i="24" s="1"/>
  <c r="X45" i="24"/>
  <c r="BW45" i="24" s="1"/>
  <c r="AB45" i="24"/>
  <c r="CA45" i="24" s="1"/>
  <c r="AF45" i="24"/>
  <c r="CE45" i="24" s="1"/>
  <c r="AJ45" i="24"/>
  <c r="CI45" i="24" s="1"/>
  <c r="AN45" i="24"/>
  <c r="CM45" i="24" s="1"/>
  <c r="AR45" i="24"/>
  <c r="CQ45" i="24" s="1"/>
  <c r="AV45" i="24"/>
  <c r="CU45" i="24" s="1"/>
  <c r="AZ45" i="24"/>
  <c r="CY45" i="24" s="1"/>
  <c r="E46" i="24"/>
  <c r="BD46" i="24" s="1"/>
  <c r="I46" i="24"/>
  <c r="BH46" i="24" s="1"/>
  <c r="M46" i="24"/>
  <c r="BL46" i="24" s="1"/>
  <c r="Q46" i="24"/>
  <c r="BP46" i="24" s="1"/>
  <c r="U46" i="24"/>
  <c r="BT46" i="24" s="1"/>
  <c r="Y46" i="24"/>
  <c r="BX46" i="24" s="1"/>
  <c r="AC46" i="24"/>
  <c r="CB46" i="24" s="1"/>
  <c r="AG46" i="24"/>
  <c r="CF46" i="24" s="1"/>
  <c r="AK46" i="24"/>
  <c r="CJ46" i="24" s="1"/>
  <c r="AO46" i="24"/>
  <c r="CN46" i="24" s="1"/>
  <c r="AS46" i="24"/>
  <c r="CR46" i="24" s="1"/>
  <c r="AW46" i="24"/>
  <c r="CV46" i="24" s="1"/>
  <c r="BA46" i="24"/>
  <c r="CZ46" i="24" s="1"/>
  <c r="F47" i="24"/>
  <c r="BE47" i="24" s="1"/>
  <c r="J47" i="24"/>
  <c r="BI47" i="24" s="1"/>
  <c r="N47" i="24"/>
  <c r="BM47" i="24" s="1"/>
  <c r="R47" i="24"/>
  <c r="BQ47" i="24" s="1"/>
  <c r="V47" i="24"/>
  <c r="BU47" i="24" s="1"/>
  <c r="Z47" i="24"/>
  <c r="BY47" i="24" s="1"/>
  <c r="AD47" i="24"/>
  <c r="CC47" i="24" s="1"/>
  <c r="AH47" i="24"/>
  <c r="CG47" i="24" s="1"/>
  <c r="AL47" i="24"/>
  <c r="CK47" i="24" s="1"/>
  <c r="AP47" i="24"/>
  <c r="CO47" i="24" s="1"/>
  <c r="AT47" i="24"/>
  <c r="CS47" i="24" s="1"/>
  <c r="AX47" i="24"/>
  <c r="CW47" i="24" s="1"/>
  <c r="BB47" i="24"/>
  <c r="DA47" i="24" s="1"/>
  <c r="G30" i="24"/>
  <c r="L30" i="24"/>
  <c r="Q30" i="24"/>
  <c r="W30" i="24"/>
  <c r="AB30" i="24"/>
  <c r="AG30" i="24"/>
  <c r="AM30" i="24"/>
  <c r="AR30" i="24"/>
  <c r="AW30" i="24"/>
  <c r="BC30" i="24"/>
  <c r="I31" i="24"/>
  <c r="BH31" i="24" s="1"/>
  <c r="N31" i="24"/>
  <c r="BM31" i="24" s="1"/>
  <c r="T31" i="24"/>
  <c r="BS31" i="24" s="1"/>
  <c r="Y31" i="24"/>
  <c r="BX31" i="24" s="1"/>
  <c r="AD31" i="24"/>
  <c r="CC31" i="24" s="1"/>
  <c r="AJ31" i="24"/>
  <c r="CI31" i="24" s="1"/>
  <c r="AO31" i="24"/>
  <c r="CN31" i="24" s="1"/>
  <c r="AT31" i="24"/>
  <c r="CS31" i="24" s="1"/>
  <c r="AZ31" i="24"/>
  <c r="CY31" i="24" s="1"/>
  <c r="F32" i="24"/>
  <c r="BE32" i="24" s="1"/>
  <c r="K32" i="24"/>
  <c r="BJ32" i="24" s="1"/>
  <c r="Q32" i="24"/>
  <c r="BP32" i="24" s="1"/>
  <c r="V32" i="24"/>
  <c r="BU32" i="24" s="1"/>
  <c r="AA32" i="24"/>
  <c r="BZ32" i="24" s="1"/>
  <c r="AG32" i="24"/>
  <c r="CF32" i="24" s="1"/>
  <c r="AL32" i="24"/>
  <c r="CK32" i="24" s="1"/>
  <c r="AQ32" i="24"/>
  <c r="CP32" i="24" s="1"/>
  <c r="AW32" i="24"/>
  <c r="CV32" i="24" s="1"/>
  <c r="BB32" i="24"/>
  <c r="DA32" i="24" s="1"/>
  <c r="H33" i="24"/>
  <c r="BG33" i="24" s="1"/>
  <c r="N33" i="24"/>
  <c r="BM33" i="24" s="1"/>
  <c r="S33" i="24"/>
  <c r="BR33" i="24" s="1"/>
  <c r="X33" i="24"/>
  <c r="BW33" i="24" s="1"/>
  <c r="AD33" i="24"/>
  <c r="CC33" i="24" s="1"/>
  <c r="AI33" i="24"/>
  <c r="CH33" i="24" s="1"/>
  <c r="AN33" i="24"/>
  <c r="CM33" i="24" s="1"/>
  <c r="AT33" i="24"/>
  <c r="CS33" i="24" s="1"/>
  <c r="AY33" i="24"/>
  <c r="CX33" i="24" s="1"/>
  <c r="E34" i="24"/>
  <c r="BD34" i="24" s="1"/>
  <c r="K34" i="24"/>
  <c r="BJ34" i="24" s="1"/>
  <c r="P34" i="24"/>
  <c r="BO34" i="24" s="1"/>
  <c r="U34" i="24"/>
  <c r="BT34" i="24" s="1"/>
  <c r="AA34" i="24"/>
  <c r="BZ34" i="24" s="1"/>
  <c r="AF34" i="24"/>
  <c r="CE34" i="24" s="1"/>
  <c r="AK34" i="24"/>
  <c r="CJ34" i="24" s="1"/>
  <c r="AQ34" i="24"/>
  <c r="CP34" i="24" s="1"/>
  <c r="AV34" i="24"/>
  <c r="CU34" i="24" s="1"/>
  <c r="BA34" i="24"/>
  <c r="CZ34" i="24" s="1"/>
  <c r="H35" i="24"/>
  <c r="BG35" i="24" s="1"/>
  <c r="M35" i="24"/>
  <c r="BL35" i="24" s="1"/>
  <c r="R35" i="24"/>
  <c r="BQ35" i="24" s="1"/>
  <c r="X35" i="24"/>
  <c r="BW35" i="24" s="1"/>
  <c r="AC35" i="24"/>
  <c r="CB35" i="24" s="1"/>
  <c r="AH35" i="24"/>
  <c r="CG35" i="24" s="1"/>
  <c r="AN35" i="24"/>
  <c r="CM35" i="24" s="1"/>
  <c r="AS35" i="24"/>
  <c r="CR35" i="24" s="1"/>
  <c r="AX35" i="24"/>
  <c r="CW35" i="24" s="1"/>
  <c r="E36" i="24"/>
  <c r="BD36" i="24" s="1"/>
  <c r="J36" i="24"/>
  <c r="BI36" i="24" s="1"/>
  <c r="O36" i="24"/>
  <c r="BN36" i="24" s="1"/>
  <c r="U36" i="24"/>
  <c r="BT36" i="24" s="1"/>
  <c r="Z36" i="24"/>
  <c r="BY36" i="24" s="1"/>
  <c r="AE36" i="24"/>
  <c r="CD36" i="24" s="1"/>
  <c r="AK36" i="24"/>
  <c r="CJ36" i="24" s="1"/>
  <c r="AP36" i="24"/>
  <c r="CO36" i="24" s="1"/>
  <c r="AU36" i="24"/>
  <c r="CT36" i="24" s="1"/>
  <c r="BA36" i="24"/>
  <c r="CZ36" i="24" s="1"/>
  <c r="G37" i="24"/>
  <c r="BF37" i="24" s="1"/>
  <c r="L37" i="24"/>
  <c r="BK37" i="24" s="1"/>
  <c r="R37" i="24"/>
  <c r="BQ37" i="24" s="1"/>
  <c r="W37" i="24"/>
  <c r="BV37" i="24" s="1"/>
  <c r="AB37" i="24"/>
  <c r="CA37" i="24" s="1"/>
  <c r="AH37" i="24"/>
  <c r="CG37" i="24" s="1"/>
  <c r="AM37" i="24"/>
  <c r="CL37" i="24" s="1"/>
  <c r="AR37" i="24"/>
  <c r="CQ37" i="24" s="1"/>
  <c r="AX37" i="24"/>
  <c r="CW37" i="24" s="1"/>
  <c r="BC37" i="24"/>
  <c r="DB37" i="24" s="1"/>
  <c r="I38" i="24"/>
  <c r="BH38" i="24" s="1"/>
  <c r="O38" i="24"/>
  <c r="BN38" i="24" s="1"/>
  <c r="T38" i="24"/>
  <c r="BS38" i="24" s="1"/>
  <c r="Y38" i="24"/>
  <c r="BX38" i="24" s="1"/>
  <c r="AE38" i="24"/>
  <c r="CD38" i="24" s="1"/>
  <c r="AJ38" i="24"/>
  <c r="CI38" i="24" s="1"/>
  <c r="AO38" i="24"/>
  <c r="CN38" i="24" s="1"/>
  <c r="AU38" i="24"/>
  <c r="CT38" i="24" s="1"/>
  <c r="AZ38" i="24"/>
  <c r="CY38" i="24" s="1"/>
  <c r="F39" i="24"/>
  <c r="BE39" i="24" s="1"/>
  <c r="L39" i="24"/>
  <c r="BK39" i="24" s="1"/>
  <c r="Q39" i="24"/>
  <c r="BP39" i="24" s="1"/>
  <c r="V39" i="24"/>
  <c r="BU39" i="24" s="1"/>
  <c r="AB39" i="24"/>
  <c r="CA39" i="24" s="1"/>
  <c r="AG39" i="24"/>
  <c r="CF39" i="24" s="1"/>
  <c r="AL39" i="24"/>
  <c r="CK39" i="24" s="1"/>
  <c r="AR39" i="24"/>
  <c r="CQ39" i="24" s="1"/>
  <c r="AW39" i="24"/>
  <c r="CV39" i="24" s="1"/>
  <c r="BB39" i="24"/>
  <c r="DA39" i="24" s="1"/>
  <c r="I40" i="24"/>
  <c r="BH40" i="24" s="1"/>
  <c r="N40" i="24"/>
  <c r="BM40" i="24" s="1"/>
  <c r="S40" i="24"/>
  <c r="BR40" i="24" s="1"/>
  <c r="Y40" i="24"/>
  <c r="BX40" i="24" s="1"/>
  <c r="AD40" i="24"/>
  <c r="CC40" i="24" s="1"/>
  <c r="AI40" i="24"/>
  <c r="CH40" i="24" s="1"/>
  <c r="AO40" i="24"/>
  <c r="CN40" i="24" s="1"/>
  <c r="AT40" i="24"/>
  <c r="CS40" i="24" s="1"/>
  <c r="AY40" i="24"/>
  <c r="CX40" i="24" s="1"/>
  <c r="F41" i="24"/>
  <c r="BE41" i="24" s="1"/>
  <c r="K41" i="24"/>
  <c r="BJ41" i="24" s="1"/>
  <c r="P41" i="24"/>
  <c r="BO41" i="24" s="1"/>
  <c r="V41" i="24"/>
  <c r="BU41" i="24" s="1"/>
  <c r="AA41" i="24"/>
  <c r="BZ41" i="24" s="1"/>
  <c r="AF41" i="24"/>
  <c r="CE41" i="24" s="1"/>
  <c r="AL41" i="24"/>
  <c r="CK41" i="24" s="1"/>
  <c r="AQ41" i="24"/>
  <c r="CP41" i="24" s="1"/>
  <c r="AV41" i="24"/>
  <c r="CU41" i="24" s="1"/>
  <c r="BB41" i="24"/>
  <c r="DA41" i="24" s="1"/>
  <c r="G42" i="24"/>
  <c r="BF42" i="24" s="1"/>
  <c r="K42" i="24"/>
  <c r="BJ42" i="24" s="1"/>
  <c r="O42" i="24"/>
  <c r="BN42" i="24" s="1"/>
  <c r="S42" i="24"/>
  <c r="BR42" i="24" s="1"/>
  <c r="W42" i="24"/>
  <c r="BV42" i="24" s="1"/>
  <c r="AA42" i="24"/>
  <c r="BZ42" i="24" s="1"/>
  <c r="AE42" i="24"/>
  <c r="CD42" i="24" s="1"/>
  <c r="AI42" i="24"/>
  <c r="CH42" i="24" s="1"/>
  <c r="AM42" i="24"/>
  <c r="CL42" i="24" s="1"/>
  <c r="AQ42" i="24"/>
  <c r="CP42" i="24" s="1"/>
  <c r="AU42" i="24"/>
  <c r="CT42" i="24" s="1"/>
  <c r="AY42" i="24"/>
  <c r="CX42" i="24" s="1"/>
  <c r="BC42" i="24"/>
  <c r="DB42" i="24" s="1"/>
  <c r="H43" i="24"/>
  <c r="BG43" i="24" s="1"/>
  <c r="L43" i="24"/>
  <c r="BK43" i="24" s="1"/>
  <c r="P43" i="24"/>
  <c r="BO43" i="24" s="1"/>
  <c r="T43" i="24"/>
  <c r="BS43" i="24" s="1"/>
  <c r="X43" i="24"/>
  <c r="BW43" i="24" s="1"/>
  <c r="AB43" i="24"/>
  <c r="CA43" i="24" s="1"/>
  <c r="AF43" i="24"/>
  <c r="CE43" i="24" s="1"/>
  <c r="AJ43" i="24"/>
  <c r="CI43" i="24" s="1"/>
  <c r="AN43" i="24"/>
  <c r="CM43" i="24" s="1"/>
  <c r="AR43" i="24"/>
  <c r="CQ43" i="24" s="1"/>
  <c r="AV43" i="24"/>
  <c r="CU43" i="24" s="1"/>
  <c r="AZ43" i="24"/>
  <c r="CY43" i="24" s="1"/>
  <c r="E44" i="24"/>
  <c r="BD44" i="24" s="1"/>
  <c r="I44" i="24"/>
  <c r="BH44" i="24" s="1"/>
  <c r="M44" i="24"/>
  <c r="BL44" i="24" s="1"/>
  <c r="Q44" i="24"/>
  <c r="BP44" i="24" s="1"/>
  <c r="U44" i="24"/>
  <c r="BT44" i="24" s="1"/>
  <c r="Y44" i="24"/>
  <c r="BX44" i="24" s="1"/>
  <c r="AC44" i="24"/>
  <c r="CB44" i="24" s="1"/>
  <c r="AG44" i="24"/>
  <c r="CF44" i="24" s="1"/>
  <c r="AK44" i="24"/>
  <c r="CJ44" i="24" s="1"/>
  <c r="AO44" i="24"/>
  <c r="CN44" i="24" s="1"/>
  <c r="AS44" i="24"/>
  <c r="CR44" i="24" s="1"/>
  <c r="AW44" i="24"/>
  <c r="CV44" i="24" s="1"/>
  <c r="BA44" i="24"/>
  <c r="CZ44" i="24" s="1"/>
  <c r="F45" i="24"/>
  <c r="BE45" i="24" s="1"/>
  <c r="J45" i="24"/>
  <c r="BI45" i="24" s="1"/>
  <c r="N45" i="24"/>
  <c r="BM45" i="24" s="1"/>
  <c r="R45" i="24"/>
  <c r="BQ45" i="24" s="1"/>
  <c r="V45" i="24"/>
  <c r="BU45" i="24" s="1"/>
  <c r="Z45" i="24"/>
  <c r="BY45" i="24" s="1"/>
  <c r="AD45" i="24"/>
  <c r="CC45" i="24" s="1"/>
  <c r="AH45" i="24"/>
  <c r="CG45" i="24" s="1"/>
  <c r="AL45" i="24"/>
  <c r="CK45" i="24" s="1"/>
  <c r="AP45" i="24"/>
  <c r="CO45" i="24" s="1"/>
  <c r="AT45" i="24"/>
  <c r="CS45" i="24" s="1"/>
  <c r="AX45" i="24"/>
  <c r="CW45" i="24" s="1"/>
  <c r="BB45" i="24"/>
  <c r="DA45" i="24" s="1"/>
  <c r="G46" i="24"/>
  <c r="BF46" i="24" s="1"/>
  <c r="K46" i="24"/>
  <c r="BJ46" i="24" s="1"/>
  <c r="O46" i="24"/>
  <c r="BN46" i="24" s="1"/>
  <c r="S46" i="24"/>
  <c r="BR46" i="24" s="1"/>
  <c r="W46" i="24"/>
  <c r="BV46" i="24" s="1"/>
  <c r="AA46" i="24"/>
  <c r="BZ46" i="24" s="1"/>
  <c r="AE46" i="24"/>
  <c r="CD46" i="24" s="1"/>
  <c r="AI46" i="24"/>
  <c r="CH46" i="24" s="1"/>
  <c r="AM46" i="24"/>
  <c r="CL46" i="24" s="1"/>
  <c r="AQ46" i="24"/>
  <c r="CP46" i="24" s="1"/>
  <c r="AU46" i="24"/>
  <c r="CT46" i="24" s="1"/>
  <c r="AY46" i="24"/>
  <c r="CX46" i="24" s="1"/>
  <c r="BC46" i="24"/>
  <c r="DB46" i="24" s="1"/>
  <c r="H47" i="24"/>
  <c r="BG47" i="24" s="1"/>
  <c r="L47" i="24"/>
  <c r="BK47" i="24" s="1"/>
  <c r="P47" i="24"/>
  <c r="BO47" i="24" s="1"/>
  <c r="T47" i="24"/>
  <c r="BS47" i="24" s="1"/>
  <c r="X47" i="24"/>
  <c r="BW47" i="24" s="1"/>
  <c r="AB47" i="24"/>
  <c r="CA47" i="24" s="1"/>
  <c r="AF47" i="24"/>
  <c r="CE47" i="24" s="1"/>
  <c r="AJ47" i="24"/>
  <c r="CI47" i="24" s="1"/>
  <c r="AN47" i="24"/>
  <c r="CM47" i="24" s="1"/>
  <c r="AR47" i="24"/>
  <c r="CQ47" i="24" s="1"/>
  <c r="AV47" i="24"/>
  <c r="CU47" i="24" s="1"/>
  <c r="AZ47" i="24"/>
  <c r="CY47" i="24" s="1"/>
  <c r="E30" i="24"/>
  <c r="P30" i="24"/>
  <c r="AA30" i="24"/>
  <c r="AK30" i="24"/>
  <c r="AV30" i="24"/>
  <c r="H31" i="24"/>
  <c r="BG31" i="24" s="1"/>
  <c r="R31" i="24"/>
  <c r="BQ31" i="24" s="1"/>
  <c r="AC31" i="24"/>
  <c r="CB31" i="24" s="1"/>
  <c r="AN31" i="24"/>
  <c r="CM31" i="24" s="1"/>
  <c r="AX31" i="24"/>
  <c r="CW31" i="24" s="1"/>
  <c r="J32" i="24"/>
  <c r="BI32" i="24" s="1"/>
  <c r="U32" i="24"/>
  <c r="BT32" i="24" s="1"/>
  <c r="AE32" i="24"/>
  <c r="CD32" i="24" s="1"/>
  <c r="AP32" i="24"/>
  <c r="CO32" i="24" s="1"/>
  <c r="BA32" i="24"/>
  <c r="CZ32" i="24" s="1"/>
  <c r="L33" i="24"/>
  <c r="BK33" i="24" s="1"/>
  <c r="W33" i="24"/>
  <c r="BV33" i="24" s="1"/>
  <c r="AH33" i="24"/>
  <c r="CG33" i="24" s="1"/>
  <c r="AR33" i="24"/>
  <c r="CQ33" i="24" s="1"/>
  <c r="BC33" i="24"/>
  <c r="DB33" i="24" s="1"/>
  <c r="O34" i="24"/>
  <c r="BN34" i="24" s="1"/>
  <c r="Y34" i="24"/>
  <c r="BX34" i="24" s="1"/>
  <c r="AJ34" i="24"/>
  <c r="CI34" i="24" s="1"/>
  <c r="AU34" i="24"/>
  <c r="CT34" i="24" s="1"/>
  <c r="F35" i="24"/>
  <c r="BE35" i="24" s="1"/>
  <c r="Q35" i="24"/>
  <c r="BP35" i="24" s="1"/>
  <c r="AB35" i="24"/>
  <c r="CA35" i="24" s="1"/>
  <c r="AL35" i="24"/>
  <c r="CK35" i="24" s="1"/>
  <c r="AW35" i="24"/>
  <c r="CV35" i="24" s="1"/>
  <c r="I36" i="24"/>
  <c r="BH36" i="24" s="1"/>
  <c r="S36" i="24"/>
  <c r="BR36" i="24" s="1"/>
  <c r="AD36" i="24"/>
  <c r="CC36" i="24" s="1"/>
  <c r="AO36" i="24"/>
  <c r="CN36" i="24" s="1"/>
  <c r="AY36" i="24"/>
  <c r="CX36" i="24" s="1"/>
  <c r="K37" i="24"/>
  <c r="BJ37" i="24" s="1"/>
  <c r="V37" i="24"/>
  <c r="BU37" i="24" s="1"/>
  <c r="AF37" i="24"/>
  <c r="CE37" i="24" s="1"/>
  <c r="AQ37" i="24"/>
  <c r="CP37" i="24" s="1"/>
  <c r="BB37" i="24"/>
  <c r="DA37" i="24" s="1"/>
  <c r="M38" i="24"/>
  <c r="BL38" i="24" s="1"/>
  <c r="X38" i="24"/>
  <c r="BW38" i="24" s="1"/>
  <c r="AI38" i="24"/>
  <c r="CH38" i="24" s="1"/>
  <c r="AS38" i="24"/>
  <c r="CR38" i="24" s="1"/>
  <c r="E39" i="24"/>
  <c r="BD39" i="24" s="1"/>
  <c r="P39" i="24"/>
  <c r="BO39" i="24" s="1"/>
  <c r="Z39" i="24"/>
  <c r="BY39" i="24" s="1"/>
  <c r="AK39" i="24"/>
  <c r="CJ39" i="24" s="1"/>
  <c r="AV39" i="24"/>
  <c r="CU39" i="24" s="1"/>
  <c r="G40" i="24"/>
  <c r="BF40" i="24" s="1"/>
  <c r="R40" i="24"/>
  <c r="BQ40" i="24" s="1"/>
  <c r="AC40" i="24"/>
  <c r="CB40" i="24" s="1"/>
  <c r="AM40" i="24"/>
  <c r="CL40" i="24" s="1"/>
  <c r="AX40" i="24"/>
  <c r="CW40" i="24" s="1"/>
  <c r="J41" i="24"/>
  <c r="BI41" i="24" s="1"/>
  <c r="T41" i="24"/>
  <c r="BS41" i="24" s="1"/>
  <c r="AE41" i="24"/>
  <c r="CD41" i="24" s="1"/>
  <c r="AP41" i="24"/>
  <c r="CO41" i="24" s="1"/>
  <c r="AZ41" i="24"/>
  <c r="CY41" i="24" s="1"/>
  <c r="J42" i="24"/>
  <c r="BI42" i="24" s="1"/>
  <c r="R42" i="24"/>
  <c r="BQ42" i="24" s="1"/>
  <c r="Z42" i="24"/>
  <c r="BY42" i="24" s="1"/>
  <c r="AH42" i="24"/>
  <c r="CG42" i="24" s="1"/>
  <c r="AP42" i="24"/>
  <c r="CO42" i="24" s="1"/>
  <c r="AX42" i="24"/>
  <c r="CW42" i="24" s="1"/>
  <c r="G43" i="24"/>
  <c r="BF43" i="24" s="1"/>
  <c r="O43" i="24"/>
  <c r="BN43" i="24" s="1"/>
  <c r="W43" i="24"/>
  <c r="BV43" i="24" s="1"/>
  <c r="AE43" i="24"/>
  <c r="CD43" i="24" s="1"/>
  <c r="AM43" i="24"/>
  <c r="CL43" i="24" s="1"/>
  <c r="AU43" i="24"/>
  <c r="CT43" i="24" s="1"/>
  <c r="BC43" i="24"/>
  <c r="DB43" i="24" s="1"/>
  <c r="L44" i="24"/>
  <c r="BK44" i="24" s="1"/>
  <c r="T44" i="24"/>
  <c r="BS44" i="24" s="1"/>
  <c r="AB44" i="24"/>
  <c r="CA44" i="24" s="1"/>
  <c r="AJ44" i="24"/>
  <c r="CI44" i="24" s="1"/>
  <c r="AR44" i="24"/>
  <c r="CQ44" i="24" s="1"/>
  <c r="AZ44" i="24"/>
  <c r="CY44" i="24" s="1"/>
  <c r="I45" i="24"/>
  <c r="BH45" i="24" s="1"/>
  <c r="Q45" i="24"/>
  <c r="BP45" i="24" s="1"/>
  <c r="Y45" i="24"/>
  <c r="BX45" i="24" s="1"/>
  <c r="AG45" i="24"/>
  <c r="CF45" i="24" s="1"/>
  <c r="AO45" i="24"/>
  <c r="CN45" i="24" s="1"/>
  <c r="AW45" i="24"/>
  <c r="CV45" i="24" s="1"/>
  <c r="F46" i="24"/>
  <c r="BE46" i="24" s="1"/>
  <c r="N46" i="24"/>
  <c r="BM46" i="24" s="1"/>
  <c r="V46" i="24"/>
  <c r="BU46" i="24" s="1"/>
  <c r="AD46" i="24"/>
  <c r="CC46" i="24" s="1"/>
  <c r="AL46" i="24"/>
  <c r="CK46" i="24" s="1"/>
  <c r="AT46" i="24"/>
  <c r="CS46" i="24" s="1"/>
  <c r="BB46" i="24"/>
  <c r="DA46" i="24" s="1"/>
  <c r="K47" i="24"/>
  <c r="BJ47" i="24" s="1"/>
  <c r="S47" i="24"/>
  <c r="BR47" i="24" s="1"/>
  <c r="AA47" i="24"/>
  <c r="BZ47" i="24" s="1"/>
  <c r="AI47" i="24"/>
  <c r="CH47" i="24" s="1"/>
  <c r="AQ47" i="24"/>
  <c r="CP47" i="24" s="1"/>
  <c r="AY47" i="24"/>
  <c r="CX47" i="24" s="1"/>
  <c r="K30" i="24"/>
  <c r="U30" i="24"/>
  <c r="AF30" i="24"/>
  <c r="AQ30" i="24"/>
  <c r="BA30" i="24"/>
  <c r="M31" i="24"/>
  <c r="BL31" i="24" s="1"/>
  <c r="X31" i="24"/>
  <c r="BW31" i="24" s="1"/>
  <c r="AH31" i="24"/>
  <c r="CG31" i="24" s="1"/>
  <c r="AS31" i="24"/>
  <c r="CR31" i="24" s="1"/>
  <c r="E32" i="24"/>
  <c r="BD32" i="24" s="1"/>
  <c r="O32" i="24"/>
  <c r="BN32" i="24" s="1"/>
  <c r="Z32" i="24"/>
  <c r="BY32" i="24" s="1"/>
  <c r="AK32" i="24"/>
  <c r="CJ32" i="24" s="1"/>
  <c r="AU32" i="24"/>
  <c r="CT32" i="24" s="1"/>
  <c r="G33" i="24"/>
  <c r="BF33" i="24" s="1"/>
  <c r="R33" i="24"/>
  <c r="BQ33" i="24" s="1"/>
  <c r="AB33" i="24"/>
  <c r="CA33" i="24" s="1"/>
  <c r="AM33" i="24"/>
  <c r="CL33" i="24" s="1"/>
  <c r="AX33" i="24"/>
  <c r="CW33" i="24" s="1"/>
  <c r="I34" i="24"/>
  <c r="BH34" i="24" s="1"/>
  <c r="T34" i="24"/>
  <c r="BS34" i="24" s="1"/>
  <c r="AE34" i="24"/>
  <c r="CD34" i="24" s="1"/>
  <c r="AO34" i="24"/>
  <c r="CN34" i="24" s="1"/>
  <c r="AZ34" i="24"/>
  <c r="CY34" i="24" s="1"/>
  <c r="L35" i="24"/>
  <c r="BK35" i="24" s="1"/>
  <c r="V35" i="24"/>
  <c r="BU35" i="24" s="1"/>
  <c r="AG35" i="24"/>
  <c r="CF35" i="24" s="1"/>
  <c r="AR35" i="24"/>
  <c r="CQ35" i="24" s="1"/>
  <c r="BB35" i="24"/>
  <c r="DA35" i="24" s="1"/>
  <c r="N36" i="24"/>
  <c r="BM36" i="24" s="1"/>
  <c r="Y36" i="24"/>
  <c r="BX36" i="24" s="1"/>
  <c r="AI36" i="24"/>
  <c r="CH36" i="24" s="1"/>
  <c r="AT36" i="24"/>
  <c r="CS36" i="24" s="1"/>
  <c r="F37" i="24"/>
  <c r="BE37" i="24" s="1"/>
  <c r="P37" i="24"/>
  <c r="BO37" i="24" s="1"/>
  <c r="AA37" i="24"/>
  <c r="BZ37" i="24" s="1"/>
  <c r="AL37" i="24"/>
  <c r="CK37" i="24" s="1"/>
  <c r="AV37" i="24"/>
  <c r="CU37" i="24" s="1"/>
  <c r="H38" i="24"/>
  <c r="BG38" i="24" s="1"/>
  <c r="S38" i="24"/>
  <c r="BR38" i="24" s="1"/>
  <c r="AC38" i="24"/>
  <c r="CB38" i="24" s="1"/>
  <c r="AN38" i="24"/>
  <c r="CM38" i="24" s="1"/>
  <c r="AY38" i="24"/>
  <c r="CX38" i="24" s="1"/>
  <c r="J39" i="24"/>
  <c r="BI39" i="24" s="1"/>
  <c r="U39" i="24"/>
  <c r="BT39" i="24" s="1"/>
  <c r="AF39" i="24"/>
  <c r="CE39" i="24" s="1"/>
  <c r="AP39" i="24"/>
  <c r="CO39" i="24" s="1"/>
  <c r="BA39" i="24"/>
  <c r="CZ39" i="24" s="1"/>
  <c r="M40" i="24"/>
  <c r="BL40" i="24" s="1"/>
  <c r="W40" i="24"/>
  <c r="BV40" i="24" s="1"/>
  <c r="AH40" i="24"/>
  <c r="CG40" i="24" s="1"/>
  <c r="AS40" i="24"/>
  <c r="CR40" i="24" s="1"/>
  <c r="BC40" i="24"/>
  <c r="DB40" i="24" s="1"/>
  <c r="O41" i="24"/>
  <c r="BN41" i="24" s="1"/>
  <c r="Z41" i="24"/>
  <c r="BY41" i="24" s="1"/>
  <c r="AJ41" i="24"/>
  <c r="CI41" i="24" s="1"/>
  <c r="AU41" i="24"/>
  <c r="CT41" i="24" s="1"/>
  <c r="F42" i="24"/>
  <c r="BE42" i="24" s="1"/>
  <c r="N42" i="24"/>
  <c r="BM42" i="24" s="1"/>
  <c r="V42" i="24"/>
  <c r="BU42" i="24" s="1"/>
  <c r="AD42" i="24"/>
  <c r="CC42" i="24" s="1"/>
  <c r="AL42" i="24"/>
  <c r="CK42" i="24" s="1"/>
  <c r="AT42" i="24"/>
  <c r="CS42" i="24" s="1"/>
  <c r="BB42" i="24"/>
  <c r="DA42" i="24" s="1"/>
  <c r="K43" i="24"/>
  <c r="BJ43" i="24" s="1"/>
  <c r="S43" i="24"/>
  <c r="BR43" i="24" s="1"/>
  <c r="AA43" i="24"/>
  <c r="BZ43" i="24" s="1"/>
  <c r="AI43" i="24"/>
  <c r="CH43" i="24" s="1"/>
  <c r="AQ43" i="24"/>
  <c r="CP43" i="24" s="1"/>
  <c r="AY43" i="24"/>
  <c r="CX43" i="24" s="1"/>
  <c r="H44" i="24"/>
  <c r="BG44" i="24" s="1"/>
  <c r="P44" i="24"/>
  <c r="BO44" i="24" s="1"/>
  <c r="X44" i="24"/>
  <c r="BW44" i="24" s="1"/>
  <c r="AF44" i="24"/>
  <c r="CE44" i="24" s="1"/>
  <c r="AN44" i="24"/>
  <c r="CM44" i="24" s="1"/>
  <c r="AV44" i="24"/>
  <c r="CU44" i="24" s="1"/>
  <c r="E45" i="24"/>
  <c r="BD45" i="24" s="1"/>
  <c r="M45" i="24"/>
  <c r="BL45" i="24" s="1"/>
  <c r="U45" i="24"/>
  <c r="BT45" i="24" s="1"/>
  <c r="AC45" i="24"/>
  <c r="CB45" i="24" s="1"/>
  <c r="AK45" i="24"/>
  <c r="CJ45" i="24" s="1"/>
  <c r="AS45" i="24"/>
  <c r="CR45" i="24" s="1"/>
  <c r="BA45" i="24"/>
  <c r="CZ45" i="24" s="1"/>
  <c r="J46" i="24"/>
  <c r="BI46" i="24" s="1"/>
  <c r="R46" i="24"/>
  <c r="BQ46" i="24" s="1"/>
  <c r="Z46" i="24"/>
  <c r="BY46" i="24" s="1"/>
  <c r="AH46" i="24"/>
  <c r="CG46" i="24" s="1"/>
  <c r="AP46" i="24"/>
  <c r="CO46" i="24" s="1"/>
  <c r="AX46" i="24"/>
  <c r="CW46" i="24" s="1"/>
  <c r="G47" i="24"/>
  <c r="BF47" i="24" s="1"/>
  <c r="O47" i="24"/>
  <c r="BN47" i="24" s="1"/>
  <c r="W47" i="24"/>
  <c r="BV47" i="24" s="1"/>
  <c r="AE47" i="24"/>
  <c r="CD47" i="24" s="1"/>
  <c r="AM47" i="24"/>
  <c r="CL47" i="24" s="1"/>
  <c r="AU47" i="24"/>
  <c r="CT47" i="24" s="1"/>
  <c r="BC47" i="24"/>
  <c r="DB47" i="24" s="1"/>
  <c r="H30" i="24"/>
  <c r="AC30" i="24"/>
  <c r="AY30" i="24"/>
  <c r="U31" i="24"/>
  <c r="BT31" i="24" s="1"/>
  <c r="AP31" i="24"/>
  <c r="CO31" i="24" s="1"/>
  <c r="M32" i="24"/>
  <c r="BL32" i="24" s="1"/>
  <c r="AH32" i="24"/>
  <c r="CG32" i="24" s="1"/>
  <c r="BC32" i="24"/>
  <c r="DB32" i="24" s="1"/>
  <c r="Z33" i="24"/>
  <c r="BY33" i="24" s="1"/>
  <c r="AU33" i="24"/>
  <c r="CT33" i="24" s="1"/>
  <c r="Q34" i="24"/>
  <c r="BP34" i="24" s="1"/>
  <c r="AM34" i="24"/>
  <c r="CL34" i="24" s="1"/>
  <c r="I35" i="24"/>
  <c r="BH35" i="24" s="1"/>
  <c r="AD35" i="24"/>
  <c r="CC35" i="24" s="1"/>
  <c r="AZ35" i="24"/>
  <c r="CY35" i="24" s="1"/>
  <c r="V36" i="24"/>
  <c r="BU36" i="24" s="1"/>
  <c r="AQ36" i="24"/>
  <c r="CP36" i="24" s="1"/>
  <c r="N37" i="24"/>
  <c r="BM37" i="24" s="1"/>
  <c r="AI37" i="24"/>
  <c r="CH37" i="24" s="1"/>
  <c r="E38" i="24"/>
  <c r="BD38" i="24" s="1"/>
  <c r="AA38" i="24"/>
  <c r="BZ38" i="24" s="1"/>
  <c r="AV38" i="24"/>
  <c r="CU38" i="24" s="1"/>
  <c r="R39" i="24"/>
  <c r="BQ39" i="24" s="1"/>
  <c r="AN39" i="24"/>
  <c r="CM39" i="24" s="1"/>
  <c r="J40" i="24"/>
  <c r="BI40" i="24" s="1"/>
  <c r="AE40" i="24"/>
  <c r="CD40" i="24" s="1"/>
  <c r="BA40" i="24"/>
  <c r="CZ40" i="24" s="1"/>
  <c r="W41" i="24"/>
  <c r="BV41" i="24" s="1"/>
  <c r="AR41" i="24"/>
  <c r="CQ41" i="24" s="1"/>
  <c r="L42" i="24"/>
  <c r="BK42" i="24" s="1"/>
  <c r="AB42" i="24"/>
  <c r="CA42" i="24" s="1"/>
  <c r="AR42" i="24"/>
  <c r="CQ42" i="24" s="1"/>
  <c r="I43" i="24"/>
  <c r="BH43" i="24" s="1"/>
  <c r="Y43" i="24"/>
  <c r="BX43" i="24" s="1"/>
  <c r="AO43" i="24"/>
  <c r="CN43" i="24" s="1"/>
  <c r="F44" i="24"/>
  <c r="BE44" i="24" s="1"/>
  <c r="V44" i="24"/>
  <c r="BU44" i="24" s="1"/>
  <c r="AL44" i="24"/>
  <c r="CK44" i="24" s="1"/>
  <c r="BB44" i="24"/>
  <c r="DA44" i="24" s="1"/>
  <c r="S45" i="24"/>
  <c r="BR45" i="24" s="1"/>
  <c r="AI45" i="24"/>
  <c r="CH45" i="24" s="1"/>
  <c r="AY45" i="24"/>
  <c r="CX45" i="24" s="1"/>
  <c r="P46" i="24"/>
  <c r="BO46" i="24" s="1"/>
  <c r="AF46" i="24"/>
  <c r="CE46" i="24" s="1"/>
  <c r="AV46" i="24"/>
  <c r="CU46" i="24" s="1"/>
  <c r="M47" i="24"/>
  <c r="BL47" i="24" s="1"/>
  <c r="AC47" i="24"/>
  <c r="CB47" i="24" s="1"/>
  <c r="AS47" i="24"/>
  <c r="CR47" i="24" s="1"/>
  <c r="M30" i="24"/>
  <c r="AI30" i="24"/>
  <c r="E31" i="24"/>
  <c r="BD31" i="24" s="1"/>
  <c r="Z31" i="24"/>
  <c r="BY31" i="24" s="1"/>
  <c r="AV31" i="24"/>
  <c r="CU31" i="24" s="1"/>
  <c r="R32" i="24"/>
  <c r="BQ32" i="24" s="1"/>
  <c r="AM32" i="24"/>
  <c r="CL32" i="24" s="1"/>
  <c r="J33" i="24"/>
  <c r="BI33" i="24" s="1"/>
  <c r="AE33" i="24"/>
  <c r="CD33" i="24" s="1"/>
  <c r="AZ33" i="24"/>
  <c r="CY33" i="24" s="1"/>
  <c r="W34" i="24"/>
  <c r="BV34" i="24" s="1"/>
  <c r="AR34" i="24"/>
  <c r="CQ34" i="24" s="1"/>
  <c r="N35" i="24"/>
  <c r="BM35" i="24" s="1"/>
  <c r="AJ35" i="24"/>
  <c r="CI35" i="24" s="1"/>
  <c r="F36" i="24"/>
  <c r="BE36" i="24" s="1"/>
  <c r="AA36" i="24"/>
  <c r="BZ36" i="24" s="1"/>
  <c r="AW36" i="24"/>
  <c r="CV36" i="24" s="1"/>
  <c r="S37" i="24"/>
  <c r="BR37" i="24" s="1"/>
  <c r="AN37" i="24"/>
  <c r="CM37" i="24" s="1"/>
  <c r="K38" i="24"/>
  <c r="BJ38" i="24" s="1"/>
  <c r="AF38" i="24"/>
  <c r="CE38" i="24" s="1"/>
  <c r="BA38" i="24"/>
  <c r="CZ38" i="24" s="1"/>
  <c r="X39" i="24"/>
  <c r="BW39" i="24" s="1"/>
  <c r="AS39" i="24"/>
  <c r="CR39" i="24" s="1"/>
  <c r="O40" i="24"/>
  <c r="BN40" i="24" s="1"/>
  <c r="AK40" i="24"/>
  <c r="CJ40" i="24" s="1"/>
  <c r="G41" i="24"/>
  <c r="BF41" i="24" s="1"/>
  <c r="AB41" i="24"/>
  <c r="CA41" i="24" s="1"/>
  <c r="AX41" i="24"/>
  <c r="CW41" i="24" s="1"/>
  <c r="P42" i="24"/>
  <c r="BO42" i="24" s="1"/>
  <c r="AF42" i="24"/>
  <c r="CE42" i="24" s="1"/>
  <c r="AV42" i="24"/>
  <c r="CU42" i="24" s="1"/>
  <c r="M43" i="24"/>
  <c r="BL43" i="24" s="1"/>
  <c r="AC43" i="24"/>
  <c r="CB43" i="24" s="1"/>
  <c r="AS43" i="24"/>
  <c r="CR43" i="24" s="1"/>
  <c r="J44" i="24"/>
  <c r="BI44" i="24" s="1"/>
  <c r="Z44" i="24"/>
  <c r="BY44" i="24" s="1"/>
  <c r="AP44" i="24"/>
  <c r="CO44" i="24" s="1"/>
  <c r="G45" i="24"/>
  <c r="BF45" i="24" s="1"/>
  <c r="W45" i="24"/>
  <c r="BV45" i="24" s="1"/>
  <c r="AM45" i="24"/>
  <c r="CL45" i="24" s="1"/>
  <c r="BC45" i="24"/>
  <c r="DB45" i="24" s="1"/>
  <c r="T46" i="24"/>
  <c r="BS46" i="24" s="1"/>
  <c r="AJ46" i="24"/>
  <c r="CI46" i="24" s="1"/>
  <c r="AZ46" i="24"/>
  <c r="CY46" i="24" s="1"/>
  <c r="Q47" i="24"/>
  <c r="BP47" i="24" s="1"/>
  <c r="AG47" i="24"/>
  <c r="CF47" i="24" s="1"/>
  <c r="AW47" i="24"/>
  <c r="CV47" i="24" s="1"/>
  <c r="S30" i="24"/>
  <c r="AN30" i="24"/>
  <c r="J31" i="24"/>
  <c r="BI31" i="24" s="1"/>
  <c r="AF31" i="24"/>
  <c r="CE31" i="24" s="1"/>
  <c r="BA31" i="24"/>
  <c r="CZ31" i="24" s="1"/>
  <c r="W32" i="24"/>
  <c r="BV32" i="24" s="1"/>
  <c r="AS32" i="24"/>
  <c r="CR32" i="24" s="1"/>
  <c r="O33" i="24"/>
  <c r="BN33" i="24" s="1"/>
  <c r="AJ33" i="24"/>
  <c r="CI33" i="24" s="1"/>
  <c r="G34" i="24"/>
  <c r="BF34" i="24" s="1"/>
  <c r="AB34" i="24"/>
  <c r="CA34" i="24" s="1"/>
  <c r="AW34" i="24"/>
  <c r="CV34" i="24" s="1"/>
  <c r="T35" i="24"/>
  <c r="BS35" i="24" s="1"/>
  <c r="AO35" i="24"/>
  <c r="CN35" i="24" s="1"/>
  <c r="K36" i="24"/>
  <c r="BJ36" i="24" s="1"/>
  <c r="AG36" i="24"/>
  <c r="CF36" i="24" s="1"/>
  <c r="BB36" i="24"/>
  <c r="DA36" i="24" s="1"/>
  <c r="X37" i="24"/>
  <c r="BW37" i="24" s="1"/>
  <c r="AT37" i="24"/>
  <c r="CS37" i="24" s="1"/>
  <c r="P38" i="24"/>
  <c r="BO38" i="24" s="1"/>
  <c r="AK38" i="24"/>
  <c r="CJ38" i="24" s="1"/>
  <c r="H39" i="24"/>
  <c r="BG39" i="24" s="1"/>
  <c r="AC39" i="24"/>
  <c r="CB39" i="24" s="1"/>
  <c r="AX39" i="24"/>
  <c r="CW39" i="24" s="1"/>
  <c r="U40" i="24"/>
  <c r="BT40" i="24" s="1"/>
  <c r="AP40" i="24"/>
  <c r="CO40" i="24" s="1"/>
  <c r="L41" i="24"/>
  <c r="BK41" i="24" s="1"/>
  <c r="AH41" i="24"/>
  <c r="CG41" i="24" s="1"/>
  <c r="BC41" i="24"/>
  <c r="DB41" i="24" s="1"/>
  <c r="T42" i="24"/>
  <c r="BS42" i="24" s="1"/>
  <c r="AJ42" i="24"/>
  <c r="CI42" i="24" s="1"/>
  <c r="AZ42" i="24"/>
  <c r="CY42" i="24" s="1"/>
  <c r="Q43" i="24"/>
  <c r="BP43" i="24" s="1"/>
  <c r="AG43" i="24"/>
  <c r="CF43" i="24" s="1"/>
  <c r="AW43" i="24"/>
  <c r="CV43" i="24" s="1"/>
  <c r="N44" i="24"/>
  <c r="BM44" i="24" s="1"/>
  <c r="AD44" i="24"/>
  <c r="CC44" i="24" s="1"/>
  <c r="AT44" i="24"/>
  <c r="CS44" i="24" s="1"/>
  <c r="K45" i="24"/>
  <c r="BJ45" i="24" s="1"/>
  <c r="AA45" i="24"/>
  <c r="BZ45" i="24" s="1"/>
  <c r="AQ45" i="24"/>
  <c r="CP45" i="24" s="1"/>
  <c r="H46" i="24"/>
  <c r="BG46" i="24" s="1"/>
  <c r="X46" i="24"/>
  <c r="BW46" i="24" s="1"/>
  <c r="AN46" i="24"/>
  <c r="CM46" i="24" s="1"/>
  <c r="E47" i="24"/>
  <c r="BD47" i="24" s="1"/>
  <c r="U47" i="24"/>
  <c r="BT47" i="24" s="1"/>
  <c r="AK47" i="24"/>
  <c r="CJ47" i="24" s="1"/>
  <c r="BA47" i="24"/>
  <c r="CZ47" i="24" s="1"/>
  <c r="X30" i="24"/>
  <c r="AS30" i="24"/>
  <c r="P31" i="24"/>
  <c r="BO31" i="24" s="1"/>
  <c r="AK31" i="24"/>
  <c r="CJ31" i="24" s="1"/>
  <c r="G32" i="24"/>
  <c r="BF32" i="24" s="1"/>
  <c r="AC32" i="24"/>
  <c r="CB32" i="24" s="1"/>
  <c r="AX32" i="24"/>
  <c r="CW32" i="24" s="1"/>
  <c r="T33" i="24"/>
  <c r="BS33" i="24" s="1"/>
  <c r="AP33" i="24"/>
  <c r="CO33" i="24" s="1"/>
  <c r="L34" i="24"/>
  <c r="BK34" i="24" s="1"/>
  <c r="AG34" i="24"/>
  <c r="CF34" i="24" s="1"/>
  <c r="BC34" i="24"/>
  <c r="DB34" i="24" s="1"/>
  <c r="Y35" i="24"/>
  <c r="BX35" i="24" s="1"/>
  <c r="AT35" i="24"/>
  <c r="CS35" i="24" s="1"/>
  <c r="Q36" i="24"/>
  <c r="BP36" i="24" s="1"/>
  <c r="AL36" i="24"/>
  <c r="CK36" i="24" s="1"/>
  <c r="H37" i="24"/>
  <c r="BG37" i="24" s="1"/>
  <c r="AD37" i="24"/>
  <c r="CC37" i="24" s="1"/>
  <c r="AY37" i="24"/>
  <c r="CX37" i="24" s="1"/>
  <c r="U38" i="24"/>
  <c r="BT38" i="24" s="1"/>
  <c r="AQ38" i="24"/>
  <c r="CP38" i="24" s="1"/>
  <c r="M39" i="24"/>
  <c r="BL39" i="24" s="1"/>
  <c r="AH39" i="24"/>
  <c r="CG39" i="24" s="1"/>
  <c r="E40" i="24"/>
  <c r="BD40" i="24" s="1"/>
  <c r="Z40" i="24"/>
  <c r="BY40" i="24" s="1"/>
  <c r="AU40" i="24"/>
  <c r="CT40" i="24" s="1"/>
  <c r="R41" i="24"/>
  <c r="BQ41" i="24" s="1"/>
  <c r="AM41" i="24"/>
  <c r="CL41" i="24" s="1"/>
  <c r="H42" i="24"/>
  <c r="BG42" i="24" s="1"/>
  <c r="X42" i="24"/>
  <c r="BW42" i="24" s="1"/>
  <c r="AN42" i="24"/>
  <c r="CM42" i="24" s="1"/>
  <c r="E43" i="24"/>
  <c r="BD43" i="24" s="1"/>
  <c r="U43" i="24"/>
  <c r="BT43" i="24" s="1"/>
  <c r="AK43" i="24"/>
  <c r="CJ43" i="24" s="1"/>
  <c r="BA43" i="24"/>
  <c r="CZ43" i="24" s="1"/>
  <c r="R44" i="24"/>
  <c r="BQ44" i="24" s="1"/>
  <c r="AH44" i="24"/>
  <c r="CG44" i="24" s="1"/>
  <c r="AX44" i="24"/>
  <c r="CW44" i="24" s="1"/>
  <c r="O45" i="24"/>
  <c r="BN45" i="24" s="1"/>
  <c r="AE45" i="24"/>
  <c r="CD45" i="24" s="1"/>
  <c r="AU45" i="24"/>
  <c r="CT45" i="24" s="1"/>
  <c r="L46" i="24"/>
  <c r="BK46" i="24" s="1"/>
  <c r="AB46" i="24"/>
  <c r="CA46" i="24" s="1"/>
  <c r="AR46" i="24"/>
  <c r="CQ46" i="24" s="1"/>
  <c r="I47" i="24"/>
  <c r="BH47" i="24" s="1"/>
  <c r="Y47" i="24"/>
  <c r="BX47" i="24" s="1"/>
  <c r="AO47" i="24"/>
  <c r="CN47" i="24" s="1"/>
  <c r="J26" i="1"/>
  <c r="D26" i="1"/>
  <c r="L26" i="1"/>
  <c r="F26" i="1"/>
  <c r="H26" i="1"/>
  <c r="P26" i="1"/>
  <c r="N51" i="1"/>
  <c r="N52" i="1" s="1"/>
  <c r="AF2" i="7"/>
  <c r="AE2" i="7"/>
  <c r="N25" i="1"/>
  <c r="N26" i="1" s="1"/>
  <c r="I47" i="21" l="1"/>
  <c r="AA23" i="21"/>
  <c r="Y47" i="21"/>
  <c r="L5" i="21"/>
  <c r="L23" i="21" s="1"/>
  <c r="AY48" i="24"/>
  <c r="CX30" i="24"/>
  <c r="CX48" i="24" s="1"/>
  <c r="CX49" i="24" s="1"/>
  <c r="AF48" i="24"/>
  <c r="CE30" i="24"/>
  <c r="CE48" i="24" s="1"/>
  <c r="CE49" i="24" s="1"/>
  <c r="AA48" i="24"/>
  <c r="BZ30" i="24"/>
  <c r="BZ48" i="24" s="1"/>
  <c r="BZ49" i="24" s="1"/>
  <c r="DB30" i="24"/>
  <c r="DB48" i="24" s="1"/>
  <c r="DB49" i="24" s="1"/>
  <c r="BC48" i="24"/>
  <c r="AG48" i="24"/>
  <c r="CF30" i="24"/>
  <c r="CF48" i="24" s="1"/>
  <c r="CF49" i="24" s="1"/>
  <c r="L48" i="24"/>
  <c r="BK30" i="24"/>
  <c r="BK48" i="24" s="1"/>
  <c r="BK49" i="24" s="1"/>
  <c r="AZ48" i="24"/>
  <c r="CY30" i="24"/>
  <c r="CY48" i="24" s="1"/>
  <c r="CY49" i="24" s="1"/>
  <c r="AE48" i="24"/>
  <c r="CD30" i="24"/>
  <c r="CD48" i="24" s="1"/>
  <c r="CD49" i="24" s="1"/>
  <c r="I48" i="24"/>
  <c r="BH30" i="24"/>
  <c r="BH48" i="24" s="1"/>
  <c r="BH49" i="24" s="1"/>
  <c r="AP48" i="24"/>
  <c r="CO30" i="24"/>
  <c r="CO48" i="24" s="1"/>
  <c r="CO49" i="24" s="1"/>
  <c r="Z48" i="24"/>
  <c r="BY30" i="24"/>
  <c r="BY48" i="24" s="1"/>
  <c r="BY49" i="24" s="1"/>
  <c r="J48" i="24"/>
  <c r="BI30" i="24"/>
  <c r="BI48" i="24" s="1"/>
  <c r="BI49" i="24" s="1"/>
  <c r="AP23" i="24"/>
  <c r="CO5" i="24"/>
  <c r="CO23" i="24" s="1"/>
  <c r="CO24" i="24" s="1"/>
  <c r="AR23" i="24"/>
  <c r="CQ5" i="24"/>
  <c r="CQ23" i="24" s="1"/>
  <c r="CQ24" i="24" s="1"/>
  <c r="AL23" i="24"/>
  <c r="CK5" i="24"/>
  <c r="CK23" i="24" s="1"/>
  <c r="CK24" i="24" s="1"/>
  <c r="AW23" i="24"/>
  <c r="CV5" i="24"/>
  <c r="CV23" i="24" s="1"/>
  <c r="CV24" i="24" s="1"/>
  <c r="AH23" i="24"/>
  <c r="CG5" i="24"/>
  <c r="CG23" i="24" s="1"/>
  <c r="CG24" i="24" s="1"/>
  <c r="BC23" i="24"/>
  <c r="DB5" i="24"/>
  <c r="DB23" i="24" s="1"/>
  <c r="DB24" i="24" s="1"/>
  <c r="AD23" i="24"/>
  <c r="CC5" i="24"/>
  <c r="CC23" i="24" s="1"/>
  <c r="CC24" i="24" s="1"/>
  <c r="Y23" i="24"/>
  <c r="BX5" i="24"/>
  <c r="BX23" i="24" s="1"/>
  <c r="BX24" i="24" s="1"/>
  <c r="AE23" i="24"/>
  <c r="CD5" i="24"/>
  <c r="CD23" i="24" s="1"/>
  <c r="CD24" i="24" s="1"/>
  <c r="AO23" i="24"/>
  <c r="CN5" i="24"/>
  <c r="CN23" i="24" s="1"/>
  <c r="CN24" i="24" s="1"/>
  <c r="AA23" i="24"/>
  <c r="BZ5" i="24"/>
  <c r="BZ23" i="24" s="1"/>
  <c r="BZ24" i="24" s="1"/>
  <c r="AY23" i="24"/>
  <c r="CX5" i="24"/>
  <c r="CX23" i="24" s="1"/>
  <c r="CX24" i="24" s="1"/>
  <c r="U23" i="24"/>
  <c r="BT5" i="24"/>
  <c r="BT23" i="24" s="1"/>
  <c r="BT24" i="24" s="1"/>
  <c r="AS48" i="24"/>
  <c r="CR30" i="24"/>
  <c r="CR48" i="24" s="1"/>
  <c r="CR49" i="24" s="1"/>
  <c r="AN48" i="24"/>
  <c r="CM30" i="24"/>
  <c r="CM48" i="24" s="1"/>
  <c r="CM49" i="24" s="1"/>
  <c r="AI48" i="24"/>
  <c r="CH30" i="24"/>
  <c r="CH48" i="24" s="1"/>
  <c r="CH49" i="24" s="1"/>
  <c r="AC48" i="24"/>
  <c r="CB30" i="24"/>
  <c r="CB48" i="24" s="1"/>
  <c r="CB49" i="24" s="1"/>
  <c r="U48" i="24"/>
  <c r="BT30" i="24"/>
  <c r="BT48" i="24" s="1"/>
  <c r="BT49" i="24" s="1"/>
  <c r="P48" i="24"/>
  <c r="BO30" i="24"/>
  <c r="BO48" i="24" s="1"/>
  <c r="BO49" i="24" s="1"/>
  <c r="AW48" i="24"/>
  <c r="CV30" i="24"/>
  <c r="CV48" i="24" s="1"/>
  <c r="CV49" i="24" s="1"/>
  <c r="AB48" i="24"/>
  <c r="CA30" i="24"/>
  <c r="CA48" i="24" s="1"/>
  <c r="CA49" i="24" s="1"/>
  <c r="G48" i="24"/>
  <c r="BF30" i="24"/>
  <c r="BF48" i="24" s="1"/>
  <c r="BF49" i="24" s="1"/>
  <c r="AU48" i="24"/>
  <c r="CT30" i="24"/>
  <c r="CT48" i="24" s="1"/>
  <c r="CT49" i="24" s="1"/>
  <c r="Y48" i="24"/>
  <c r="BX30" i="24"/>
  <c r="BX48" i="24" s="1"/>
  <c r="BX49" i="24" s="1"/>
  <c r="BB48" i="24"/>
  <c r="DA30" i="24"/>
  <c r="DA48" i="24" s="1"/>
  <c r="DA49" i="24" s="1"/>
  <c r="AL48" i="24"/>
  <c r="CK30" i="24"/>
  <c r="CK48" i="24" s="1"/>
  <c r="CK49" i="24" s="1"/>
  <c r="V48" i="24"/>
  <c r="BU30" i="24"/>
  <c r="BU48" i="24" s="1"/>
  <c r="BU49" i="24" s="1"/>
  <c r="F48" i="24"/>
  <c r="BE30" i="24"/>
  <c r="BE48" i="24" s="1"/>
  <c r="BE49" i="24" s="1"/>
  <c r="Z23" i="24"/>
  <c r="BY5" i="24"/>
  <c r="BY23" i="24" s="1"/>
  <c r="BY24" i="24" s="1"/>
  <c r="V23" i="24"/>
  <c r="BU5" i="24"/>
  <c r="BU23" i="24" s="1"/>
  <c r="BU24" i="24" s="1"/>
  <c r="R23" i="24"/>
  <c r="BQ5" i="24"/>
  <c r="BQ23" i="24" s="1"/>
  <c r="BQ24" i="24" s="1"/>
  <c r="N23" i="24"/>
  <c r="BM5" i="24"/>
  <c r="BM23" i="24" s="1"/>
  <c r="BM24" i="24" s="1"/>
  <c r="E23" i="24"/>
  <c r="BD5" i="24"/>
  <c r="BD23" i="24" s="1"/>
  <c r="BD24" i="24" s="1"/>
  <c r="AN23" i="24"/>
  <c r="CM5" i="24"/>
  <c r="CM23" i="24" s="1"/>
  <c r="CM24" i="24" s="1"/>
  <c r="BA23" i="24"/>
  <c r="CZ5" i="24"/>
  <c r="CZ23" i="24" s="1"/>
  <c r="CZ24" i="24" s="1"/>
  <c r="K23" i="24"/>
  <c r="BJ5" i="24"/>
  <c r="BJ23" i="24" s="1"/>
  <c r="BJ24" i="24" s="1"/>
  <c r="AF23" i="24"/>
  <c r="CE5" i="24"/>
  <c r="CE23" i="24" s="1"/>
  <c r="CE24" i="24" s="1"/>
  <c r="S23" i="24"/>
  <c r="BR5" i="24"/>
  <c r="BR23" i="24" s="1"/>
  <c r="BR24" i="24" s="1"/>
  <c r="AQ23" i="24"/>
  <c r="CP5" i="24"/>
  <c r="CP23" i="24" s="1"/>
  <c r="CP24" i="24" s="1"/>
  <c r="O23" i="24"/>
  <c r="BN5" i="24"/>
  <c r="BN23" i="24" s="1"/>
  <c r="BN24" i="24" s="1"/>
  <c r="X48" i="24"/>
  <c r="BW30" i="24"/>
  <c r="BW48" i="24" s="1"/>
  <c r="BW49" i="24" s="1"/>
  <c r="S48" i="24"/>
  <c r="BR30" i="24"/>
  <c r="BR48" i="24" s="1"/>
  <c r="BR49" i="24" s="1"/>
  <c r="M48" i="24"/>
  <c r="BL30" i="24"/>
  <c r="BL48" i="24" s="1"/>
  <c r="BL49" i="24" s="1"/>
  <c r="H48" i="24"/>
  <c r="BG30" i="24"/>
  <c r="BG48" i="24" s="1"/>
  <c r="BG49" i="24" s="1"/>
  <c r="BA48" i="24"/>
  <c r="CZ30" i="24"/>
  <c r="CZ48" i="24" s="1"/>
  <c r="CZ49" i="24" s="1"/>
  <c r="K48" i="24"/>
  <c r="BJ30" i="24"/>
  <c r="BJ48" i="24" s="1"/>
  <c r="BJ49" i="24" s="1"/>
  <c r="AV48" i="24"/>
  <c r="CU30" i="24"/>
  <c r="CU48" i="24" s="1"/>
  <c r="CU49" i="24" s="1"/>
  <c r="E48" i="24"/>
  <c r="BD30" i="24"/>
  <c r="BD48" i="24" s="1"/>
  <c r="BD49" i="24" s="1"/>
  <c r="AR48" i="24"/>
  <c r="CQ30" i="24"/>
  <c r="CQ48" i="24" s="1"/>
  <c r="CQ49" i="24" s="1"/>
  <c r="W48" i="24"/>
  <c r="BV30" i="24"/>
  <c r="BV48" i="24" s="1"/>
  <c r="BV49" i="24" s="1"/>
  <c r="AO48" i="24"/>
  <c r="CN30" i="24"/>
  <c r="CN48" i="24" s="1"/>
  <c r="CN49" i="24" s="1"/>
  <c r="T48" i="24"/>
  <c r="BS30" i="24"/>
  <c r="BS48" i="24" s="1"/>
  <c r="BS49" i="24" s="1"/>
  <c r="AX48" i="24"/>
  <c r="CW30" i="24"/>
  <c r="CW48" i="24" s="1"/>
  <c r="CW49" i="24" s="1"/>
  <c r="AH48" i="24"/>
  <c r="CG30" i="24"/>
  <c r="CG48" i="24" s="1"/>
  <c r="CG49" i="24" s="1"/>
  <c r="R48" i="24"/>
  <c r="BQ30" i="24"/>
  <c r="BQ48" i="24" s="1"/>
  <c r="BQ49" i="24" s="1"/>
  <c r="J23" i="24"/>
  <c r="BI5" i="24"/>
  <c r="BI23" i="24" s="1"/>
  <c r="BI24" i="24" s="1"/>
  <c r="F23" i="24"/>
  <c r="BE5" i="24"/>
  <c r="BE23" i="24" s="1"/>
  <c r="BE24" i="24" s="1"/>
  <c r="L23" i="24"/>
  <c r="BK5" i="24"/>
  <c r="BK23" i="24" s="1"/>
  <c r="BK24" i="24" s="1"/>
  <c r="Q23" i="24"/>
  <c r="BP5" i="24"/>
  <c r="BP23" i="24" s="1"/>
  <c r="BP24" i="24" s="1"/>
  <c r="T23" i="24"/>
  <c r="BS5" i="24"/>
  <c r="BS23" i="24" s="1"/>
  <c r="BS24" i="24" s="1"/>
  <c r="AI23" i="24"/>
  <c r="CH5" i="24"/>
  <c r="CH23" i="24" s="1"/>
  <c r="CH24" i="24" s="1"/>
  <c r="X23" i="24"/>
  <c r="BW5" i="24"/>
  <c r="BW23" i="24" s="1"/>
  <c r="BW24" i="24" s="1"/>
  <c r="AU23" i="24"/>
  <c r="CT5" i="24"/>
  <c r="CT23" i="24" s="1"/>
  <c r="CT24" i="24" s="1"/>
  <c r="I23" i="24"/>
  <c r="BH5" i="24"/>
  <c r="BH23" i="24" s="1"/>
  <c r="BH24" i="24" s="1"/>
  <c r="AJ23" i="24"/>
  <c r="CI5" i="24"/>
  <c r="CI23" i="24" s="1"/>
  <c r="CI24" i="24" s="1"/>
  <c r="H23" i="24"/>
  <c r="BG5" i="24"/>
  <c r="BG23" i="24" s="1"/>
  <c r="BG24" i="24" s="1"/>
  <c r="AQ48" i="24"/>
  <c r="CP30" i="24"/>
  <c r="CP48" i="24" s="1"/>
  <c r="CP49" i="24" s="1"/>
  <c r="AK48" i="24"/>
  <c r="CJ30" i="24"/>
  <c r="CJ48" i="24" s="1"/>
  <c r="CJ49" i="24" s="1"/>
  <c r="AM48" i="24"/>
  <c r="CL30" i="24"/>
  <c r="CL48" i="24" s="1"/>
  <c r="CL49" i="24" s="1"/>
  <c r="Q48" i="24"/>
  <c r="BP30" i="24"/>
  <c r="BP48" i="24" s="1"/>
  <c r="BP49" i="24" s="1"/>
  <c r="AJ48" i="24"/>
  <c r="CI30" i="24"/>
  <c r="CI48" i="24" s="1"/>
  <c r="CI49" i="24" s="1"/>
  <c r="O48" i="24"/>
  <c r="BN30" i="24"/>
  <c r="BN48" i="24" s="1"/>
  <c r="BN49" i="24" s="1"/>
  <c r="AT48" i="24"/>
  <c r="CS30" i="24"/>
  <c r="CS48" i="24" s="1"/>
  <c r="CS49" i="24" s="1"/>
  <c r="AD48" i="24"/>
  <c r="CC30" i="24"/>
  <c r="CC48" i="24" s="1"/>
  <c r="CC49" i="24" s="1"/>
  <c r="N48" i="24"/>
  <c r="BM30" i="24"/>
  <c r="BM48" i="24" s="1"/>
  <c r="BM49" i="24" s="1"/>
  <c r="W23" i="24"/>
  <c r="BV5" i="24"/>
  <c r="BV23" i="24" s="1"/>
  <c r="BV24" i="24" s="1"/>
  <c r="BB23" i="24"/>
  <c r="DA5" i="24"/>
  <c r="DA23" i="24" s="1"/>
  <c r="DA24" i="24" s="1"/>
  <c r="AB23" i="24"/>
  <c r="CA5" i="24"/>
  <c r="CA23" i="24" s="1"/>
  <c r="CA24" i="24" s="1"/>
  <c r="AX23" i="24"/>
  <c r="CW5" i="24"/>
  <c r="CW23" i="24" s="1"/>
  <c r="CW24" i="24" s="1"/>
  <c r="AG23" i="24"/>
  <c r="CF5" i="24"/>
  <c r="CF23" i="24" s="1"/>
  <c r="CF24" i="24" s="1"/>
  <c r="AT23" i="24"/>
  <c r="CS5" i="24"/>
  <c r="CS23" i="24" s="1"/>
  <c r="CS24" i="24" s="1"/>
  <c r="AM23" i="24"/>
  <c r="CL5" i="24"/>
  <c r="CL23" i="24" s="1"/>
  <c r="CL24" i="24" s="1"/>
  <c r="AS23" i="24"/>
  <c r="CR5" i="24"/>
  <c r="CR23" i="24" s="1"/>
  <c r="CR24" i="24" s="1"/>
  <c r="P23" i="24"/>
  <c r="BO5" i="24"/>
  <c r="BO23" i="24" s="1"/>
  <c r="BO24" i="24" s="1"/>
  <c r="AV23" i="24"/>
  <c r="CU5" i="24"/>
  <c r="CU23" i="24" s="1"/>
  <c r="CU24" i="24" s="1"/>
  <c r="AZ23" i="24"/>
  <c r="CY5" i="24"/>
  <c r="CY23" i="24" s="1"/>
  <c r="CY24" i="24" s="1"/>
  <c r="M23" i="24"/>
  <c r="BL5" i="24"/>
  <c r="BL23" i="24" s="1"/>
  <c r="BL24" i="24" s="1"/>
  <c r="AK23" i="24"/>
  <c r="CJ5" i="24"/>
  <c r="CJ23" i="24" s="1"/>
  <c r="CJ24" i="24" s="1"/>
  <c r="AC23" i="24"/>
  <c r="CB5" i="24"/>
  <c r="CB23" i="24" s="1"/>
  <c r="CB24" i="24" s="1"/>
  <c r="G23" i="24"/>
  <c r="BF5" i="24"/>
  <c r="BF23" i="24" s="1"/>
  <c r="BF24" i="24" s="1"/>
  <c r="G9" i="25" l="1"/>
  <c r="BF25" i="24"/>
  <c r="P9" i="25"/>
  <c r="BO25" i="24"/>
  <c r="AM9" i="25"/>
  <c r="CL25" i="24"/>
  <c r="W9" i="25"/>
  <c r="BV25" i="24"/>
  <c r="AD16" i="25"/>
  <c r="CC50" i="24"/>
  <c r="O16" i="25"/>
  <c r="BN50" i="24"/>
  <c r="Q16" i="25"/>
  <c r="BP50" i="24"/>
  <c r="AK16" i="25"/>
  <c r="CJ50" i="24"/>
  <c r="H9" i="25"/>
  <c r="BG25" i="24"/>
  <c r="I9" i="25"/>
  <c r="BH25" i="24"/>
  <c r="X9" i="25"/>
  <c r="BW25" i="24"/>
  <c r="T9" i="25"/>
  <c r="BS25" i="24"/>
  <c r="L9" i="25"/>
  <c r="BK25" i="24"/>
  <c r="J9" i="25"/>
  <c r="BI25" i="24"/>
  <c r="AH16" i="25"/>
  <c r="CG50" i="24"/>
  <c r="T16" i="25"/>
  <c r="BS50" i="24"/>
  <c r="W16" i="25"/>
  <c r="BV50" i="24"/>
  <c r="E16" i="25"/>
  <c r="BD50" i="24"/>
  <c r="K16" i="25"/>
  <c r="BJ50" i="24"/>
  <c r="H16" i="25"/>
  <c r="BG50" i="24"/>
  <c r="S16" i="25"/>
  <c r="BR50" i="24"/>
  <c r="O9" i="25"/>
  <c r="BN25" i="24"/>
  <c r="S9" i="25"/>
  <c r="BR25" i="24"/>
  <c r="K9" i="25"/>
  <c r="BJ25" i="24"/>
  <c r="AN9" i="25"/>
  <c r="CM25" i="24"/>
  <c r="N9" i="25"/>
  <c r="BM25" i="24"/>
  <c r="V9" i="25"/>
  <c r="BU25" i="24"/>
  <c r="F16" i="25"/>
  <c r="BE50" i="24"/>
  <c r="AL16" i="25"/>
  <c r="CK50" i="24"/>
  <c r="Y16" i="25"/>
  <c r="BX50" i="24"/>
  <c r="G16" i="25"/>
  <c r="BF50" i="24"/>
  <c r="AW16" i="25"/>
  <c r="CV50" i="24"/>
  <c r="U16" i="25"/>
  <c r="BT50" i="24"/>
  <c r="AI16" i="25"/>
  <c r="CH50" i="24"/>
  <c r="AS16" i="25"/>
  <c r="CR50" i="24"/>
  <c r="AY9" i="25"/>
  <c r="CX25" i="24"/>
  <c r="AO9" i="25"/>
  <c r="CN25" i="24"/>
  <c r="Y9" i="25"/>
  <c r="BX25" i="24"/>
  <c r="BC9" i="25"/>
  <c r="DB25" i="24"/>
  <c r="AW9" i="25"/>
  <c r="CV25" i="24"/>
  <c r="AR9" i="25"/>
  <c r="CQ25" i="24"/>
  <c r="J16" i="25"/>
  <c r="BI50" i="24"/>
  <c r="AP16" i="25"/>
  <c r="CO50" i="24"/>
  <c r="AE16" i="25"/>
  <c r="CD50" i="24"/>
  <c r="L16" i="25"/>
  <c r="BK50" i="24"/>
  <c r="AF16" i="25"/>
  <c r="CE50" i="24"/>
  <c r="BC16" i="25"/>
  <c r="DB50" i="24"/>
  <c r="AK9" i="25"/>
  <c r="CJ25" i="24"/>
  <c r="AG9" i="25"/>
  <c r="CF25" i="24"/>
  <c r="AC9" i="25"/>
  <c r="CB25" i="24"/>
  <c r="AV9" i="25"/>
  <c r="CU25" i="24"/>
  <c r="AT9" i="25"/>
  <c r="CS25" i="24"/>
  <c r="BB9" i="25"/>
  <c r="DA25" i="24"/>
  <c r="AT16" i="25"/>
  <c r="CS50" i="24"/>
  <c r="AM16" i="25"/>
  <c r="CL50" i="24"/>
  <c r="AU9" i="25"/>
  <c r="CT25" i="24"/>
  <c r="AI9" i="25"/>
  <c r="CH25" i="24"/>
  <c r="F9" i="25"/>
  <c r="BE25" i="24"/>
  <c r="AX16" i="25"/>
  <c r="CW50" i="24"/>
  <c r="AR16" i="25"/>
  <c r="CQ50" i="24"/>
  <c r="BA16" i="25"/>
  <c r="CZ50" i="24"/>
  <c r="X16" i="25"/>
  <c r="BW50" i="24"/>
  <c r="AF9" i="25"/>
  <c r="CE25" i="24"/>
  <c r="BA9" i="25"/>
  <c r="CZ25" i="24"/>
  <c r="E9" i="25"/>
  <c r="BD25" i="24"/>
  <c r="R9" i="25"/>
  <c r="BQ25" i="24"/>
  <c r="Z9" i="25"/>
  <c r="BY25" i="24"/>
  <c r="V16" i="25"/>
  <c r="BU50" i="24"/>
  <c r="BB16" i="25"/>
  <c r="DA50" i="24"/>
  <c r="AU16" i="25"/>
  <c r="CT50" i="24"/>
  <c r="AB16" i="25"/>
  <c r="CA50" i="24"/>
  <c r="P16" i="25"/>
  <c r="BO50" i="24"/>
  <c r="AC16" i="25"/>
  <c r="CB50" i="24"/>
  <c r="AN16" i="25"/>
  <c r="CM50" i="24"/>
  <c r="U9" i="25"/>
  <c r="BT25" i="24"/>
  <c r="AA9" i="25"/>
  <c r="BZ25" i="24"/>
  <c r="AE9" i="25"/>
  <c r="CD25" i="24"/>
  <c r="AD9" i="25"/>
  <c r="CC25" i="24"/>
  <c r="AH9" i="25"/>
  <c r="CG25" i="24"/>
  <c r="AL9" i="25"/>
  <c r="CK25" i="24"/>
  <c r="AP9" i="25"/>
  <c r="CO25" i="24"/>
  <c r="Z16" i="25"/>
  <c r="BY50" i="24"/>
  <c r="I16" i="25"/>
  <c r="BH50" i="24"/>
  <c r="AZ16" i="25"/>
  <c r="CY50" i="24"/>
  <c r="AG16" i="25"/>
  <c r="CF50" i="24"/>
  <c r="AA16" i="25"/>
  <c r="BZ50" i="24"/>
  <c r="AY16" i="25"/>
  <c r="CX50" i="24"/>
  <c r="AZ9" i="25"/>
  <c r="CY25" i="24"/>
  <c r="AB9" i="25"/>
  <c r="CA25" i="24"/>
  <c r="M9" i="25"/>
  <c r="BL25" i="24"/>
  <c r="AS9" i="25"/>
  <c r="CR25" i="24"/>
  <c r="AX9" i="25"/>
  <c r="CW25" i="24"/>
  <c r="N16" i="25"/>
  <c r="BM50" i="24"/>
  <c r="AJ16" i="25"/>
  <c r="CI50" i="24"/>
  <c r="AQ16" i="25"/>
  <c r="CP50" i="24"/>
  <c r="AJ9" i="25"/>
  <c r="CI25" i="24"/>
  <c r="Q9" i="25"/>
  <c r="BP25" i="24"/>
  <c r="R16" i="25"/>
  <c r="BQ50" i="24"/>
  <c r="AO16" i="25"/>
  <c r="CN50" i="24"/>
  <c r="AV16" i="25"/>
  <c r="CU50" i="24"/>
  <c r="M16" i="25"/>
  <c r="BL50" i="24"/>
  <c r="AQ9" i="25"/>
  <c r="CP25" i="24"/>
</calcChain>
</file>

<file path=xl/sharedStrings.xml><?xml version="1.0" encoding="utf-8"?>
<sst xmlns="http://schemas.openxmlformats.org/spreadsheetml/2006/main" count="7291" uniqueCount="1095">
  <si>
    <t>年齢調整死亡率（人口10万人対）</t>
    <rPh sb="0" eb="2">
      <t>ネンレイ</t>
    </rPh>
    <rPh sb="2" eb="4">
      <t>チョウセイ</t>
    </rPh>
    <rPh sb="4" eb="7">
      <t>シボウリツ</t>
    </rPh>
    <rPh sb="8" eb="10">
      <t>ジンコウ</t>
    </rPh>
    <rPh sb="12" eb="14">
      <t>マンニン</t>
    </rPh>
    <rPh sb="14" eb="15">
      <t>タイ</t>
    </rPh>
    <phoneticPr fontId="4"/>
  </si>
  <si>
    <t>計</t>
    <rPh sb="0" eb="1">
      <t>ケイ</t>
    </rPh>
    <phoneticPr fontId="4"/>
  </si>
  <si>
    <t>85歳以上</t>
    <rPh sb="2" eb="3">
      <t>サイ</t>
    </rPh>
    <rPh sb="3" eb="5">
      <t>イジョウ</t>
    </rPh>
    <phoneticPr fontId="4"/>
  </si>
  <si>
    <t>80～84</t>
    <phoneticPr fontId="4"/>
  </si>
  <si>
    <t>75～80</t>
    <phoneticPr fontId="4"/>
  </si>
  <si>
    <t>70～74</t>
    <phoneticPr fontId="4"/>
  </si>
  <si>
    <t>65～69</t>
    <phoneticPr fontId="4"/>
  </si>
  <si>
    <t>60～64</t>
    <phoneticPr fontId="4"/>
  </si>
  <si>
    <t>55～59</t>
    <phoneticPr fontId="4"/>
  </si>
  <si>
    <t>50～54</t>
    <phoneticPr fontId="4"/>
  </si>
  <si>
    <t>45～49</t>
    <phoneticPr fontId="4"/>
  </si>
  <si>
    <t>40～44</t>
    <phoneticPr fontId="4"/>
  </si>
  <si>
    <t>35～39</t>
    <phoneticPr fontId="4"/>
  </si>
  <si>
    <t>30～34</t>
    <phoneticPr fontId="4"/>
  </si>
  <si>
    <t>25～29</t>
    <phoneticPr fontId="4"/>
  </si>
  <si>
    <t>20～24</t>
    <phoneticPr fontId="4"/>
  </si>
  <si>
    <t>15～19</t>
    <phoneticPr fontId="4"/>
  </si>
  <si>
    <t>10～14</t>
    <phoneticPr fontId="4"/>
  </si>
  <si>
    <t>5～9</t>
    <phoneticPr fontId="4"/>
  </si>
  <si>
    <t>0～4歳</t>
    <rPh sb="3" eb="4">
      <t>サイ</t>
    </rPh>
    <phoneticPr fontId="4"/>
  </si>
  <si>
    <t>Ｃ＝Ａ×Ｂ／100000</t>
    <phoneticPr fontId="4"/>
  </si>
  <si>
    <t>Ｂ</t>
    <phoneticPr fontId="4"/>
  </si>
  <si>
    <t>A</t>
    <phoneticPr fontId="4"/>
  </si>
  <si>
    <t>（人口10万人対）</t>
    <rPh sb="1" eb="3">
      <t>ジンコウ</t>
    </rPh>
    <rPh sb="5" eb="7">
      <t>マンニン</t>
    </rPh>
    <rPh sb="7" eb="8">
      <t>タイ</t>
    </rPh>
    <phoneticPr fontId="4"/>
  </si>
  <si>
    <t>年齢調整死亡率</t>
    <rPh sb="0" eb="2">
      <t>ネンレイ</t>
    </rPh>
    <rPh sb="2" eb="4">
      <t>チョウセイ</t>
    </rPh>
    <rPh sb="4" eb="7">
      <t>シボウリツ</t>
    </rPh>
    <phoneticPr fontId="4"/>
  </si>
  <si>
    <t>基準人口</t>
    <rPh sb="0" eb="2">
      <t>キジュン</t>
    </rPh>
    <rPh sb="2" eb="4">
      <t>ジンコウ</t>
    </rPh>
    <phoneticPr fontId="4"/>
  </si>
  <si>
    <t>死亡率</t>
    <rPh sb="0" eb="3">
      <t>シボウリツ</t>
    </rPh>
    <phoneticPr fontId="4"/>
  </si>
  <si>
    <t>年齢階級</t>
    <rPh sb="0" eb="2">
      <t>ネンレイ</t>
    </rPh>
    <rPh sb="2" eb="4">
      <t>カイキュウ</t>
    </rPh>
    <phoneticPr fontId="4"/>
  </si>
  <si>
    <t>平成28年</t>
    <rPh sb="0" eb="2">
      <t>ヘイセイ</t>
    </rPh>
    <rPh sb="4" eb="5">
      <t>ネン</t>
    </rPh>
    <phoneticPr fontId="4"/>
  </si>
  <si>
    <t>女性</t>
    <rPh sb="0" eb="2">
      <t>ジョセイ</t>
    </rPh>
    <phoneticPr fontId="4"/>
  </si>
  <si>
    <t>Ｃ＝Ａ×Ｂ／100000</t>
    <phoneticPr fontId="4"/>
  </si>
  <si>
    <t>Ｂ</t>
    <phoneticPr fontId="4"/>
  </si>
  <si>
    <t>A</t>
    <phoneticPr fontId="4"/>
  </si>
  <si>
    <t>兵庫県</t>
    <rPh sb="0" eb="3">
      <t>ヒョウゴケン</t>
    </rPh>
    <phoneticPr fontId="4"/>
  </si>
  <si>
    <t>全国</t>
    <rPh sb="0" eb="2">
      <t>ゼンコク</t>
    </rPh>
    <phoneticPr fontId="4"/>
  </si>
  <si>
    <t>男性</t>
    <rPh sb="0" eb="2">
      <t>ダンセイ</t>
    </rPh>
    <phoneticPr fontId="4"/>
  </si>
  <si>
    <t xml:space="preserve"> </t>
  </si>
  <si>
    <t>85歳～</t>
    <phoneticPr fontId="4"/>
  </si>
  <si>
    <t>0～4歳</t>
  </si>
  <si>
    <t>総数</t>
  </si>
  <si>
    <t>100歳～</t>
  </si>
  <si>
    <t>95～99歳</t>
  </si>
  <si>
    <t>90～94歳</t>
  </si>
  <si>
    <t>85～89歳</t>
  </si>
  <si>
    <t>80～84歳</t>
  </si>
  <si>
    <t>75～79歳</t>
  </si>
  <si>
    <t>70～74歳</t>
  </si>
  <si>
    <t>65～69歳</t>
  </si>
  <si>
    <t>60～64歳</t>
  </si>
  <si>
    <t>55～59歳</t>
  </si>
  <si>
    <t>50～54歳</t>
  </si>
  <si>
    <t>45～49歳</t>
  </si>
  <si>
    <t>40～44歳</t>
  </si>
  <si>
    <t>35～39歳</t>
  </si>
  <si>
    <t>30～34歳</t>
  </si>
  <si>
    <t>25～29歳</t>
  </si>
  <si>
    <t>20～24歳</t>
  </si>
  <si>
    <t>15～19歳</t>
  </si>
  <si>
    <t>10～14歳</t>
  </si>
  <si>
    <t>5～9歳</t>
  </si>
  <si>
    <t>1～4歳</t>
  </si>
  <si>
    <t>0歳</t>
  </si>
  <si>
    <t>女</t>
  </si>
  <si>
    <t>男</t>
  </si>
  <si>
    <t>22100 　　重症急性呼吸器症候群(SARS)　</t>
  </si>
  <si>
    <t>22000 　特殊目的用コード　　　　　　　</t>
  </si>
  <si>
    <t>20400 　　その他の外因　　　　　　　　</t>
  </si>
  <si>
    <t>20300 　　他　　　殺　　　　　　　　　</t>
  </si>
  <si>
    <t>20200 　　自　　　殺　　　　　　　　　</t>
  </si>
  <si>
    <t>20107 　　　その他の不慮の事故　　　　</t>
  </si>
  <si>
    <t>20106 　　　有害物質による中毒　　　　</t>
  </si>
  <si>
    <t>20105 　　　煙、火・火炎への曝露　　　</t>
  </si>
  <si>
    <t>20104 　　　不慮の窒息　　　　　　　　</t>
  </si>
  <si>
    <t>20103 　　　不慮の溺死及び溺水　　　　</t>
  </si>
  <si>
    <t>20102 　　　転倒・転落　　　　　　　　</t>
  </si>
  <si>
    <t>20101 　　　交通事故　　　　　　　　　</t>
  </si>
  <si>
    <t>20100 　　不慮の事故　　　　　　　　　</t>
  </si>
  <si>
    <t>20000 　傷病及び死亡の外因　　　　　　</t>
  </si>
  <si>
    <t>18300 　　その他の症状　　　　　　　　</t>
  </si>
  <si>
    <t>18200 　　乳幼児突然死症候群　　　　　</t>
  </si>
  <si>
    <t>18100 　　老　　　衰　　　　　　　　　</t>
  </si>
  <si>
    <t>18000 　症状、徴候・異常臨床所見　　　</t>
  </si>
  <si>
    <t>17500 　　他に分類されないもの　　　　</t>
  </si>
  <si>
    <t>17400 　　その他の先天奇形　　　　　　</t>
  </si>
  <si>
    <t>17300 　　消化器系の先天奇形　　　　　</t>
  </si>
  <si>
    <t>17202 　　　その他の循環器系　　　　　</t>
  </si>
  <si>
    <t>17201 　　　心臓の先天奇形　　　　　　</t>
  </si>
  <si>
    <t>17200 　　循環器系の先天奇形　　　　　</t>
  </si>
  <si>
    <t>17100 　　神経系の先天奇形　　　　　　</t>
  </si>
  <si>
    <t>17000 　先天奇形及び染色体異常　　　　</t>
  </si>
  <si>
    <t>16600 　　その他の発生した病態　　　　</t>
  </si>
  <si>
    <t>16500 　　出血性障害及び血液障害　　　</t>
  </si>
  <si>
    <t>16400 　　周産期に特異的な感染症　　　</t>
  </si>
  <si>
    <t>16300 　　特異的な呼吸障害　　　　　　</t>
  </si>
  <si>
    <t>16200 　　出産外傷　　　　　　　　　　</t>
  </si>
  <si>
    <t>16100 　　妊娠期間に関連する障害　　　</t>
  </si>
  <si>
    <t>16000 　周産期に発生した病態　　　　　</t>
  </si>
  <si>
    <t>15000 　妊娠、分娩及び産じょく　　　　</t>
  </si>
  <si>
    <t>14300 　　その他の腎尿路生殖器系の疾患</t>
  </si>
  <si>
    <t>14203 　　　詳細不明の腎不全　　　　　</t>
  </si>
  <si>
    <t>14202 　　　慢性腎不全　　　　　　　　</t>
  </si>
  <si>
    <t>14201 　　　急性腎不全　　　　　　　　</t>
  </si>
  <si>
    <t>14200 　　腎　不　全　　　　　　　　　</t>
  </si>
  <si>
    <t>14100 　　糸球体疾患　　　　　　　　　</t>
  </si>
  <si>
    <t>14000 　腎尿路生殖器系の疾患　　　　　</t>
  </si>
  <si>
    <t>13000 　筋骨格系・結合組織の疾患　　　</t>
  </si>
  <si>
    <t>12000 　皮膚及び皮下組織の疾患　　　　</t>
  </si>
  <si>
    <t>11400 　　その他の消化器系の疾患　　　</t>
  </si>
  <si>
    <t>11302 　　　その他の肝疾患　　　　　　</t>
  </si>
  <si>
    <t>11301 　　　肝　硬　変　　　　　　　　</t>
  </si>
  <si>
    <t>11300 　　肝　疾　患　　　　　　　　　</t>
  </si>
  <si>
    <t>85歳～</t>
    <phoneticPr fontId="4"/>
  </si>
  <si>
    <t>11200 　　ヘルニア及び腸閉塞　　　　　</t>
  </si>
  <si>
    <t>11100 　　胃潰瘍及び十二指腸潰瘍　　　</t>
  </si>
  <si>
    <t>11000 　消化器系の疾患　　　　　　　　</t>
  </si>
  <si>
    <t>10600 　　その他の呼吸器系の疾患　　　</t>
  </si>
  <si>
    <t>10500 　　喘　　　息　　　　　　　　　</t>
  </si>
  <si>
    <t>10400 　　慢性閉塞性肺疾患　　　　　　</t>
  </si>
  <si>
    <t>10300 　　急性気管支炎　　　　　　　　</t>
  </si>
  <si>
    <t>10200 　　肺　　　炎　　　　　　　　　</t>
  </si>
  <si>
    <t>10100 　　インフルエンザ　　　　　　　</t>
  </si>
  <si>
    <t>10000 　呼吸器系の疾患　　　　　　　　</t>
  </si>
  <si>
    <t>09500 　　その他の循環器系の疾患　　　</t>
  </si>
  <si>
    <t>09400 　　大動脈瘤及び解離　　　　　　</t>
  </si>
  <si>
    <t>09304 　　　その他の脳血管疾患　　　　</t>
  </si>
  <si>
    <t>09303 　　　脳　梗　塞　　　　　　　　</t>
  </si>
  <si>
    <t>09302 　　　脳内出血　　　　　　　　　</t>
  </si>
  <si>
    <t>09301 　　　くも膜下出血　　　　　　　</t>
  </si>
  <si>
    <t>09300 　　脳血管疾患　　　　　　　　　</t>
  </si>
  <si>
    <t>09208 　　　その他の心疾患　　　　　　</t>
  </si>
  <si>
    <t>09207 　　　心　不　全　　　　　　　　</t>
  </si>
  <si>
    <t>09206 　　　不整脈及び伝導障害　　　　</t>
  </si>
  <si>
    <t>09205 　　　心　筋　症　　　　　　　　</t>
  </si>
  <si>
    <t>09204 　　　慢性非リウマチ性心内膜症　</t>
  </si>
  <si>
    <t>09203 　　　その他の虚血性心疾患　　　</t>
  </si>
  <si>
    <t>09202 　　　急性心筋梗塞　　　　　　　</t>
  </si>
  <si>
    <t>09201 　　　慢性リウマチ性心疾患　　　</t>
  </si>
  <si>
    <t>09200 　　心疾患（高血圧性除く）　　　</t>
  </si>
  <si>
    <t>09102 　　　そ　の　他　　　　　　　　</t>
  </si>
  <si>
    <t>09101 　　　高血圧性心疾患　　　　　　</t>
  </si>
  <si>
    <t>09100 　　高血圧性疾患　　　　　　　　</t>
  </si>
  <si>
    <t>09000 　循環器系の疾患　　　　　　　　</t>
  </si>
  <si>
    <t>08000 　耳及び乳様突起の疾患　　　　　</t>
  </si>
  <si>
    <t>07000 　眼及び付属器の疾患　　　　　　</t>
  </si>
  <si>
    <t>06500 　　その他の神経系の疾患　　　　</t>
  </si>
  <si>
    <t>06400 　　アルツハイマー病　　　　　　</t>
  </si>
  <si>
    <t>06300 　　パーキンソン病　　　　　　　</t>
  </si>
  <si>
    <t>06200 　　脊髄性筋萎縮症　　　　　　　</t>
  </si>
  <si>
    <t>06100 　　髄　膜　炎　　　　　　　　　</t>
  </si>
  <si>
    <t>06000 　神経系の疾患　　　　　　　　　</t>
  </si>
  <si>
    <t>05200 　　その他の障害　　　　　　　　</t>
  </si>
  <si>
    <t>05100 　　血管性及び不明の認知症　　　</t>
  </si>
  <si>
    <t>05000 　精神及び行動の障害　　　　　　</t>
  </si>
  <si>
    <t>04200 　　そ　の　他　　　　　　　　　</t>
  </si>
  <si>
    <t>04100 　　糖　尿　病　　　　　　　　　</t>
  </si>
  <si>
    <t>04000 　内分泌、栄養及び代謝疾患　　　</t>
  </si>
  <si>
    <t>4歳</t>
  </si>
  <si>
    <t>3歳</t>
  </si>
  <si>
    <t>2歳</t>
  </si>
  <si>
    <t>1歳</t>
  </si>
  <si>
    <t>03200 　　そ　の　他　　　　　　　　　</t>
  </si>
  <si>
    <t>03100 　　貧　　　血　　　　　　　　　</t>
  </si>
  <si>
    <t>03000 　血液及び造血器の疾患　　　　　</t>
  </si>
  <si>
    <t>02202 　　　中枢神経系を除く　　　　　</t>
  </si>
  <si>
    <t>02201 　　　中枢神経系　　　　　　　　</t>
  </si>
  <si>
    <t>02200 　　その他の新生物　　　　　　　</t>
  </si>
  <si>
    <t>02121 　　　その他の悪性新生物　　　　</t>
  </si>
  <si>
    <t>02120 　　　その他のリンパ組織　　　　</t>
  </si>
  <si>
    <t>02119 　　　白　血　病　　　　　　　　</t>
  </si>
  <si>
    <t>02118 　　　悪性リンパ腫　　　　　　　</t>
  </si>
  <si>
    <t>02117 　　　中枢神経系　　　　　　　　</t>
  </si>
  <si>
    <t>02116 　　　膀胱の悪性新生物　　　　　</t>
  </si>
  <si>
    <t>02115 　　　前立腺の悪性新生物　　　　</t>
  </si>
  <si>
    <t>02114 　　　卵巣の悪性新生物　　　　　</t>
  </si>
  <si>
    <t>02113 　　　子宮の悪性新生物　　　　　</t>
  </si>
  <si>
    <t>02112 　　　乳房の悪性新生物　　　　　</t>
  </si>
  <si>
    <t>02111 　　　皮膚の悪性新生物　　　　　</t>
  </si>
  <si>
    <t>02110 　　　気管、気管支及び肺　　　　</t>
  </si>
  <si>
    <t>02109 　　　喉頭の悪性新生物　　　　　</t>
  </si>
  <si>
    <t>02108 　　　膵の悪性新生物　　　　　　</t>
  </si>
  <si>
    <t>02107 　　　胆のう及び他の胆道　　　　</t>
  </si>
  <si>
    <t>02106 　　　肝及び肝内胆管　　　　　　</t>
  </si>
  <si>
    <t>02105 　　　直腸Ｓ状結腸移行部　　　　</t>
  </si>
  <si>
    <t>02104 　　　結腸の悪性新生物　　　　　</t>
  </si>
  <si>
    <t>02103 　　　胃の悪性新生物　　　　　　</t>
  </si>
  <si>
    <t>02102 　　　食道の悪性新生物　　　　　</t>
  </si>
  <si>
    <t>02101 　　　口唇、口腔及び咽頭　　　　</t>
  </si>
  <si>
    <t>02100 　　悪性新生物　　　　　　　　　</t>
  </si>
  <si>
    <t>02000 　新　生　物　　　　　　　　　　</t>
  </si>
  <si>
    <t>01600 　　その他の感染症　　　　　　　</t>
  </si>
  <si>
    <t>01500 　　ＨＩＶ病　　　　　　　　　　</t>
  </si>
  <si>
    <t>01403 　　　その他　　　　　　　　　　</t>
  </si>
  <si>
    <t>01402 　　　Ｃ型ウイルス肝炎　　　　　</t>
  </si>
  <si>
    <t>01401 　　　Ｂ型ウイルス肝炎　　　　　</t>
  </si>
  <si>
    <t>01400 　　ウイルス肝炎　　　　　　　　</t>
  </si>
  <si>
    <t>01300 　　敗　血　症　　　　　　　　　</t>
  </si>
  <si>
    <t>01202 　　　その他の結核　　　　　　　</t>
  </si>
  <si>
    <t>01201 　　　呼吸器結核　　　　　　　　</t>
  </si>
  <si>
    <t>01200 　　結　　　核　　　　　　　　　</t>
  </si>
  <si>
    <t>01100 　　腸管感染症　　　　　　　　　</t>
  </si>
  <si>
    <t>01000 　感染症及び寄生虫症　　　　　　</t>
  </si>
  <si>
    <t>　　　　総　　　数　　　　　　　　　　</t>
  </si>
  <si>
    <t>　</t>
    <phoneticPr fontId="4"/>
  </si>
  <si>
    <t>注：０歳は出生10万対の死亡率</t>
    <phoneticPr fontId="4"/>
  </si>
  <si>
    <t>１Ｃ　上巻　死亡　第５．１６表</t>
  </si>
  <si>
    <t>平成28年</t>
    <phoneticPr fontId="4"/>
  </si>
  <si>
    <t>22100　　重症急性呼吸器症候群［ＳＡＲＳ］　　　　　　　　　　　　　　　　　　　</t>
  </si>
  <si>
    <t>22000　特殊目的用コード　　　　　　　　　　　　　　　　　　　　　　　　　　　　</t>
  </si>
  <si>
    <t>20400　　その他の外因　　　　　　　　　　　　　　　　　　　　　　　　　　　　　</t>
  </si>
  <si>
    <t>20300　　他殺　　　　　　　　　　　　　　　　　　　　　　　　　　　　　　　　　</t>
  </si>
  <si>
    <t>20200　　自殺　　　　　　　　　　　　　　　　　　　　　　　　　　　　　　　　　</t>
  </si>
  <si>
    <t>20107　　　その他の不慮の事故　　　　　　　　　　　　　　　　　　　　　　　　　</t>
  </si>
  <si>
    <t>20106　　　有害物質による不慮の中毒及び有害物質への曝露　　　　　　　　　　　　</t>
  </si>
  <si>
    <t>20105　　　煙，火及び火炎への曝露　　　　　　　　　　　　　　　　　　　　　　　</t>
  </si>
  <si>
    <t>20104　　　不慮の窒息　　　　　　　　　　　　　　　　　　　　　　　　　　　　　</t>
  </si>
  <si>
    <t>20103　　　不慮の溺死及び溺水　　　　　　　　　　　　　　　　　　　　　　　　　</t>
  </si>
  <si>
    <t>20102　　　転倒・転落　　　　　　　　　　　　　　　　　　　　　　　　　　　　　</t>
  </si>
  <si>
    <t>20101　　　交通事故　　　　　　　　　　　　　　　　　　　　　　　　　　　　　　</t>
  </si>
  <si>
    <t>20100　　不慮の事故　　　　　　　　　　　　　　　　　　　　　　　　　　　　　　</t>
  </si>
  <si>
    <t>20000　傷病及び死亡の外因　　　　　　　　　　　　　　　　　　　　　　　　　　　</t>
  </si>
  <si>
    <t>18300　　その他の症状，徴候及び異常臨床所見・異常検査所見で他に分類されないもの</t>
  </si>
  <si>
    <t>18200　　乳幼児突然死症候群　　　　　　　　　　　　　　　　　　　　　　　　　　</t>
  </si>
  <si>
    <t>18100　　老衰　　　　　　　　　　　　　　　　　　　　　　　　　　　　　　　　　</t>
  </si>
  <si>
    <t>18000　症状，徴候及び異常臨床所見・異常検査所見で他に分類されないもの　　　　　</t>
  </si>
  <si>
    <t>17500　　染色体異常，他に分類されないもの　　　　　　　　　　　　　　　　　　　</t>
  </si>
  <si>
    <t>17400　　その他の先天奇形及び変形　　　　　　　　　　　　　　　　　　　　　　　</t>
  </si>
  <si>
    <t>17300　　消化器系の先天奇形　　　　　　　　　　　　　　　　　　　　　　　　　　</t>
  </si>
  <si>
    <t>17202　　　その他の循環器系の先天奇形　　　　　　　　　　　　　　　　　　　　　</t>
  </si>
  <si>
    <t>17201　　　心臓の先天奇形　　　　　　　　　　　　　　　　　　　　　　　　　　　</t>
  </si>
  <si>
    <t>17200　　循環器系の先天奇形　　　　　　　　　　　　　　　　　　　　　　　　　　</t>
  </si>
  <si>
    <t>17100　　神経系の先天奇形　　　　　　　　　　　　　　　　　　　　　　　　　　　</t>
  </si>
  <si>
    <t>17000　先天奇形，変形及び染色体異常　　　　　　　　　　　　　　　　　　　　　　</t>
  </si>
  <si>
    <t>16600　　その他の周産期に発生した病態　　　　　　　　　　　　　　　　　　　　　</t>
  </si>
  <si>
    <t>16500　　胎児及び新生児の出血性障害及び血液障害　　　　　　　　　　　　　　　　</t>
  </si>
  <si>
    <t>16400　　周産期に特異的な感染症　　　　　　　　　　　　　　　　　　　　　　　　</t>
  </si>
  <si>
    <t>16300　　周産期に特異的な呼吸障害及び心血管障害　　　　　　　　　　　　　　　　</t>
  </si>
  <si>
    <t>16200　　出産外傷　　　　　　　　　　　　　　　　　　　　　　　　　　　　　　　</t>
  </si>
  <si>
    <t>16100　　妊娠期間及び胎児発育に関連する障害　　　　　　　　　　　　　　　　　　</t>
  </si>
  <si>
    <t>16000　周産期に発生した病態　　　　　　　　　　　　　　　　　　　　　　　　　　</t>
  </si>
  <si>
    <t>15000　妊娠，分娩及び産じょく　　　　　　　　　　　　　　　　　　　　　　　　　</t>
  </si>
  <si>
    <t>14300　　その他の腎尿路生殖器系の疾患　　　　　　　　　　　　　　　　　　　　　</t>
  </si>
  <si>
    <t>14203　　　詳細不明の腎不全　　　　　　　　　　　　　　　　　　　　　　　　　　</t>
  </si>
  <si>
    <t>14202　　　慢性腎不全　　　　　　　　　　　　　　　　　　　　　　　　　　　　　</t>
  </si>
  <si>
    <t>14201　　　急性腎不全　　　　　　　　　　　　　　　　　　　　　　　　　　　　　</t>
  </si>
  <si>
    <t>14200　　腎不全　　　　　　　　　　　　　　　　　　　　　　　　　　　　　　　　</t>
  </si>
  <si>
    <t>14100　　糸球体疾患及び腎尿細管間質性疾患　　　　　　　　　　　　　　　　　　　</t>
  </si>
  <si>
    <t>14000　腎尿路生殖器系の疾患　　　　　　　　　　　　　　　　　　　　　　　　　　</t>
  </si>
  <si>
    <t>13000　筋骨格系及び結合組織の疾患　　　　　　　　　　　　　　　　　　　　　　　</t>
  </si>
  <si>
    <t>12000　皮膚及び皮下組織の疾患　　　　　　　　　　　　　　　　　　　　　　　　　</t>
  </si>
  <si>
    <t>11400　　その他の消化器系の疾患　　　　　　　　　　　　　　　　　　　　　　　　</t>
  </si>
  <si>
    <t>11302　　　その他の肝疾患　　　　　　　　　　　　　　　　　　　　　　　　　　　</t>
  </si>
  <si>
    <t>11301　　　肝硬変（アルコール性を除く）　　　　　　　　　　　　　　　　　　　　</t>
  </si>
  <si>
    <t>11300　　肝疾患　　　　　　　　　　　　　　　　　　　　　　　　　　　　　　　　</t>
  </si>
  <si>
    <t>11200　　ヘルニア及び腸閉塞　　　　　　　　　　　　　　　　　　　　　　　　　　</t>
  </si>
  <si>
    <t>11100　　胃潰瘍及び十二指腸潰瘍　　　　　　　　　　　　　　　　　　　　　　　　</t>
  </si>
  <si>
    <t>11000　消化器系の疾患　　　　　　　　　　　　　　　　　　　　　　　　　　　　　</t>
  </si>
  <si>
    <t>10600　　その他の呼吸器系の疾患　　　　　　　　　　　　　　　　　　　　　　　　</t>
  </si>
  <si>
    <t>10500　　喘息　　　　　　　　　　　　　　　　　　　　　　　　　　　　　　　　　</t>
  </si>
  <si>
    <t>10400　　慢性閉塞性肺疾患　　　　　　　　　　　　　　　　　　　　　　　　　　　</t>
  </si>
  <si>
    <t>10300　　急性気管支炎　　　　　　　　　　　　　　　　　　　　　　　　　　　　　</t>
  </si>
  <si>
    <t>10200　　肺炎　　　　　　　　　　　　　　　　　　　　　　　　　　　　　　　　　</t>
  </si>
  <si>
    <t>10100　　インフルエンザ　　　　　　　　　　　　　　　　　　　　　　　　　　　　</t>
  </si>
  <si>
    <t>10000　呼吸器系の疾患　　　　　　　　　　　　　　　　　　　　　　　　　　　　　</t>
  </si>
  <si>
    <t>09500　　その他の循環器系の疾患　　　　　　　　　　　　　　　　　　　　　　　　</t>
  </si>
  <si>
    <t>09400　　大動脈瘤及び解離　　　　　　　　　　　　　　　　　　　　　　　　　　　</t>
  </si>
  <si>
    <t>09304　　　その他の脳血管疾患　　　　　　　　　　　　　　　　　　　　　　　　　</t>
  </si>
  <si>
    <t>09303　　　脳梗塞　　　　　　　　　　　　　　　　　　　　　　　　　　　　　　　</t>
  </si>
  <si>
    <t>09302　　　脳内出血　　　　　　　　　　　　　　　　　　　　　　　　　　　　　　</t>
  </si>
  <si>
    <t>09301　　　くも膜下出血　　　　　　　　　　　　　　　　　　　　　　　　　　　　</t>
  </si>
  <si>
    <t>09300　　脳血管疾患　　　　　　　　　　　　　　　　　　　　　　　　　　　　　　</t>
  </si>
  <si>
    <t>09208　　　その他の心疾患　　　　　　　　　　　　　　　　　　　　　　　　　　　</t>
  </si>
  <si>
    <t>09207　　　心不全　　　　　　　　　　　　　　　　　　　　　　　　　　　　　　　</t>
  </si>
  <si>
    <t>09206　　　不整脈及び伝導障害　　　　　　　　　　　　　　　　　　　　　　　　　</t>
  </si>
  <si>
    <t>09205　　　心筋症　　　　　　　　　　　　　　　　　　　　　　　　　　　　　　　</t>
  </si>
  <si>
    <t>09204　　　慢性非リウマチ性心内膜疾患　　　　　　　　　　　　　　　　　　　　　</t>
  </si>
  <si>
    <t>09203　　　その他の虚血性心疾患　　　　　　　　　　　　　　　　　　　　　　　　</t>
  </si>
  <si>
    <t>09202　　　急性心筋梗塞　　　　　　　　　　　　　　　　　　　　　　　　　　　　</t>
  </si>
  <si>
    <t>09201　　　慢性リウマチ性心疾患　　　　　　　　　　　　　　　　　　　　　　　　</t>
  </si>
  <si>
    <t>09200　　心疾患（高血圧性を除く）　　　　　　　　　　　　　　　　　　　　　　　</t>
  </si>
  <si>
    <t>09102　　　その他の高血圧性疾患　　　　　　　　　　　　　　　　　　　　　　　　</t>
  </si>
  <si>
    <t>09101　　　高血圧性心疾患及び心腎疾患　　　　　　　　　　　　　　　　　　　　　</t>
  </si>
  <si>
    <t>09100　　高血圧性疾患　　　　　　　　　　　　　　　　　　　　　　　　　　　　　</t>
  </si>
  <si>
    <t>09000　循環器系の疾患　　　　　　　　　　　　　　　　　　　　　　　　　　　　　</t>
  </si>
  <si>
    <t>08000　耳及び乳様突起の疾患　　　　　　　　　　　　　　　　　　　　　　　　　　</t>
  </si>
  <si>
    <t>07000　眼及び付属器の疾患　　　　　　　　　　　　　　　　　　　　　　　　　　　</t>
  </si>
  <si>
    <t>06500　　その他の神経系の疾患　　　　　　　　　　　　　　　　　　　　　　　　　</t>
  </si>
  <si>
    <t>06400　　アルツハイマー病　　　　　　　　　　　　　　　　　　　　　　　　　　　</t>
  </si>
  <si>
    <t>06300　　パーキンソン病　　　　　　　　　　　　　　　　　　　　　　　　　　　　</t>
  </si>
  <si>
    <t>06200　　脊髄性筋萎縮症及び関連症候群　　　　　　　　　　　　　　　　　　　　　</t>
  </si>
  <si>
    <t>06100　　髄膜炎　　　　　　　　　　　　　　　　　　　　　　　　　　　　　　　　</t>
  </si>
  <si>
    <t>06000　神経系の疾患　　　　　　　　　　　　　　　　　　　　　　　　　　　　　　</t>
  </si>
  <si>
    <t>05200　　その他の精神及び行動の障害　　　　　　　　　　　　　　　　　　　　　　</t>
  </si>
  <si>
    <t>05100　　血管性及び詳細不明の認知症　　　　　　　　　　　　　　　　　　　　　　</t>
  </si>
  <si>
    <t>05000　精神及び行動の障害　　　　　　　　　　　　　　　　　　　　　　　　　　　</t>
  </si>
  <si>
    <t>04200　　その他の内分泌，栄養及び代謝疾患　　　　　　　　　　　　　　　　　　　</t>
  </si>
  <si>
    <t>04100　　糖尿病　　　　　　　　　　　　　　　　　　　　　　　　　　　　　　　　</t>
  </si>
  <si>
    <t>04000　内分泌，栄養及び代謝疾患　　　　　　　　　　　　　　　　　　　　　　　　</t>
  </si>
  <si>
    <t>03200　　その他の血液及び造血器の疾患並びに免疫機構の障害　　　　　　　　　　　</t>
  </si>
  <si>
    <t>03100　　貧血　　　　　　　　　　　　　　　　　　　　　　　　　　　　　　　　　</t>
  </si>
  <si>
    <t>03000　血液及び造血器の疾患並びに免疫機構の障害　　　　　　　　　　　　　　　　</t>
  </si>
  <si>
    <t>02202　　　中枢神経系を除くその他の新生物　　　　　　　　　　　　　　　　　　　</t>
  </si>
  <si>
    <t>02201　　　中枢神経系のその他の新生物　　　　　　　　　　　　　　　　　　　　　</t>
  </si>
  <si>
    <t>02200　　その他の新生物　　　　　　　　　　　　　　　　　　　　　　　　　　　　</t>
  </si>
  <si>
    <t>02121　　　その他の悪性新生物　　　　　　　　　　　　　　　　　　　　　　　　　</t>
  </si>
  <si>
    <t>02120　　　その他のリンパ組織，造血組織及び関連組織の悪性新生物　　　　　　　　</t>
  </si>
  <si>
    <t>02119　　　白血病　　　　　　　　　　　　　　　　　　　　　　　　　　　　　　　</t>
  </si>
  <si>
    <t>02118　　　悪性リンパ腫　　　　　　　　　　　　　　　　　　　　　　　　　　　　</t>
  </si>
  <si>
    <t>02117　　　中枢神経系の悪性新生物　　　　　　　　　　　　　　　　　　　　　　　</t>
  </si>
  <si>
    <t>02116　　　膀胱の悪性新生物　　　　　　　　　　　　　　　　　　　　　　　　　　</t>
  </si>
  <si>
    <t>02115　　　前立腺の悪性新生物　　　　　　　　　　　　　　　　　　　　　　　　　</t>
  </si>
  <si>
    <t>02114　　　卵巣の悪性新生物　　　　　　　　　　　　　　　　　　　　　　　　　　</t>
  </si>
  <si>
    <t>02113　　　子宮の悪性新生物　　　　　　　　　　　　　　　　　　　　　　　　　　</t>
  </si>
  <si>
    <t>02112　　　乳房の悪性新生物　　　　　　　　　　　　　　　　　　　　　　　　　　</t>
  </si>
  <si>
    <t>02111　　　皮膚の悪性新生物　　　　　　　　　　　　　　　　　　　　　　　　　　</t>
  </si>
  <si>
    <t>02110　　　気管，気管支及び肺の悪性新生物　　　　　　　　　　　　　　　　　　　</t>
  </si>
  <si>
    <t>02109　　　喉頭の悪性新生物　　　　　　　　　　　　　　　　　　　　　　　　　　</t>
  </si>
  <si>
    <t>02108　　　膵の悪性新生物　　　　　　　　　　　　　　　　　　　　　　　　　　　</t>
  </si>
  <si>
    <t>02107　　　胆のう及びその他の胆道の悪性新生物　　　　　　　　　　　　　　　　　</t>
  </si>
  <si>
    <t>02106　　　肝及び肝内胆管の悪性新生物　　　　　　　　　　　　　　　　　　　　　</t>
  </si>
  <si>
    <t>02105　　　直腸Ｓ状結腸移行部及び直腸の悪性新生物　　　　　　　　　　　　　　　</t>
  </si>
  <si>
    <t>02104　　　結腸の悪性新生物　　　　　　　　　　　　　　　　　　　　　　　　　　</t>
  </si>
  <si>
    <t>02103　　　胃の悪性新生物　　　　　　　　　　　　　　　　　　　　　　　　　　　</t>
  </si>
  <si>
    <t>02102　　　食道の悪性新生物　　　　　　　　　　　　　　　　　　　　　　　　　　</t>
  </si>
  <si>
    <t>02101　　　口唇，口腔及び咽頭の悪性新生物　　　　　　　　　　　　　　　　　　　</t>
  </si>
  <si>
    <t>02100　　悪性新生物　　　　　　　　　　　　　　　　　　　　　　　　　　　　　　</t>
  </si>
  <si>
    <t>02000　新生物　　　　　　　　　　　　　　　　　　　　　　　　　　　　　　　　　</t>
  </si>
  <si>
    <t>01600　　その他の感染症及び寄生虫症　　　　　　　　　　　　　　　　　　　　　　</t>
  </si>
  <si>
    <t>01500　　ヒト免疫不全ウイルス［ＨＩＶ］病　　　　　　　　　　　　　　　　　　　</t>
  </si>
  <si>
    <t>01403　　　その他のウイルス肝炎　　　　　　　　　　　　　　　　　　　　　　　　</t>
  </si>
  <si>
    <t>01402　　　Ｃ型ウイルス肝炎　　　　　　　　　　　　　　　　　　　　　　　　　　</t>
  </si>
  <si>
    <t>01401　　　Ｂ型ウイルス肝炎　　　　　　　　　　　　　　　　　　　　　　　　　　</t>
  </si>
  <si>
    <t>01400　　ウイルス肝炎　　　　　　　　　　　　　　　　　　　　　　　　　　　　　</t>
  </si>
  <si>
    <t>01300　　敗血症　　　　　　　　　　　　　　　　　　　　　　　　　　　　　　　　</t>
  </si>
  <si>
    <t>01202　　　その他の結核　　　　　　　　　　　　　　　　　　　　　　　　　　　　</t>
  </si>
  <si>
    <t>01201　　　呼吸器結核　　　　　　　　　　　　　　　　　　　　　　　　　　　　　</t>
  </si>
  <si>
    <t>01200　　結核　　　　　　　　　　　　　　　　　　　　　　　　　　　　　　　　　</t>
  </si>
  <si>
    <t>01100　　腸管感染症　　　　　　　　　　　　　　　　　　　　　　　　　　　　　　</t>
  </si>
  <si>
    <t>01000　感染症及び寄生虫症　　　　　　　　　　　　　　　　　　　　　　　　　　　</t>
  </si>
  <si>
    <t>　　　 死亡総数　　　　　　　　　　　　　　　　　　　　　　　　　　　　　　　　</t>
  </si>
  <si>
    <t>注：０歳は出生10万対の死亡率である。</t>
  </si>
  <si>
    <t>上巻　死亡　第５．１６表　性・年齢別にみた死因簡単分類別死亡率（人口１０万対）</t>
  </si>
  <si>
    <t>人口動態調査</t>
  </si>
  <si>
    <t>平成28年</t>
  </si>
  <si>
    <t>保管統計表　都道府県編　死亡第１表　（28兵庫県）　死亡数，性・年齢（５歳階級）・都道府県・保健所・市区町村別</t>
  </si>
  <si>
    <t>４歳</t>
  </si>
  <si>
    <t>３歳</t>
  </si>
  <si>
    <t>２歳</t>
  </si>
  <si>
    <t>１歳</t>
  </si>
  <si>
    <t>１歳未満</t>
  </si>
  <si>
    <t>不　　祥</t>
  </si>
  <si>
    <t>100歳以上</t>
  </si>
  <si>
    <t>５～９歳</t>
  </si>
  <si>
    <t>総  数</t>
  </si>
  <si>
    <t>詳細不明の腎不全</t>
  </si>
  <si>
    <t>慢性腎不全</t>
  </si>
  <si>
    <t>急性腎不全</t>
  </si>
  <si>
    <t>その他の肝疾患</t>
  </si>
  <si>
    <t>（アルコール性を除く）</t>
  </si>
  <si>
    <t>肝硬変</t>
  </si>
  <si>
    <t>脳血管疾患</t>
  </si>
  <si>
    <t>その他の</t>
  </si>
  <si>
    <t>脳梗塞</t>
  </si>
  <si>
    <t>脳内出血</t>
  </si>
  <si>
    <t>くも膜下出血</t>
  </si>
  <si>
    <t>その他の心疾患</t>
  </si>
  <si>
    <t>心不全</t>
  </si>
  <si>
    <t>伝導障害</t>
  </si>
  <si>
    <t>不整脈及び</t>
  </si>
  <si>
    <t>心筋症</t>
  </si>
  <si>
    <t>心内膜疾患</t>
  </si>
  <si>
    <t>慢性非リウマチ性</t>
  </si>
  <si>
    <t>虚血性心疾患</t>
  </si>
  <si>
    <t>急性心筋梗塞</t>
  </si>
  <si>
    <t>心疾患</t>
  </si>
  <si>
    <t>慢性リウマチ性</t>
  </si>
  <si>
    <t>高血圧性疾患</t>
  </si>
  <si>
    <t>及び心腎疾患</t>
  </si>
  <si>
    <t>高血圧性心疾患</t>
  </si>
  <si>
    <t>その他の新生物</t>
  </si>
  <si>
    <t>中枢神経系を除く</t>
  </si>
  <si>
    <t>中枢神経系の</t>
  </si>
  <si>
    <t>悪性新生物</t>
  </si>
  <si>
    <t>組織の悪性新生物　　　　　造血組織及び関連　　　　その他のリンパ組織</t>
  </si>
  <si>
    <t>白血病</t>
  </si>
  <si>
    <t>悪性リンパ腫</t>
  </si>
  <si>
    <t>膀胱の悪性新生物</t>
  </si>
  <si>
    <t>前立腺の悪性新生物</t>
  </si>
  <si>
    <t>卵巣の悪性新生物</t>
    <rPh sb="0" eb="2">
      <t>ランソウ</t>
    </rPh>
    <rPh sb="3" eb="5">
      <t>アクセイ</t>
    </rPh>
    <rPh sb="5" eb="6">
      <t>シン</t>
    </rPh>
    <rPh sb="6" eb="8">
      <t>セイブツ</t>
    </rPh>
    <phoneticPr fontId="4"/>
  </si>
  <si>
    <t>子宮の悪性新生物</t>
    <rPh sb="0" eb="2">
      <t>シキュウ</t>
    </rPh>
    <rPh sb="3" eb="5">
      <t>アクセイ</t>
    </rPh>
    <rPh sb="5" eb="6">
      <t>シン</t>
    </rPh>
    <rPh sb="6" eb="8">
      <t>セイブツ</t>
    </rPh>
    <phoneticPr fontId="4"/>
  </si>
  <si>
    <t>乳房の悪性新生物</t>
  </si>
  <si>
    <t>皮膚の悪性新生物</t>
  </si>
  <si>
    <t>肺の悪性新生物</t>
  </si>
  <si>
    <t>気管、気管支及び</t>
  </si>
  <si>
    <t>喉頭の悪性新生物</t>
  </si>
  <si>
    <t>膵の悪性新生物</t>
  </si>
  <si>
    <t>胆道の悪性新生物</t>
  </si>
  <si>
    <t>胆のう及びその他の</t>
  </si>
  <si>
    <t>肝及び肝内胆管の</t>
  </si>
  <si>
    <t>悪性新生物　　　　　行部及び直腸の　　　　直腸Ｓ状結腸移</t>
  </si>
  <si>
    <t>結腸の悪性新生物</t>
  </si>
  <si>
    <t>胃の悪性新生物</t>
  </si>
  <si>
    <t>食道の悪性新生物</t>
  </si>
  <si>
    <t>咽頭の悪性新生物</t>
  </si>
  <si>
    <t>口唇、口腔及び</t>
  </si>
  <si>
    <t>ウイルス肝炎</t>
  </si>
  <si>
    <t>Ｃ型ウイルス肝炎</t>
  </si>
  <si>
    <t>Ｂ型ウイルス肝炎</t>
  </si>
  <si>
    <t>その他の結核</t>
  </si>
  <si>
    <t>呼吸器結核</t>
  </si>
  <si>
    <t>発生した病態</t>
  </si>
  <si>
    <t>その他の周産期に</t>
  </si>
  <si>
    <t>血液障害　　　　　　　　出血性障害及び　　　　　　　　胎児及び新生児の</t>
  </si>
  <si>
    <t>感染症</t>
  </si>
  <si>
    <t>周産期に特異的な</t>
  </si>
  <si>
    <t>心血管障害　　　　　　　呼吸障害及び　　　　　　周産期に特異的な　</t>
  </si>
  <si>
    <t>出産外傷</t>
  </si>
  <si>
    <t>発育に関連する障害</t>
  </si>
  <si>
    <t>妊娠期間及び胎児</t>
  </si>
  <si>
    <t>病態</t>
  </si>
  <si>
    <t>周産期に発生した</t>
  </si>
  <si>
    <t>産じょく</t>
  </si>
  <si>
    <t>妊娠、分娩及び</t>
  </si>
  <si>
    <t>性器系の疾患</t>
  </si>
  <si>
    <t>その他の尿路</t>
  </si>
  <si>
    <t>腎不全</t>
  </si>
  <si>
    <t>腎尿細管間質性疾患</t>
  </si>
  <si>
    <t>糸球体疾患及び</t>
  </si>
  <si>
    <t>腎尿路生殖器系の疾患</t>
    <rPh sb="0" eb="1">
      <t>ジン</t>
    </rPh>
    <rPh sb="3" eb="6">
      <t>セイショクキ</t>
    </rPh>
    <phoneticPr fontId="4"/>
  </si>
  <si>
    <t>結合組織の疾患</t>
  </si>
  <si>
    <t>筋骨格系及び</t>
  </si>
  <si>
    <t>皮下組織の疾患</t>
  </si>
  <si>
    <t>皮膚及び</t>
  </si>
  <si>
    <t>消化器系の疾患</t>
  </si>
  <si>
    <t>肝疾患</t>
  </si>
  <si>
    <t>腸閉塞</t>
  </si>
  <si>
    <t>ヘルニア及び</t>
  </si>
  <si>
    <t>十二指腸潰瘍</t>
  </si>
  <si>
    <t>胃潰瘍及び</t>
  </si>
  <si>
    <t>呼吸器系の疾患</t>
  </si>
  <si>
    <t>喘息</t>
  </si>
  <si>
    <t>慢性閉塞性肺疾患</t>
  </si>
  <si>
    <t>急性気管支炎</t>
  </si>
  <si>
    <t>肺炎</t>
  </si>
  <si>
    <t>インフルエンザ</t>
  </si>
  <si>
    <t>循環器系の疾患</t>
  </si>
  <si>
    <t>大動脈瘤及び解離</t>
  </si>
  <si>
    <t>（高血圧性を除く）</t>
  </si>
  <si>
    <t>突起の疾患</t>
  </si>
  <si>
    <t>耳及び乳様</t>
  </si>
  <si>
    <t>眼及び付属器の疾患</t>
  </si>
  <si>
    <t>神経系の疾患</t>
  </si>
  <si>
    <t>アルツハイマー病</t>
  </si>
  <si>
    <t>パーキンソン病</t>
  </si>
  <si>
    <t>関連症候群</t>
  </si>
  <si>
    <t>脊髄性筋萎縮症及び</t>
  </si>
  <si>
    <t>髄膜炎</t>
  </si>
  <si>
    <t>行動の障害</t>
  </si>
  <si>
    <t>その他の精神及び</t>
  </si>
  <si>
    <t>詳細不明の認知症</t>
    <rPh sb="5" eb="8">
      <t>ニンチショウ</t>
    </rPh>
    <phoneticPr fontId="4"/>
  </si>
  <si>
    <t>血管性及び</t>
  </si>
  <si>
    <t>精神及び行動の障害</t>
  </si>
  <si>
    <t>栄養及び代謝疾患</t>
  </si>
  <si>
    <t>その他の内分泌、</t>
  </si>
  <si>
    <t>糖尿病</t>
  </si>
  <si>
    <t>代謝疾患</t>
  </si>
  <si>
    <t>内分泌、栄養及び</t>
  </si>
  <si>
    <t>免疫機構の障害　　　　造血器の疾患並びに　　　　その他の血液及び</t>
  </si>
  <si>
    <t>貧血</t>
  </si>
  <si>
    <t>免疫機構の障害　　　　疾患並びに　　　　　　血液及び造血器の</t>
  </si>
  <si>
    <t>新生物</t>
  </si>
  <si>
    <t>及び寄生虫症</t>
  </si>
  <si>
    <t>その他の感染症</t>
  </si>
  <si>
    <t>ウイルス（ＨＩＶ）病</t>
    <phoneticPr fontId="4"/>
  </si>
  <si>
    <t>ヒト免疫不全</t>
  </si>
  <si>
    <t>敗血症</t>
  </si>
  <si>
    <t>結核</t>
  </si>
  <si>
    <t>腸管感染症</t>
  </si>
  <si>
    <t>感染症及び寄生虫症</t>
  </si>
  <si>
    <t>16600</t>
  </si>
  <si>
    <t>16500</t>
  </si>
  <si>
    <t>16400</t>
  </si>
  <si>
    <t>16300</t>
  </si>
  <si>
    <t>16200</t>
  </si>
  <si>
    <t>16100</t>
  </si>
  <si>
    <t>16000</t>
  </si>
  <si>
    <t>15000</t>
  </si>
  <si>
    <t>14300</t>
  </si>
  <si>
    <t>14203</t>
  </si>
  <si>
    <t>14202</t>
  </si>
  <si>
    <t>14201</t>
  </si>
  <si>
    <t>14200</t>
  </si>
  <si>
    <t>14100</t>
  </si>
  <si>
    <t>14000</t>
  </si>
  <si>
    <t>13000</t>
  </si>
  <si>
    <t>12000</t>
  </si>
  <si>
    <t>11400</t>
  </si>
  <si>
    <t>11302</t>
  </si>
  <si>
    <t>11301</t>
  </si>
  <si>
    <t>11300</t>
  </si>
  <si>
    <t>11200</t>
  </si>
  <si>
    <t>11100</t>
  </si>
  <si>
    <t>11000</t>
  </si>
  <si>
    <t>10600</t>
  </si>
  <si>
    <t>10500</t>
  </si>
  <si>
    <t>10400</t>
  </si>
  <si>
    <t>10300</t>
  </si>
  <si>
    <t>10200</t>
  </si>
  <si>
    <t>10100</t>
  </si>
  <si>
    <t>10000</t>
  </si>
  <si>
    <t>09500</t>
  </si>
  <si>
    <t>09400</t>
  </si>
  <si>
    <t>09304</t>
  </si>
  <si>
    <t>09303</t>
  </si>
  <si>
    <t>09302</t>
  </si>
  <si>
    <t>09301</t>
  </si>
  <si>
    <t>09300</t>
  </si>
  <si>
    <t>09208</t>
  </si>
  <si>
    <t>09207</t>
  </si>
  <si>
    <t>09206</t>
  </si>
  <si>
    <t>09205</t>
  </si>
  <si>
    <t>09204</t>
  </si>
  <si>
    <t>09203</t>
  </si>
  <si>
    <t>09202</t>
  </si>
  <si>
    <t>09201</t>
  </si>
  <si>
    <t>09200</t>
  </si>
  <si>
    <t>09102</t>
  </si>
  <si>
    <t>09101</t>
  </si>
  <si>
    <t>09100</t>
  </si>
  <si>
    <t>09000</t>
  </si>
  <si>
    <t>08000</t>
  </si>
  <si>
    <t>07000</t>
  </si>
  <si>
    <t>06500</t>
  </si>
  <si>
    <t>06400</t>
  </si>
  <si>
    <t>06300</t>
  </si>
  <si>
    <t>06200</t>
  </si>
  <si>
    <t>06100</t>
  </si>
  <si>
    <t>06000</t>
  </si>
  <si>
    <t>05200</t>
  </si>
  <si>
    <t>05100</t>
  </si>
  <si>
    <t>05000</t>
  </si>
  <si>
    <t>04200</t>
  </si>
  <si>
    <t>04100</t>
  </si>
  <si>
    <t>04000</t>
  </si>
  <si>
    <t>03200</t>
  </si>
  <si>
    <t>03100</t>
  </si>
  <si>
    <t>03000</t>
  </si>
  <si>
    <t>02202</t>
  </si>
  <si>
    <t>02201</t>
  </si>
  <si>
    <t>02200</t>
  </si>
  <si>
    <t>02121</t>
  </si>
  <si>
    <t>02120</t>
  </si>
  <si>
    <t>02119</t>
  </si>
  <si>
    <t>02118</t>
  </si>
  <si>
    <t>02117</t>
  </si>
  <si>
    <t>02116</t>
  </si>
  <si>
    <t>02115</t>
  </si>
  <si>
    <t>02114</t>
    <phoneticPr fontId="4"/>
  </si>
  <si>
    <t>02113</t>
    <phoneticPr fontId="4"/>
  </si>
  <si>
    <t>02112</t>
  </si>
  <si>
    <t>02111</t>
  </si>
  <si>
    <t>02110</t>
  </si>
  <si>
    <t>02109</t>
  </si>
  <si>
    <t>02108</t>
  </si>
  <si>
    <t>02107</t>
  </si>
  <si>
    <t>02106</t>
  </si>
  <si>
    <t>02105</t>
  </si>
  <si>
    <t>02104</t>
  </si>
  <si>
    <t>02103</t>
  </si>
  <si>
    <t>02102</t>
  </si>
  <si>
    <t>02101</t>
  </si>
  <si>
    <t>02100</t>
  </si>
  <si>
    <t>02000</t>
  </si>
  <si>
    <t>01600</t>
  </si>
  <si>
    <t>01500</t>
  </si>
  <si>
    <t>01403</t>
  </si>
  <si>
    <t>01402</t>
  </si>
  <si>
    <t>01401</t>
  </si>
  <si>
    <t>01400</t>
  </si>
  <si>
    <t>01300</t>
  </si>
  <si>
    <t>01202</t>
  </si>
  <si>
    <t>01201</t>
  </si>
  <si>
    <t>01200</t>
  </si>
  <si>
    <t>01100</t>
  </si>
  <si>
    <t>01000</t>
  </si>
  <si>
    <t>総　　　数</t>
  </si>
  <si>
    <t>年　齢</t>
  </si>
  <si>
    <t>第２表　死亡数、性・死因（死因分類）・年齢（５歳階級）別（５－１）</t>
  </si>
  <si>
    <t>不慮の事故</t>
  </si>
  <si>
    <t>有害物質への曝露　　　　不慮の中毒及び　　　　有害物質による</t>
  </si>
  <si>
    <t>火炎への曝露</t>
  </si>
  <si>
    <t>煙、火及び</t>
  </si>
  <si>
    <t>不慮の窒息</t>
  </si>
  <si>
    <t>及び溺水</t>
  </si>
  <si>
    <t>不慮の溺死</t>
  </si>
  <si>
    <t>転倒・転落</t>
  </si>
  <si>
    <t>交通事故</t>
  </si>
  <si>
    <t>系の先天奇形</t>
  </si>
  <si>
    <t>その他の循環器</t>
  </si>
  <si>
    <t>心臓の先天奇形</t>
  </si>
  <si>
    <t>その他の外因</t>
  </si>
  <si>
    <t>他殺</t>
  </si>
  <si>
    <t>自殺</t>
  </si>
  <si>
    <t>傷病及び死亡の外因</t>
  </si>
  <si>
    <t>分類されないもの　　　　異常検査所見で他に　　　　及び異常臨床所見・　　　　その他の症状、徴候</t>
  </si>
  <si>
    <t>乳幼児突然死症候群</t>
  </si>
  <si>
    <t>老衰</t>
  </si>
  <si>
    <t>分類されないもの　　　　　　異常検査所見で他に　　　　　　異常臨床所見・　　　　　　症状、徴候及び</t>
  </si>
  <si>
    <t>分類されないもの</t>
  </si>
  <si>
    <t>染色体異常、他に</t>
  </si>
  <si>
    <t>及び変形</t>
  </si>
  <si>
    <t>その他の先天奇形</t>
  </si>
  <si>
    <t>消化器系の先天奇形</t>
  </si>
  <si>
    <t>循環器系の先天奇形</t>
  </si>
  <si>
    <t>神経系の先天奇形</t>
  </si>
  <si>
    <t>染色体異常</t>
  </si>
  <si>
    <t>先天奇形、変形及び</t>
  </si>
  <si>
    <t>20400</t>
  </si>
  <si>
    <t>20300</t>
  </si>
  <si>
    <t>20200</t>
  </si>
  <si>
    <t>20107</t>
  </si>
  <si>
    <t>20106</t>
  </si>
  <si>
    <t>20105</t>
  </si>
  <si>
    <t>20104</t>
  </si>
  <si>
    <t>20103</t>
  </si>
  <si>
    <t>20102</t>
  </si>
  <si>
    <t>20101</t>
  </si>
  <si>
    <t>20100</t>
  </si>
  <si>
    <t>20000</t>
  </si>
  <si>
    <t>18300</t>
  </si>
  <si>
    <t>18200</t>
  </si>
  <si>
    <t>18100</t>
  </si>
  <si>
    <t>18000</t>
  </si>
  <si>
    <t>17500</t>
  </si>
  <si>
    <t>17400</t>
  </si>
  <si>
    <t>17300</t>
  </si>
  <si>
    <t>17202</t>
  </si>
  <si>
    <t>17201</t>
  </si>
  <si>
    <t>17200</t>
  </si>
  <si>
    <t>17100</t>
  </si>
  <si>
    <t>17000</t>
  </si>
  <si>
    <t>新温泉町</t>
    <rPh sb="0" eb="1">
      <t>シン</t>
    </rPh>
    <rPh sb="1" eb="4">
      <t>オンセンチョウ</t>
    </rPh>
    <phoneticPr fontId="4"/>
  </si>
  <si>
    <t>香美町</t>
    <rPh sb="0" eb="1">
      <t>カ</t>
    </rPh>
    <rPh sb="1" eb="2">
      <t>ミ</t>
    </rPh>
    <rPh sb="2" eb="3">
      <t>チョウ</t>
    </rPh>
    <phoneticPr fontId="4"/>
  </si>
  <si>
    <t>佐用町</t>
  </si>
  <si>
    <t>上郡町</t>
  </si>
  <si>
    <t>太子町</t>
  </si>
  <si>
    <t>神河町</t>
    <rPh sb="0" eb="2">
      <t>カミカワ</t>
    </rPh>
    <rPh sb="2" eb="3">
      <t>マチ</t>
    </rPh>
    <phoneticPr fontId="4"/>
  </si>
  <si>
    <t>福崎町</t>
  </si>
  <si>
    <t>市川町</t>
  </si>
  <si>
    <t>播磨町</t>
  </si>
  <si>
    <t>稲美町</t>
  </si>
  <si>
    <t>多可町</t>
    <rPh sb="0" eb="2">
      <t>タカ</t>
    </rPh>
    <rPh sb="2" eb="3">
      <t>チョウ</t>
    </rPh>
    <phoneticPr fontId="4"/>
  </si>
  <si>
    <t>猪名川町</t>
  </si>
  <si>
    <t>たつの市</t>
    <rPh sb="3" eb="4">
      <t>シ</t>
    </rPh>
    <phoneticPr fontId="4"/>
  </si>
  <si>
    <t>加東市</t>
    <rPh sb="0" eb="1">
      <t>カ</t>
    </rPh>
    <rPh sb="1" eb="2">
      <t>ヒガシ</t>
    </rPh>
    <rPh sb="2" eb="3">
      <t>シ</t>
    </rPh>
    <phoneticPr fontId="4"/>
  </si>
  <si>
    <t>宍粟市</t>
    <rPh sb="0" eb="1">
      <t>シシ</t>
    </rPh>
    <rPh sb="1" eb="2">
      <t>アワ</t>
    </rPh>
    <rPh sb="2" eb="3">
      <t>シ</t>
    </rPh>
    <phoneticPr fontId="4"/>
  </si>
  <si>
    <t>淡路市</t>
    <rPh sb="0" eb="1">
      <t>タン</t>
    </rPh>
    <rPh sb="1" eb="2">
      <t>ロ</t>
    </rPh>
    <rPh sb="2" eb="3">
      <t>シ</t>
    </rPh>
    <phoneticPr fontId="4"/>
  </si>
  <si>
    <t>朝来市</t>
    <rPh sb="0" eb="1">
      <t>アサ</t>
    </rPh>
    <rPh sb="1" eb="2">
      <t>ライ</t>
    </rPh>
    <rPh sb="2" eb="3">
      <t>シ</t>
    </rPh>
    <phoneticPr fontId="4"/>
  </si>
  <si>
    <t>南あわじ市</t>
    <rPh sb="0" eb="1">
      <t>ミナミ</t>
    </rPh>
    <rPh sb="4" eb="5">
      <t>シ</t>
    </rPh>
    <phoneticPr fontId="4"/>
  </si>
  <si>
    <t>丹波市</t>
    <rPh sb="0" eb="1">
      <t>タン</t>
    </rPh>
    <rPh sb="1" eb="2">
      <t>ナミ</t>
    </rPh>
    <rPh sb="2" eb="3">
      <t>シ</t>
    </rPh>
    <phoneticPr fontId="4"/>
  </si>
  <si>
    <t>養父市</t>
    <rPh sb="0" eb="1">
      <t>オサム</t>
    </rPh>
    <rPh sb="1" eb="2">
      <t>チチ</t>
    </rPh>
    <rPh sb="2" eb="3">
      <t>シ</t>
    </rPh>
    <phoneticPr fontId="4"/>
  </si>
  <si>
    <t>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</si>
  <si>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</si>
  <si>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</si>
  <si>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</si>
  <si>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</si>
  <si>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</si>
  <si>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</si>
  <si>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</si>
  <si>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</si>
  <si>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</si>
  <si>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</si>
  <si>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</si>
  <si>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</si>
  <si>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</si>
  <si>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</si>
  <si>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</si>
  <si>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</si>
  <si>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</si>
  <si>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</si>
  <si>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</si>
  <si>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西　区</t>
  </si>
  <si>
    <t>中央区</t>
    <rPh sb="0" eb="3">
      <t>チュウオウク</t>
    </rPh>
    <phoneticPr fontId="5"/>
  </si>
  <si>
    <t>北区</t>
    <rPh sb="0" eb="2">
      <t>キタク</t>
    </rPh>
    <phoneticPr fontId="5"/>
  </si>
  <si>
    <t>垂水区</t>
    <rPh sb="0" eb="3">
      <t>タルミク</t>
    </rPh>
    <phoneticPr fontId="5"/>
  </si>
  <si>
    <t>須磨区</t>
    <rPh sb="0" eb="3">
      <t>スマク</t>
    </rPh>
    <phoneticPr fontId="5"/>
  </si>
  <si>
    <t>長田区</t>
    <rPh sb="0" eb="2">
      <t>ナガタ</t>
    </rPh>
    <rPh sb="2" eb="3">
      <t>ク</t>
    </rPh>
    <phoneticPr fontId="5"/>
  </si>
  <si>
    <t>兵庫区</t>
    <rPh sb="0" eb="3">
      <t>ヒョウゴク</t>
    </rPh>
    <phoneticPr fontId="5"/>
  </si>
  <si>
    <t>灘　区</t>
  </si>
  <si>
    <t>東灘区</t>
  </si>
  <si>
    <t>神戸市</t>
  </si>
  <si>
    <t>兵庫県</t>
  </si>
  <si>
    <t>a</t>
  </si>
  <si>
    <t>全国</t>
  </si>
  <si>
    <t>-</t>
  </si>
  <si>
    <t>((別掲)国籍）外国人</t>
  </si>
  <si>
    <t>((別掲)国籍）日本人</t>
  </si>
  <si>
    <t>1～4歳</t>
    <rPh sb="3" eb="4">
      <t>サイ</t>
    </rPh>
    <phoneticPr fontId="4"/>
  </si>
  <si>
    <t>0歳</t>
    <rPh sb="1" eb="2">
      <t>サイ</t>
    </rPh>
    <phoneticPr fontId="4"/>
  </si>
  <si>
    <t>総数（年齢）</t>
  </si>
  <si>
    <t>地域識別コード</t>
  </si>
  <si>
    <t>地域コード</t>
  </si>
  <si>
    <t>※大項目</t>
  </si>
  <si>
    <t>03(女)</t>
  </si>
  <si>
    <t>02(男)</t>
  </si>
  <si>
    <t>01(総数（男女別）)</t>
  </si>
  <si>
    <t>　</t>
    <phoneticPr fontId="4"/>
  </si>
  <si>
    <t>第3表　年齢(５歳階級)，男女別人口（国籍(２区分)－特掲） － 全国，都道府県，市区町村</t>
  </si>
  <si>
    <t>平成27年国勢調査　年齢・国籍不詳をあん分した人口(参考表）（総務省統計局）</t>
  </si>
  <si>
    <t>姫路市</t>
    <phoneticPr fontId="4"/>
  </si>
  <si>
    <t>神戸市</t>
    <phoneticPr fontId="4"/>
  </si>
  <si>
    <t>110歳以上</t>
  </si>
  <si>
    <t>109歳</t>
  </si>
  <si>
    <t>108歳</t>
  </si>
  <si>
    <t>107歳</t>
  </si>
  <si>
    <t>106歳</t>
  </si>
  <si>
    <t>105歳</t>
  </si>
  <si>
    <t>104歳</t>
  </si>
  <si>
    <t>103歳</t>
  </si>
  <si>
    <t>102歳</t>
  </si>
  <si>
    <t>101歳</t>
  </si>
  <si>
    <t>100歳</t>
  </si>
  <si>
    <t>99歳</t>
  </si>
  <si>
    <t>98歳</t>
  </si>
  <si>
    <t>97歳</t>
  </si>
  <si>
    <t>96歳</t>
  </si>
  <si>
    <t>95歳</t>
  </si>
  <si>
    <t>94歳</t>
  </si>
  <si>
    <t>93歳</t>
  </si>
  <si>
    <t>92歳</t>
  </si>
  <si>
    <t>91歳</t>
  </si>
  <si>
    <t>90歳</t>
  </si>
  <si>
    <t>89歳</t>
  </si>
  <si>
    <t>88歳</t>
  </si>
  <si>
    <t>87歳</t>
  </si>
  <si>
    <t>86歳</t>
  </si>
  <si>
    <t>85歳</t>
  </si>
  <si>
    <t>84歳</t>
  </si>
  <si>
    <t>83歳</t>
  </si>
  <si>
    <t>82歳</t>
  </si>
  <si>
    <t>81歳</t>
  </si>
  <si>
    <t>80歳</t>
  </si>
  <si>
    <t>79歳</t>
  </si>
  <si>
    <t>78歳</t>
  </si>
  <si>
    <t>77歳</t>
  </si>
  <si>
    <t>76歳</t>
  </si>
  <si>
    <t>75歳</t>
  </si>
  <si>
    <t>74歳</t>
  </si>
  <si>
    <t>73歳</t>
  </si>
  <si>
    <t>72歳</t>
  </si>
  <si>
    <t>71歳</t>
  </si>
  <si>
    <t>70歳</t>
  </si>
  <si>
    <t>69歳</t>
  </si>
  <si>
    <t>68歳</t>
  </si>
  <si>
    <t>67歳</t>
  </si>
  <si>
    <t>66歳</t>
  </si>
  <si>
    <t>65歳</t>
  </si>
  <si>
    <t>64歳</t>
  </si>
  <si>
    <t>63歳</t>
  </si>
  <si>
    <t>62歳</t>
  </si>
  <si>
    <t>61歳</t>
  </si>
  <si>
    <t>60歳</t>
  </si>
  <si>
    <t>59歳</t>
  </si>
  <si>
    <t>58歳</t>
  </si>
  <si>
    <t>57歳</t>
  </si>
  <si>
    <t>56歳</t>
  </si>
  <si>
    <t>55歳</t>
  </si>
  <si>
    <t>54歳</t>
  </si>
  <si>
    <t>53歳</t>
  </si>
  <si>
    <t>52歳</t>
  </si>
  <si>
    <t>51歳</t>
  </si>
  <si>
    <t>50歳</t>
  </si>
  <si>
    <t>49歳</t>
  </si>
  <si>
    <t>48歳</t>
  </si>
  <si>
    <t>47歳</t>
  </si>
  <si>
    <t>46歳</t>
  </si>
  <si>
    <t>45歳</t>
  </si>
  <si>
    <t>44歳</t>
  </si>
  <si>
    <t>43歳</t>
  </si>
  <si>
    <t>42歳</t>
  </si>
  <si>
    <t>41歳</t>
  </si>
  <si>
    <t>40歳</t>
  </si>
  <si>
    <t>39歳</t>
  </si>
  <si>
    <t>38歳</t>
  </si>
  <si>
    <t>37歳</t>
  </si>
  <si>
    <t>36歳</t>
  </si>
  <si>
    <t>35歳</t>
  </si>
  <si>
    <t>34歳</t>
  </si>
  <si>
    <t>33歳</t>
  </si>
  <si>
    <t>32歳</t>
  </si>
  <si>
    <t>31歳</t>
  </si>
  <si>
    <t>30歳</t>
  </si>
  <si>
    <t>29歳</t>
  </si>
  <si>
    <t>28歳</t>
  </si>
  <si>
    <t>27歳</t>
  </si>
  <si>
    <t>26歳</t>
  </si>
  <si>
    <t>25歳</t>
  </si>
  <si>
    <t>24歳</t>
  </si>
  <si>
    <t>23歳</t>
  </si>
  <si>
    <t>22歳</t>
  </si>
  <si>
    <t>21歳</t>
  </si>
  <si>
    <t>20歳</t>
  </si>
  <si>
    <t>19歳</t>
  </si>
  <si>
    <t>18歳</t>
  </si>
  <si>
    <t>17歳</t>
  </si>
  <si>
    <t>16歳</t>
  </si>
  <si>
    <t>15歳</t>
  </si>
  <si>
    <t>14歳</t>
  </si>
  <si>
    <t>13歳</t>
  </si>
  <si>
    <t>12歳</t>
  </si>
  <si>
    <t>11歳</t>
  </si>
  <si>
    <t>10歳</t>
  </si>
  <si>
    <t>9歳</t>
  </si>
  <si>
    <t>8歳</t>
  </si>
  <si>
    <t>7歳</t>
  </si>
  <si>
    <t>6歳</t>
  </si>
  <si>
    <t>5歳</t>
  </si>
  <si>
    <t>0203(男，外国人)</t>
  </si>
  <si>
    <t>0202(男，日本人)</t>
  </si>
  <si>
    <t>0201(男，総数（国籍）)</t>
  </si>
  <si>
    <t>0303(女，外国人)</t>
  </si>
  <si>
    <t>0103(総数（男女別），外国人)</t>
  </si>
  <si>
    <t>0302(女，日本人)</t>
  </si>
  <si>
    <t>0102(総数（男女別），日本人)</t>
  </si>
  <si>
    <t>0301(女，総数（国籍）)</t>
  </si>
  <si>
    <t>0101(総数（男女別），総数（国籍）)</t>
  </si>
  <si>
    <t>第1表　年齢(各歳)，国籍(２区分)，男女別人口 － 全国，都道府県，21大都市，人口50万以上の市</t>
  </si>
  <si>
    <t>85歳以上</t>
    <rPh sb="2" eb="3">
      <t>サイ</t>
    </rPh>
    <rPh sb="3" eb="5">
      <t>イジョウ</t>
    </rPh>
    <phoneticPr fontId="1"/>
  </si>
  <si>
    <t>平成27年</t>
    <rPh sb="0" eb="2">
      <t>ヘイセイ</t>
    </rPh>
    <rPh sb="4" eb="5">
      <t>ネン</t>
    </rPh>
    <phoneticPr fontId="4"/>
  </si>
  <si>
    <t>平成27年</t>
  </si>
  <si>
    <t>平成24年</t>
  </si>
  <si>
    <t>平成25年</t>
  </si>
  <si>
    <t>平成26年</t>
  </si>
  <si>
    <t>平成22年</t>
    <phoneticPr fontId="4"/>
  </si>
  <si>
    <t>95歳以上</t>
    <rPh sb="2" eb="3">
      <t>サイ</t>
    </rPh>
    <rPh sb="3" eb="5">
      <t>イジョウ</t>
    </rPh>
    <phoneticPr fontId="4"/>
  </si>
  <si>
    <t>95歳以上＋不詳</t>
    <rPh sb="2" eb="3">
      <t>サイ</t>
    </rPh>
    <rPh sb="3" eb="5">
      <t>イジョウ</t>
    </rPh>
    <rPh sb="6" eb="8">
      <t>フショウ</t>
    </rPh>
    <phoneticPr fontId="4"/>
  </si>
  <si>
    <t>総数</t>
    <phoneticPr fontId="4"/>
  </si>
  <si>
    <t>神戸市</t>
    <rPh sb="0" eb="3">
      <t>コウベシ</t>
    </rPh>
    <phoneticPr fontId="4"/>
  </si>
  <si>
    <t>東灘区</t>
    <rPh sb="0" eb="3">
      <t>ヒガシナダク</t>
    </rPh>
    <phoneticPr fontId="4"/>
  </si>
  <si>
    <t>総数</t>
    <phoneticPr fontId="4"/>
  </si>
  <si>
    <t>灘区</t>
    <rPh sb="0" eb="2">
      <t>ナダク</t>
    </rPh>
    <phoneticPr fontId="4"/>
  </si>
  <si>
    <t>総数</t>
    <phoneticPr fontId="4"/>
  </si>
  <si>
    <t>兵庫区</t>
    <rPh sb="0" eb="3">
      <t>ヒョウゴク</t>
    </rPh>
    <phoneticPr fontId="4"/>
  </si>
  <si>
    <t>長田区</t>
    <rPh sb="0" eb="3">
      <t>ナガタク</t>
    </rPh>
    <phoneticPr fontId="4"/>
  </si>
  <si>
    <t>須磨区</t>
    <rPh sb="0" eb="3">
      <t>スマク</t>
    </rPh>
    <phoneticPr fontId="4"/>
  </si>
  <si>
    <t>総数</t>
    <phoneticPr fontId="4"/>
  </si>
  <si>
    <t>垂水区</t>
    <rPh sb="0" eb="3">
      <t>タルミク</t>
    </rPh>
    <phoneticPr fontId="4"/>
  </si>
  <si>
    <t>北区</t>
    <rPh sb="0" eb="2">
      <t>キタク</t>
    </rPh>
    <phoneticPr fontId="4"/>
  </si>
  <si>
    <t>総数</t>
    <phoneticPr fontId="4"/>
  </si>
  <si>
    <t>中央区</t>
    <rPh sb="0" eb="3">
      <t>チュウオウク</t>
    </rPh>
    <phoneticPr fontId="4"/>
  </si>
  <si>
    <t>西区</t>
    <rPh sb="0" eb="2">
      <t>ニシク</t>
    </rPh>
    <phoneticPr fontId="4"/>
  </si>
  <si>
    <t>総数</t>
    <phoneticPr fontId="4"/>
  </si>
  <si>
    <t>姫路市</t>
    <rPh sb="0" eb="3">
      <t>ヒメジシ</t>
    </rPh>
    <phoneticPr fontId="4"/>
  </si>
  <si>
    <t>尼崎市</t>
    <rPh sb="0" eb="3">
      <t>アマガサキシ</t>
    </rPh>
    <phoneticPr fontId="4"/>
  </si>
  <si>
    <t>明石市</t>
    <rPh sb="0" eb="3">
      <t>アカシシ</t>
    </rPh>
    <phoneticPr fontId="4"/>
  </si>
  <si>
    <t>西宮市</t>
    <rPh sb="0" eb="3">
      <t>ニシノミヤシ</t>
    </rPh>
    <phoneticPr fontId="4"/>
  </si>
  <si>
    <t>洲本市</t>
    <rPh sb="0" eb="3">
      <t>スモトシ</t>
    </rPh>
    <phoneticPr fontId="4"/>
  </si>
  <si>
    <t>芦屋市</t>
    <rPh sb="0" eb="2">
      <t>アシヤ</t>
    </rPh>
    <rPh sb="2" eb="3">
      <t>シ</t>
    </rPh>
    <phoneticPr fontId="4"/>
  </si>
  <si>
    <t>伊丹市</t>
    <rPh sb="0" eb="3">
      <t>イタミシ</t>
    </rPh>
    <phoneticPr fontId="4"/>
  </si>
  <si>
    <t>相生市</t>
    <rPh sb="0" eb="3">
      <t>アイオイシ</t>
    </rPh>
    <phoneticPr fontId="4"/>
  </si>
  <si>
    <t>豊岡市</t>
    <rPh sb="0" eb="3">
      <t>トヨオカシ</t>
    </rPh>
    <phoneticPr fontId="4"/>
  </si>
  <si>
    <t>加古川市</t>
    <rPh sb="0" eb="4">
      <t>カコガワシ</t>
    </rPh>
    <phoneticPr fontId="4"/>
  </si>
  <si>
    <t>赤穂市</t>
    <rPh sb="0" eb="3">
      <t>アコウシ</t>
    </rPh>
    <phoneticPr fontId="4"/>
  </si>
  <si>
    <t>西脇市</t>
    <rPh sb="0" eb="3">
      <t>ニシワキシ</t>
    </rPh>
    <phoneticPr fontId="4"/>
  </si>
  <si>
    <t>宝塚市</t>
    <rPh sb="0" eb="2">
      <t>タカラヅカ</t>
    </rPh>
    <rPh sb="2" eb="3">
      <t>シ</t>
    </rPh>
    <phoneticPr fontId="4"/>
  </si>
  <si>
    <t>三木市</t>
    <rPh sb="0" eb="3">
      <t>ミキシ</t>
    </rPh>
    <phoneticPr fontId="4"/>
  </si>
  <si>
    <t>総数</t>
    <phoneticPr fontId="4"/>
  </si>
  <si>
    <t>高砂市</t>
    <rPh sb="0" eb="3">
      <t>タカサゴシ</t>
    </rPh>
    <phoneticPr fontId="4"/>
  </si>
  <si>
    <t>川西市</t>
    <rPh sb="0" eb="3">
      <t>カワニシシ</t>
    </rPh>
    <phoneticPr fontId="4"/>
  </si>
  <si>
    <t>小野市</t>
    <rPh sb="0" eb="3">
      <t>オノシ</t>
    </rPh>
    <phoneticPr fontId="4"/>
  </si>
  <si>
    <t>総数</t>
    <phoneticPr fontId="4"/>
  </si>
  <si>
    <t>三田市</t>
    <rPh sb="0" eb="3">
      <t>サンダシ</t>
    </rPh>
    <phoneticPr fontId="4"/>
  </si>
  <si>
    <t>加西市</t>
    <rPh sb="0" eb="3">
      <t>カサイシ</t>
    </rPh>
    <phoneticPr fontId="4"/>
  </si>
  <si>
    <t>篠山市</t>
    <rPh sb="0" eb="2">
      <t>ササヤマ</t>
    </rPh>
    <rPh sb="2" eb="3">
      <t>シ</t>
    </rPh>
    <phoneticPr fontId="4"/>
  </si>
  <si>
    <t>養父市</t>
    <rPh sb="0" eb="3">
      <t>ヤブシ</t>
    </rPh>
    <phoneticPr fontId="4"/>
  </si>
  <si>
    <t>総数</t>
    <phoneticPr fontId="4"/>
  </si>
  <si>
    <t>丹波市</t>
    <rPh sb="0" eb="3">
      <t>タンバシ</t>
    </rPh>
    <phoneticPr fontId="4"/>
  </si>
  <si>
    <t>朝来市</t>
    <rPh sb="0" eb="3">
      <t>アサゴシ</t>
    </rPh>
    <phoneticPr fontId="4"/>
  </si>
  <si>
    <t>淡路市</t>
    <rPh sb="0" eb="3">
      <t>アワジシ</t>
    </rPh>
    <phoneticPr fontId="4"/>
  </si>
  <si>
    <t>宍粟市</t>
    <rPh sb="0" eb="3">
      <t>シソウシ</t>
    </rPh>
    <phoneticPr fontId="4"/>
  </si>
  <si>
    <t>加東市</t>
    <rPh sb="0" eb="3">
      <t>カトウシ</t>
    </rPh>
    <phoneticPr fontId="4"/>
  </si>
  <si>
    <t>猪名川町</t>
    <rPh sb="0" eb="3">
      <t>イナガワ</t>
    </rPh>
    <rPh sb="3" eb="4">
      <t>マチ</t>
    </rPh>
    <phoneticPr fontId="4"/>
  </si>
  <si>
    <t>多可町</t>
    <rPh sb="0" eb="2">
      <t>タカ</t>
    </rPh>
    <rPh sb="2" eb="3">
      <t>マチ</t>
    </rPh>
    <phoneticPr fontId="4"/>
  </si>
  <si>
    <t>稲美町</t>
    <rPh sb="0" eb="3">
      <t>イナミチョウ</t>
    </rPh>
    <phoneticPr fontId="4"/>
  </si>
  <si>
    <t>播磨町</t>
    <rPh sb="0" eb="2">
      <t>ハリマ</t>
    </rPh>
    <rPh sb="2" eb="3">
      <t>マチ</t>
    </rPh>
    <phoneticPr fontId="4"/>
  </si>
  <si>
    <t>市川町</t>
    <rPh sb="0" eb="2">
      <t>イチカワ</t>
    </rPh>
    <rPh sb="2" eb="3">
      <t>マチ</t>
    </rPh>
    <phoneticPr fontId="4"/>
  </si>
  <si>
    <t>福崎町</t>
    <rPh sb="0" eb="2">
      <t>フクサキ</t>
    </rPh>
    <rPh sb="2" eb="3">
      <t>マチ</t>
    </rPh>
    <phoneticPr fontId="4"/>
  </si>
  <si>
    <t>太子町</t>
    <rPh sb="0" eb="3">
      <t>タイシマチ</t>
    </rPh>
    <phoneticPr fontId="4"/>
  </si>
  <si>
    <t>上郡町</t>
    <rPh sb="0" eb="2">
      <t>カミゴオリ</t>
    </rPh>
    <rPh sb="2" eb="3">
      <t>マチ</t>
    </rPh>
    <phoneticPr fontId="4"/>
  </si>
  <si>
    <t>佐用町</t>
    <rPh sb="0" eb="2">
      <t>サヨ</t>
    </rPh>
    <rPh sb="2" eb="3">
      <t>マチ</t>
    </rPh>
    <phoneticPr fontId="4"/>
  </si>
  <si>
    <t>香美町</t>
    <rPh sb="0" eb="2">
      <t>カミ</t>
    </rPh>
    <rPh sb="2" eb="3">
      <t>マチ</t>
    </rPh>
    <phoneticPr fontId="4"/>
  </si>
  <si>
    <t>新温泉町</t>
    <rPh sb="0" eb="1">
      <t>シン</t>
    </rPh>
    <rPh sb="1" eb="3">
      <t>オンセン</t>
    </rPh>
    <rPh sb="3" eb="4">
      <t>マチ</t>
    </rPh>
    <phoneticPr fontId="4"/>
  </si>
  <si>
    <t>多可町</t>
    <rPh sb="0" eb="3">
      <t>タカマチ</t>
    </rPh>
    <phoneticPr fontId="4"/>
  </si>
  <si>
    <t>平成23年</t>
    <phoneticPr fontId="4"/>
  </si>
  <si>
    <t>総数</t>
    <phoneticPr fontId="4"/>
  </si>
  <si>
    <t>総数</t>
    <phoneticPr fontId="4"/>
  </si>
  <si>
    <t>総数</t>
    <phoneticPr fontId="4"/>
  </si>
  <si>
    <t>総数</t>
    <phoneticPr fontId="4"/>
  </si>
  <si>
    <t>総数</t>
    <phoneticPr fontId="4"/>
  </si>
  <si>
    <t>総数</t>
    <phoneticPr fontId="4"/>
  </si>
  <si>
    <t>総数</t>
    <phoneticPr fontId="4"/>
  </si>
  <si>
    <t>総数</t>
    <phoneticPr fontId="4"/>
  </si>
  <si>
    <t>総数</t>
    <phoneticPr fontId="4"/>
  </si>
  <si>
    <t>総数</t>
    <phoneticPr fontId="4"/>
  </si>
  <si>
    <t>総数</t>
    <phoneticPr fontId="4"/>
  </si>
  <si>
    <t>総数</t>
    <phoneticPr fontId="4"/>
  </si>
  <si>
    <t>総数</t>
    <phoneticPr fontId="4"/>
  </si>
  <si>
    <t>総数</t>
    <phoneticPr fontId="4"/>
  </si>
  <si>
    <t>不祥</t>
    <phoneticPr fontId="4"/>
  </si>
  <si>
    <t>総数</t>
    <phoneticPr fontId="4"/>
  </si>
  <si>
    <t>不祥</t>
    <phoneticPr fontId="4"/>
  </si>
  <si>
    <t>総数</t>
    <phoneticPr fontId="1"/>
  </si>
  <si>
    <t>Hi01</t>
  </si>
  <si>
    <t>Hi02</t>
  </si>
  <si>
    <t>Hi03</t>
  </si>
  <si>
    <t>Hi04</t>
  </si>
  <si>
    <t>Hi05</t>
  </si>
  <si>
    <t>Hi06</t>
  </si>
  <si>
    <t>Hi07</t>
  </si>
  <si>
    <t>Hi08</t>
  </si>
  <si>
    <t>Hi09</t>
  </si>
  <si>
    <t>Hi10</t>
  </si>
  <si>
    <t>Hi11</t>
  </si>
  <si>
    <t>Hi12</t>
  </si>
  <si>
    <t>Hi13</t>
  </si>
  <si>
    <t>Hi14</t>
  </si>
  <si>
    <t>（再掲）Hi15</t>
  </si>
  <si>
    <t>Hi16</t>
  </si>
  <si>
    <t>心疾患（高血圧性を除く）</t>
  </si>
  <si>
    <t>慢性気管支炎及び肺気腫</t>
  </si>
  <si>
    <t>胃潰瘍及び十二指腸潰瘍</t>
  </si>
  <si>
    <t>死亡数</t>
  </si>
  <si>
    <t>死亡率</t>
  </si>
  <si>
    <t>死亡総数</t>
  </si>
  <si>
    <t>85歳～</t>
    <phoneticPr fontId="1"/>
  </si>
  <si>
    <t>85歳～</t>
    <phoneticPr fontId="1"/>
  </si>
  <si>
    <t>85歳以上</t>
    <rPh sb="2" eb="3">
      <t>サイ</t>
    </rPh>
    <rPh sb="3" eb="5">
      <t>イジョウ</t>
    </rPh>
    <phoneticPr fontId="1"/>
  </si>
  <si>
    <t xml:space="preserve"> </t>
    <phoneticPr fontId="4"/>
  </si>
  <si>
    <t>年齢調整死亡率(平成27年）</t>
    <rPh sb="0" eb="2">
      <t>ネンレイ</t>
    </rPh>
    <rPh sb="2" eb="4">
      <t>チョウセイ</t>
    </rPh>
    <rPh sb="4" eb="7">
      <t>シボウリツ</t>
    </rPh>
    <rPh sb="8" eb="10">
      <t>ヘイセイ</t>
    </rPh>
    <rPh sb="12" eb="13">
      <t>ネン</t>
    </rPh>
    <phoneticPr fontId="4"/>
  </si>
  <si>
    <r>
      <t>死亡率</t>
    </r>
    <r>
      <rPr>
        <sz val="9"/>
        <color theme="1"/>
        <rFont val="ＭＳ Ｐゴシック"/>
        <family val="3"/>
        <charset val="128"/>
        <scheme val="minor"/>
      </rPr>
      <t>（人口10万人対）</t>
    </r>
    <rPh sb="0" eb="3">
      <t>シボウリツ</t>
    </rPh>
    <phoneticPr fontId="4"/>
  </si>
  <si>
    <t>兵庫県</t>
    <rPh sb="0" eb="3">
      <t>ヒョウゴケン</t>
    </rPh>
    <phoneticPr fontId="1"/>
  </si>
  <si>
    <t>85歳以上</t>
    <rPh sb="2" eb="3">
      <t>サイ</t>
    </rPh>
    <rPh sb="3" eb="5">
      <t>イジョウ</t>
    </rPh>
    <phoneticPr fontId="1"/>
  </si>
  <si>
    <t>総人口(不詳按分後）</t>
    <rPh sb="0" eb="1">
      <t>ソウ</t>
    </rPh>
    <rPh sb="1" eb="3">
      <t>ジンコウ</t>
    </rPh>
    <rPh sb="4" eb="6">
      <t>フショウ</t>
    </rPh>
    <rPh sb="6" eb="8">
      <t>アンブン</t>
    </rPh>
    <rPh sb="8" eb="9">
      <t>ゴ</t>
    </rPh>
    <phoneticPr fontId="1"/>
  </si>
  <si>
    <t>死亡率(10万人当たり）</t>
    <rPh sb="0" eb="3">
      <t>シボウリツ</t>
    </rPh>
    <rPh sb="6" eb="8">
      <t>マンニン</t>
    </rPh>
    <rPh sb="8" eb="9">
      <t>ア</t>
    </rPh>
    <phoneticPr fontId="1"/>
  </si>
  <si>
    <t>総人口</t>
    <rPh sb="0" eb="1">
      <t>ソウ</t>
    </rPh>
    <rPh sb="1" eb="3">
      <t>ジンコウ</t>
    </rPh>
    <phoneticPr fontId="1"/>
  </si>
  <si>
    <t>5～9歳</t>
    <rPh sb="3" eb="4">
      <t>サイ</t>
    </rPh>
    <phoneticPr fontId="4"/>
  </si>
  <si>
    <t>10～14歳</t>
    <rPh sb="5" eb="6">
      <t>サイ</t>
    </rPh>
    <phoneticPr fontId="4"/>
  </si>
  <si>
    <t>15～19歳</t>
    <rPh sb="5" eb="6">
      <t>サイ</t>
    </rPh>
    <phoneticPr fontId="4"/>
  </si>
  <si>
    <t>20～24歳</t>
    <rPh sb="5" eb="6">
      <t>サイ</t>
    </rPh>
    <phoneticPr fontId="4"/>
  </si>
  <si>
    <t>25～29歳</t>
    <rPh sb="5" eb="6">
      <t>サイ</t>
    </rPh>
    <phoneticPr fontId="4"/>
  </si>
  <si>
    <t>30～34歳</t>
    <rPh sb="5" eb="6">
      <t>サイ</t>
    </rPh>
    <phoneticPr fontId="4"/>
  </si>
  <si>
    <t>35～39歳</t>
    <rPh sb="5" eb="6">
      <t>サイ</t>
    </rPh>
    <phoneticPr fontId="4"/>
  </si>
  <si>
    <t>40～44歳</t>
    <rPh sb="5" eb="6">
      <t>サイ</t>
    </rPh>
    <phoneticPr fontId="4"/>
  </si>
  <si>
    <t>45～49歳</t>
    <rPh sb="5" eb="6">
      <t>サイ</t>
    </rPh>
    <phoneticPr fontId="4"/>
  </si>
  <si>
    <t>50～54歳</t>
    <rPh sb="5" eb="6">
      <t>サイ</t>
    </rPh>
    <phoneticPr fontId="4"/>
  </si>
  <si>
    <t>55～59歳</t>
    <rPh sb="5" eb="6">
      <t>サイ</t>
    </rPh>
    <phoneticPr fontId="4"/>
  </si>
  <si>
    <t>60～64歳</t>
    <rPh sb="5" eb="6">
      <t>サイ</t>
    </rPh>
    <phoneticPr fontId="4"/>
  </si>
  <si>
    <t>65～69歳</t>
    <rPh sb="5" eb="6">
      <t>サイ</t>
    </rPh>
    <phoneticPr fontId="4"/>
  </si>
  <si>
    <t>70～74歳</t>
    <rPh sb="5" eb="6">
      <t>サイ</t>
    </rPh>
    <phoneticPr fontId="4"/>
  </si>
  <si>
    <t>75～80歳</t>
    <rPh sb="5" eb="6">
      <t>サイ</t>
    </rPh>
    <phoneticPr fontId="4"/>
  </si>
  <si>
    <t>80～84歳</t>
    <rPh sb="5" eb="6">
      <t>サイ</t>
    </rPh>
    <phoneticPr fontId="4"/>
  </si>
  <si>
    <t>平成27年死因別死亡率（男）人口10万対</t>
    <rPh sb="0" eb="2">
      <t>ヘイセイ</t>
    </rPh>
    <rPh sb="4" eb="5">
      <t>ネン</t>
    </rPh>
    <rPh sb="5" eb="7">
      <t>シイン</t>
    </rPh>
    <rPh sb="7" eb="8">
      <t>ベツ</t>
    </rPh>
    <rPh sb="8" eb="11">
      <t>シボウリツ</t>
    </rPh>
    <rPh sb="12" eb="13">
      <t>オトコ</t>
    </rPh>
    <rPh sb="14" eb="16">
      <t>ジンコウ</t>
    </rPh>
    <rPh sb="18" eb="19">
      <t>マン</t>
    </rPh>
    <rPh sb="19" eb="20">
      <t>タイ</t>
    </rPh>
    <phoneticPr fontId="1"/>
  </si>
  <si>
    <t>平成27年死因別死亡率（女）人口10万対</t>
    <rPh sb="0" eb="2">
      <t>ヘイセイ</t>
    </rPh>
    <rPh sb="4" eb="5">
      <t>ネン</t>
    </rPh>
    <rPh sb="5" eb="7">
      <t>シイン</t>
    </rPh>
    <rPh sb="7" eb="8">
      <t>ベツ</t>
    </rPh>
    <rPh sb="8" eb="11">
      <t>シボウリツ</t>
    </rPh>
    <rPh sb="12" eb="13">
      <t>オンナ</t>
    </rPh>
    <rPh sb="14" eb="16">
      <t>ジンコウ</t>
    </rPh>
    <rPh sb="18" eb="19">
      <t>マン</t>
    </rPh>
    <rPh sb="19" eb="20">
      <t>タイ</t>
    </rPh>
    <phoneticPr fontId="1"/>
  </si>
  <si>
    <t>項目</t>
    <rPh sb="0" eb="2">
      <t>コウモク</t>
    </rPh>
    <phoneticPr fontId="1"/>
  </si>
  <si>
    <t>　</t>
    <phoneticPr fontId="1"/>
  </si>
  <si>
    <t>年次</t>
  </si>
  <si>
    <t>男</t>
    <rPh sb="0" eb="1">
      <t>オトコ</t>
    </rPh>
    <phoneticPr fontId="1"/>
  </si>
  <si>
    <t>女</t>
    <rPh sb="0" eb="1">
      <t>オンナ</t>
    </rPh>
    <phoneticPr fontId="1"/>
  </si>
  <si>
    <t>標準化死亡率の推移</t>
    <rPh sb="0" eb="2">
      <t>ヒョウジュン</t>
    </rPh>
    <rPh sb="2" eb="3">
      <t>カ</t>
    </rPh>
    <rPh sb="3" eb="6">
      <t>シボウリツ</t>
    </rPh>
    <rPh sb="7" eb="9">
      <t>スイイ</t>
    </rPh>
    <phoneticPr fontId="4"/>
  </si>
  <si>
    <t>平成27年</t>
    <rPh sb="0" eb="2">
      <t>ヘイセイ</t>
    </rPh>
    <rPh sb="4" eb="5">
      <t>ネン</t>
    </rPh>
    <phoneticPr fontId="1"/>
  </si>
  <si>
    <t>平成28年</t>
    <rPh sb="0" eb="2">
      <t>ヘイセイ</t>
    </rPh>
    <rPh sb="4" eb="5">
      <t>ネン</t>
    </rPh>
    <phoneticPr fontId="1"/>
  </si>
  <si>
    <t>女性</t>
    <rPh sb="0" eb="2">
      <t>ジョセイ</t>
    </rPh>
    <phoneticPr fontId="1"/>
  </si>
  <si>
    <t>平成22年</t>
    <rPh sb="0" eb="2">
      <t>ヘイセイ</t>
    </rPh>
    <rPh sb="4" eb="5">
      <t>ネン</t>
    </rPh>
    <phoneticPr fontId="4"/>
  </si>
  <si>
    <t>平成23年</t>
    <rPh sb="0" eb="2">
      <t>ヘイセイ</t>
    </rPh>
    <rPh sb="4" eb="5">
      <t>ネン</t>
    </rPh>
    <phoneticPr fontId="4"/>
  </si>
  <si>
    <t>平成24年</t>
    <rPh sb="0" eb="2">
      <t>ヘイセイ</t>
    </rPh>
    <rPh sb="4" eb="5">
      <t>ネン</t>
    </rPh>
    <phoneticPr fontId="4"/>
  </si>
  <si>
    <t>平成25年</t>
    <rPh sb="0" eb="2">
      <t>ヘイセイ</t>
    </rPh>
    <rPh sb="4" eb="5">
      <t>ネン</t>
    </rPh>
    <phoneticPr fontId="4"/>
  </si>
  <si>
    <t>平成26年</t>
    <rPh sb="0" eb="2">
      <t>ヘイセイ</t>
    </rPh>
    <rPh sb="4" eb="5">
      <t>ネン</t>
    </rPh>
    <phoneticPr fontId="4"/>
  </si>
  <si>
    <t>年齢調整死亡率(全国）</t>
    <rPh sb="0" eb="2">
      <t>ネンレイ</t>
    </rPh>
    <rPh sb="2" eb="4">
      <t>チョウセイ</t>
    </rPh>
    <rPh sb="4" eb="7">
      <t>シボウリツ</t>
    </rPh>
    <rPh sb="8" eb="10">
      <t>ゼンコク</t>
    </rPh>
    <phoneticPr fontId="4"/>
  </si>
  <si>
    <t>平成22年</t>
    <rPh sb="0" eb="2">
      <t>ヘイセイ</t>
    </rPh>
    <rPh sb="4" eb="5">
      <t>ネン</t>
    </rPh>
    <phoneticPr fontId="1"/>
  </si>
  <si>
    <t>平成23年</t>
    <rPh sb="0" eb="2">
      <t>ヘイセイ</t>
    </rPh>
    <rPh sb="4" eb="5">
      <t>ネン</t>
    </rPh>
    <phoneticPr fontId="1"/>
  </si>
  <si>
    <t>平成24年</t>
    <rPh sb="0" eb="2">
      <t>ヘイセイ</t>
    </rPh>
    <rPh sb="4" eb="5">
      <t>ネン</t>
    </rPh>
    <phoneticPr fontId="1"/>
  </si>
  <si>
    <t>平成25年</t>
    <rPh sb="0" eb="2">
      <t>ヘイセイ</t>
    </rPh>
    <rPh sb="4" eb="5">
      <t>ネン</t>
    </rPh>
    <phoneticPr fontId="1"/>
  </si>
  <si>
    <t>平成26年</t>
    <rPh sb="0" eb="2">
      <t>ヘイセイ</t>
    </rPh>
    <rPh sb="4" eb="5">
      <t>ネン</t>
    </rPh>
    <phoneticPr fontId="1"/>
  </si>
  <si>
    <t>　　実数については下巻死亡第２表を参照されたい。</t>
  </si>
  <si>
    <t>再65歳～</t>
  </si>
  <si>
    <t>再75歳～</t>
  </si>
  <si>
    <t>再80歳～</t>
  </si>
  <si>
    <t>再85歳～</t>
  </si>
  <si>
    <t>平成23年</t>
  </si>
  <si>
    <t>平成22年</t>
  </si>
  <si>
    <t>平成21年</t>
  </si>
  <si>
    <t>平成20年</t>
  </si>
  <si>
    <t>平成19年</t>
  </si>
  <si>
    <t>平成18年</t>
  </si>
  <si>
    <t>平成17年</t>
  </si>
  <si>
    <t>平成16年</t>
  </si>
  <si>
    <t>1-4歳</t>
  </si>
  <si>
    <t>0-4歳</t>
  </si>
  <si>
    <t>5-9歳</t>
  </si>
  <si>
    <t>10-14歳</t>
  </si>
  <si>
    <t>15-19歳</t>
  </si>
  <si>
    <t>20-24歳</t>
  </si>
  <si>
    <t>25-29歳</t>
  </si>
  <si>
    <t>30-34歳</t>
  </si>
  <si>
    <t>35-39歳</t>
  </si>
  <si>
    <t>40-44歳</t>
  </si>
  <si>
    <t>45-49歳</t>
  </si>
  <si>
    <t>50-54歳</t>
  </si>
  <si>
    <t>55-59歳</t>
  </si>
  <si>
    <t>60-64歳</t>
  </si>
  <si>
    <t>65-69歳</t>
  </si>
  <si>
    <t>70-74歳</t>
  </si>
  <si>
    <t>75-79歳</t>
  </si>
  <si>
    <t>80-84歳</t>
  </si>
  <si>
    <t>85-89歳</t>
  </si>
  <si>
    <t>90歳～</t>
  </si>
  <si>
    <t>平成15年</t>
  </si>
  <si>
    <t>平成14年</t>
  </si>
  <si>
    <t>平成13年</t>
  </si>
  <si>
    <t>平成12年</t>
  </si>
  <si>
    <t>年齢調整死亡数</t>
    <rPh sb="0" eb="2">
      <t>ネンレイ</t>
    </rPh>
    <rPh sb="2" eb="4">
      <t>チョウセイ</t>
    </rPh>
    <rPh sb="4" eb="7">
      <t>シボウスウ</t>
    </rPh>
    <phoneticPr fontId="4"/>
  </si>
  <si>
    <t>SMR（標準化死亡比）</t>
    <rPh sb="4" eb="6">
      <t>ヒョウジュン</t>
    </rPh>
    <rPh sb="6" eb="7">
      <t>カ</t>
    </rPh>
    <rPh sb="7" eb="10">
      <t>シボウヒ</t>
    </rPh>
    <phoneticPr fontId="1"/>
  </si>
  <si>
    <t>年齢調整死亡率</t>
    <rPh sb="0" eb="2">
      <t>ネンレイ</t>
    </rPh>
    <rPh sb="2" eb="4">
      <t>チョウセイ</t>
    </rPh>
    <rPh sb="4" eb="7">
      <t>シボウリツ</t>
    </rPh>
    <phoneticPr fontId="1"/>
  </si>
  <si>
    <t>基準人口(昭和60年）</t>
    <rPh sb="0" eb="2">
      <t>キジュン</t>
    </rPh>
    <rPh sb="2" eb="4">
      <t>ジンコウ</t>
    </rPh>
    <rPh sb="5" eb="7">
      <t>ショウワ</t>
    </rPh>
    <rPh sb="9" eb="10">
      <t>ネン</t>
    </rPh>
    <phoneticPr fontId="1"/>
  </si>
  <si>
    <t>死亡数</t>
    <rPh sb="0" eb="2">
      <t>シボウ</t>
    </rPh>
    <rPh sb="2" eb="3">
      <t>スウ</t>
    </rPh>
    <phoneticPr fontId="1"/>
  </si>
  <si>
    <t>標準化死亡比（SMR)</t>
    <rPh sb="0" eb="3">
      <t>ヒョウジュンカ</t>
    </rPh>
    <rPh sb="3" eb="6">
      <t>シボウヒ</t>
    </rPh>
    <phoneticPr fontId="1"/>
  </si>
  <si>
    <t>人口動態調査</t>
    <rPh sb="0" eb="2">
      <t>ジンコウ</t>
    </rPh>
    <rPh sb="2" eb="4">
      <t>ドウタイ</t>
    </rPh>
    <rPh sb="4" eb="6">
      <t>チョウサ</t>
    </rPh>
    <phoneticPr fontId="1"/>
  </si>
  <si>
    <t>年齢調整死亡率算出エクセルワークシートに必要なデータ</t>
  </si>
  <si>
    <t>・指標を算出したい地域の、任意の死因の年齢区分別・男女別死亡数</t>
  </si>
  <si>
    <t>ＳＭＲ＝</t>
  </si>
  <si>
    <t xml:space="preserve"> Ｄ</t>
  </si>
  <si>
    <t>Σｐiｄi  ×　１００</t>
  </si>
  <si>
    <t>ｄi：基準死亡率＝</t>
  </si>
  <si>
    <t xml:space="preserve"> 全国５歳階級死亡数</t>
  </si>
  <si>
    <t xml:space="preserve">全国５歳階級別人口 </t>
  </si>
  <si>
    <t xml:space="preserve"> 実際の死亡数</t>
  </si>
  <si>
    <t>期待死亡数  ×　１００</t>
  </si>
  <si>
    <t>標準化死亡比(SMR)推計ワークシート</t>
    <rPh sb="0" eb="3">
      <t>ヒョウジュンカ</t>
    </rPh>
    <rPh sb="3" eb="5">
      <t>シボウ</t>
    </rPh>
    <rPh sb="5" eb="6">
      <t>ヒ</t>
    </rPh>
    <rPh sb="11" eb="13">
      <t>スイケイ</t>
    </rPh>
    <phoneticPr fontId="4"/>
  </si>
  <si>
    <t>5歳階級別人口、死亡者数入力</t>
    <rPh sb="1" eb="2">
      <t>サイ</t>
    </rPh>
    <rPh sb="2" eb="5">
      <t>カイキュウベツ</t>
    </rPh>
    <rPh sb="5" eb="7">
      <t>ジンコウ</t>
    </rPh>
    <rPh sb="8" eb="11">
      <t>シボウシャ</t>
    </rPh>
    <rPh sb="11" eb="12">
      <t>スウ</t>
    </rPh>
    <rPh sb="12" eb="14">
      <t>ニュウリョク</t>
    </rPh>
    <phoneticPr fontId="4"/>
  </si>
  <si>
    <t>総数</t>
    <rPh sb="0" eb="2">
      <t>ソウスウ</t>
    </rPh>
    <phoneticPr fontId="4"/>
  </si>
  <si>
    <t>市町人口</t>
    <rPh sb="0" eb="2">
      <t>シチョウ</t>
    </rPh>
    <rPh sb="2" eb="4">
      <t>ジンコウ</t>
    </rPh>
    <phoneticPr fontId="4"/>
  </si>
  <si>
    <t>悪性新生物</t>
    <rPh sb="0" eb="2">
      <t>アクセイ</t>
    </rPh>
    <rPh sb="2" eb="3">
      <t>シン</t>
    </rPh>
    <rPh sb="3" eb="5">
      <t>セイブツ</t>
    </rPh>
    <phoneticPr fontId="4"/>
  </si>
  <si>
    <t>胃がん</t>
    <rPh sb="0" eb="1">
      <t>イ</t>
    </rPh>
    <phoneticPr fontId="4"/>
  </si>
  <si>
    <t>大腸がん</t>
    <rPh sb="0" eb="2">
      <t>ダイチョウ</t>
    </rPh>
    <phoneticPr fontId="4"/>
  </si>
  <si>
    <t>肝がん</t>
    <rPh sb="0" eb="1">
      <t>カン</t>
    </rPh>
    <phoneticPr fontId="4"/>
  </si>
  <si>
    <t>肺がん</t>
    <rPh sb="0" eb="1">
      <t>ハイ</t>
    </rPh>
    <phoneticPr fontId="4"/>
  </si>
  <si>
    <t>乳がん</t>
    <rPh sb="0" eb="1">
      <t>ニュウ</t>
    </rPh>
    <phoneticPr fontId="4"/>
  </si>
  <si>
    <t>子宮がん</t>
    <rPh sb="0" eb="2">
      <t>シキュウ</t>
    </rPh>
    <phoneticPr fontId="4"/>
  </si>
  <si>
    <t>前立腺がん</t>
    <rPh sb="0" eb="3">
      <t>ゼンリツセン</t>
    </rPh>
    <phoneticPr fontId="4"/>
  </si>
  <si>
    <t>糖尿病</t>
    <rPh sb="0" eb="3">
      <t>トウニョウビョウ</t>
    </rPh>
    <phoneticPr fontId="4"/>
  </si>
  <si>
    <t>心疾患</t>
    <rPh sb="0" eb="1">
      <t>ココロ</t>
    </rPh>
    <rPh sb="1" eb="3">
      <t>シッカン</t>
    </rPh>
    <phoneticPr fontId="4"/>
  </si>
  <si>
    <t>脳血管疾患</t>
    <rPh sb="0" eb="1">
      <t>ノウ</t>
    </rPh>
    <rPh sb="1" eb="3">
      <t>ケッカン</t>
    </rPh>
    <rPh sb="3" eb="5">
      <t>シッカン</t>
    </rPh>
    <phoneticPr fontId="4"/>
  </si>
  <si>
    <t>肺炎</t>
    <rPh sb="0" eb="2">
      <t>ハイエン</t>
    </rPh>
    <phoneticPr fontId="4"/>
  </si>
  <si>
    <t>自殺</t>
    <rPh sb="0" eb="2">
      <t>ジサツ</t>
    </rPh>
    <phoneticPr fontId="4"/>
  </si>
  <si>
    <t>　</t>
    <phoneticPr fontId="4"/>
  </si>
  <si>
    <t>全国平均</t>
    <rPh sb="0" eb="2">
      <t>ゼンコク</t>
    </rPh>
    <rPh sb="2" eb="4">
      <t>ヘイキン</t>
    </rPh>
    <phoneticPr fontId="4"/>
  </si>
  <si>
    <t>人口</t>
    <rPh sb="0" eb="2">
      <t>ジンコウ</t>
    </rPh>
    <phoneticPr fontId="4"/>
  </si>
  <si>
    <t>期待死亡数</t>
    <rPh sb="0" eb="2">
      <t>キタイ</t>
    </rPh>
    <rPh sb="2" eb="5">
      <t>シボウスウ</t>
    </rPh>
    <phoneticPr fontId="4"/>
  </si>
  <si>
    <t xml:space="preserve"> </t>
    <phoneticPr fontId="4"/>
  </si>
  <si>
    <t>人口10万対</t>
    <rPh sb="0" eb="2">
      <t>ジンコウ</t>
    </rPh>
    <rPh sb="4" eb="5">
      <t>マン</t>
    </rPh>
    <rPh sb="5" eb="6">
      <t>タイ</t>
    </rPh>
    <phoneticPr fontId="4"/>
  </si>
  <si>
    <t>人口千対</t>
    <rPh sb="0" eb="2">
      <t>ジンコウ</t>
    </rPh>
    <rPh sb="2" eb="3">
      <t>セン</t>
    </rPh>
    <rPh sb="3" eb="4">
      <t>タイ</t>
    </rPh>
    <phoneticPr fontId="4"/>
  </si>
  <si>
    <t>千人</t>
    <rPh sb="0" eb="2">
      <t>センニン</t>
    </rPh>
    <phoneticPr fontId="4"/>
  </si>
  <si>
    <t>人</t>
    <rPh sb="0" eb="1">
      <t>ニン</t>
    </rPh>
    <phoneticPr fontId="4"/>
  </si>
  <si>
    <t xml:space="preserve"> </t>
    <phoneticPr fontId="4"/>
  </si>
  <si>
    <t>死亡数</t>
    <rPh sb="0" eb="3">
      <t>シボウスウ</t>
    </rPh>
    <phoneticPr fontId="4"/>
  </si>
  <si>
    <t>SMR</t>
    <phoneticPr fontId="4"/>
  </si>
  <si>
    <t xml:space="preserve"> </t>
    <phoneticPr fontId="4"/>
  </si>
  <si>
    <t>SMR</t>
    <phoneticPr fontId="4"/>
  </si>
  <si>
    <t>悪性新生物</t>
    <rPh sb="0" eb="2">
      <t>アクセイ</t>
    </rPh>
    <rPh sb="2" eb="5">
      <t>シンセイブツ</t>
    </rPh>
    <phoneticPr fontId="4"/>
  </si>
  <si>
    <t>A</t>
    <phoneticPr fontId="4"/>
  </si>
  <si>
    <t>Ｂ</t>
    <phoneticPr fontId="4"/>
  </si>
  <si>
    <t>Ｃ＝Ａ×Ｂ／100000</t>
    <phoneticPr fontId="4"/>
  </si>
  <si>
    <t>A</t>
    <phoneticPr fontId="4"/>
  </si>
  <si>
    <t>Ｂ</t>
    <phoneticPr fontId="4"/>
  </si>
  <si>
    <t>Ｃ＝Ａ×Ｂ／100000</t>
    <phoneticPr fontId="4"/>
  </si>
  <si>
    <t>H27死亡数</t>
    <rPh sb="3" eb="6">
      <t>シボウスウ</t>
    </rPh>
    <phoneticPr fontId="4"/>
  </si>
  <si>
    <t>千人</t>
    <rPh sb="0" eb="2">
      <t>センニン</t>
    </rPh>
    <phoneticPr fontId="1"/>
  </si>
  <si>
    <t>総人口</t>
    <rPh sb="0" eb="1">
      <t>ソウ</t>
    </rPh>
    <rPh sb="1" eb="3">
      <t>ジンコウ</t>
    </rPh>
    <phoneticPr fontId="4"/>
  </si>
  <si>
    <t>(昭和60年）</t>
    <rPh sb="1" eb="3">
      <t>ショウワ</t>
    </rPh>
    <rPh sb="5" eb="6">
      <t>ネン</t>
    </rPh>
    <phoneticPr fontId="1"/>
  </si>
  <si>
    <t>年齢調整死亡率（平成28年全国）</t>
    <rPh sb="0" eb="2">
      <t>ネンレイ</t>
    </rPh>
    <rPh sb="2" eb="4">
      <t>チョウセイ</t>
    </rPh>
    <rPh sb="4" eb="7">
      <t>シボウリツ</t>
    </rPh>
    <rPh sb="8" eb="10">
      <t>ヘイセイ</t>
    </rPh>
    <rPh sb="12" eb="13">
      <t>ネン</t>
    </rPh>
    <rPh sb="13" eb="15">
      <t>ゼンコク</t>
    </rPh>
    <phoneticPr fontId="4"/>
  </si>
  <si>
    <t>平成27年</t>
    <rPh sb="0" eb="2">
      <t>ヘイセイ</t>
    </rPh>
    <rPh sb="4" eb="5">
      <t>ネン</t>
    </rPh>
    <phoneticPr fontId="1"/>
  </si>
  <si>
    <t>死亡数</t>
    <rPh sb="0" eb="3">
      <t>シボウスウ</t>
    </rPh>
    <phoneticPr fontId="1"/>
  </si>
  <si>
    <t>/指標を算出したい地域の年齢区分別・男女別の人口</t>
    <phoneticPr fontId="1"/>
  </si>
  <si>
    <t>Ｄ ：当該自治体死亡数</t>
    <phoneticPr fontId="1"/>
  </si>
  <si>
    <t>―――――――――</t>
    <phoneticPr fontId="1"/>
  </si>
  <si>
    <t>＊標準化死亡比は、基準死亡率（di）を当該自治体５歳階級別人口（pi）に乗じて総和したものを期待死亡数(Σpidi)として、それに対する当該自治体死亡数（D）との比で表す。</t>
    <rPh sb="83" eb="84">
      <t>アラワ</t>
    </rPh>
    <phoneticPr fontId="1"/>
  </si>
  <si>
    <t>・死亡率は通常年齢によって大きな違いがあることから、異なった年齢構成を、持つ地域別の死亡率を、そのまま比較することはできない。</t>
    <phoneticPr fontId="1"/>
  </si>
  <si>
    <t>・比較を可能にするためには標準的な年齢構成に合わせて、地域別の年齢階級別の死亡率を算出して比較する。</t>
    <phoneticPr fontId="1"/>
  </si>
  <si>
    <t>・標準化死亡比は、基準死亡率（人口１０万対の死亡数）を対象地域に当てはめた場合に、計算により求められる期待される死亡数と実際に観察された死亡数とを比較する。</t>
    <phoneticPr fontId="1"/>
  </si>
  <si>
    <t>・全国平均を１００とし、標準化死亡比が１００以上の場合は全国平均より死亡率が多く、１００以下の場合は死亡率が低い。</t>
    <rPh sb="1" eb="3">
      <t>ゼンコク</t>
    </rPh>
    <rPh sb="28" eb="30">
      <t>ゼンコク</t>
    </rPh>
    <phoneticPr fontId="1"/>
  </si>
  <si>
    <t>標準化死亡比は、基準死亡率と対象地域の人口を用いれば簡単に計算できるため、地域別比較に使用する。</t>
    <rPh sb="43" eb="45">
      <t>シヨウ</t>
    </rPh>
    <phoneticPr fontId="1"/>
  </si>
  <si>
    <t>データ</t>
    <phoneticPr fontId="1"/>
  </si>
  <si>
    <t>計算方法</t>
    <phoneticPr fontId="1"/>
  </si>
  <si>
    <t>ーーーー――――――</t>
    <phoneticPr fontId="1"/>
  </si>
  <si>
    <t>ーーーー―――</t>
    <phoneticPr fontId="1"/>
  </si>
  <si>
    <t>標準化死亡比</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</si>
</sst>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Red]\-#,##0.0"/>
    <numFmt numFmtId="177" formatCode="#,##0;&quot;▲ &quot;#,##0"/>
    <numFmt numFmtId="178" formatCode="#,##0.00_);[Red]\(#,##0.00\)"/>
    <numFmt numFmtId="179" formatCode="#,##0.000;[Red]\-#,##0.000"/>
  </numFmts>
  <fonts count="17">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b/>
      <sz val="11"/>
      <name val="ＭＳ Ｐゴシック"/>
      <family val="3"/>
      <charset val="128"/>
    </font>
    <font>
      <sz val="11"/>
      <color theme="1"/>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sz val="9"/>
      <name val="ＭＳ Ｐゴシック"/>
      <family val="3"/>
      <charset val="128"/>
    </font>
    <font>
      <sz val="9"/>
      <color theme="1"/>
      <name val="ＭＳ Ｐゴシック"/>
      <family val="3"/>
      <charset val="128"/>
      <scheme val="minor"/>
    </font>
    <font>
      <b/>
      <sz val="10.5"/>
      <name val="ＭＳ Ｐゴシック"/>
      <family val="3"/>
      <charset val="128"/>
    </font>
    <font>
      <sz val="10.5"/>
      <name val="ＭＳ Ｐゴシック"/>
      <family val="3"/>
      <charset val="128"/>
    </font>
    <font>
      <sz val="10"/>
      <color theme="1"/>
      <name val="ＭＳ Ｐゴシック"/>
      <family val="2"/>
      <charset val="128"/>
      <scheme val="minor"/>
    </font>
    <font>
      <sz val="10.5"/>
      <color theme="1"/>
      <name val="ＭＳ Ｐゴシック"/>
      <family val="2"/>
      <charset val="128"/>
      <scheme val="minor"/>
    </font>
    <font>
      <sz val="10.5"/>
      <color theme="1"/>
      <name val="ＭＳ Ｐゴシック"/>
      <family val="3"/>
      <charset val="128"/>
      <scheme val="minor"/>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indexed="42"/>
        <bgColor indexed="64"/>
      </patternFill>
    </fill>
    <fill>
      <patternFill patternType="solid">
        <fgColor indexed="43"/>
        <bgColor indexed="64"/>
      </patternFill>
    </fill>
    <fill>
      <patternFill patternType="solid">
        <fgColor rgb="FFFFFF00"/>
        <bgColor indexed="64"/>
      </patternFill>
    </fill>
  </fills>
  <borders count="72">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bottom/>
      <diagonal/>
    </border>
    <border>
      <left style="thin">
        <color indexed="8"/>
      </left>
      <right style="thin">
        <color indexed="64"/>
      </right>
      <top/>
      <bottom/>
      <diagonal/>
    </border>
    <border>
      <left style="thin">
        <color indexed="8"/>
      </left>
      <right style="thin">
        <color indexed="8"/>
      </right>
      <top/>
      <bottom/>
      <diagonal/>
    </border>
    <border>
      <left style="thin">
        <color indexed="64"/>
      </left>
      <right style="thin">
        <color indexed="8"/>
      </right>
      <top/>
      <bottom/>
      <diagonal/>
    </border>
    <border>
      <left style="thin">
        <color indexed="8"/>
      </left>
      <right/>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8"/>
      </left>
      <right style="thin">
        <color indexed="64"/>
      </right>
      <top/>
      <bottom style="medium">
        <color indexed="64"/>
      </bottom>
      <diagonal/>
    </border>
    <border>
      <left style="thin">
        <color indexed="8"/>
      </left>
      <right style="thin">
        <color indexed="8"/>
      </right>
      <top/>
      <bottom style="medium">
        <color indexed="64"/>
      </bottom>
      <diagonal/>
    </border>
    <border>
      <left style="thin">
        <color indexed="64"/>
      </left>
      <right style="thin">
        <color indexed="8"/>
      </right>
      <top/>
      <bottom style="medium">
        <color indexed="64"/>
      </bottom>
      <diagonal/>
    </border>
    <border>
      <left style="thin">
        <color indexed="8"/>
      </left>
      <right/>
      <top/>
      <bottom style="medium">
        <color indexed="64"/>
      </bottom>
      <diagonal/>
    </border>
    <border>
      <left style="thin">
        <color indexed="64"/>
      </left>
      <right/>
      <top/>
      <bottom style="medium">
        <color indexed="64"/>
      </bottom>
      <diagonal/>
    </border>
    <border>
      <left/>
      <right style="medium">
        <color indexed="64"/>
      </right>
      <top/>
      <bottom style="thin">
        <color indexed="8"/>
      </bottom>
      <diagonal/>
    </border>
    <border>
      <left style="thin">
        <color indexed="64"/>
      </left>
      <right/>
      <top/>
      <bottom style="thin">
        <color indexed="8"/>
      </bottom>
      <diagonal/>
    </border>
    <border>
      <left/>
      <right style="thin">
        <color indexed="64"/>
      </right>
      <top/>
      <bottom style="thin">
        <color indexed="8"/>
      </bottom>
      <diagonal/>
    </border>
    <border>
      <left style="thin">
        <color indexed="8"/>
      </left>
      <right/>
      <top/>
      <bottom style="thin">
        <color indexed="8"/>
      </bottom>
      <diagonal/>
    </border>
    <border>
      <left/>
      <right/>
      <top/>
      <bottom style="thin">
        <color indexed="8"/>
      </bottom>
      <diagonal/>
    </border>
    <border>
      <left style="thin">
        <color indexed="64"/>
      </left>
      <right style="thin">
        <color indexed="64"/>
      </right>
      <top/>
      <bottom style="thin">
        <color indexed="8"/>
      </bottom>
      <diagonal/>
    </border>
    <border>
      <left/>
      <right style="medium">
        <color indexed="64"/>
      </right>
      <top/>
      <bottom/>
      <diagonal/>
    </border>
    <border>
      <left/>
      <right style="medium">
        <color indexed="64"/>
      </right>
      <top style="thin">
        <color indexed="64"/>
      </top>
      <bottom/>
      <diagonal/>
    </border>
    <border>
      <left style="thin">
        <color indexed="8"/>
      </left>
      <right/>
      <top style="thin">
        <color indexed="64"/>
      </top>
      <bottom/>
      <diagonal/>
    </border>
    <border>
      <left style="thin">
        <color indexed="64"/>
      </left>
      <right style="thin">
        <color indexed="8"/>
      </right>
      <top style="thin">
        <color indexed="64"/>
      </top>
      <bottom/>
      <diagonal/>
    </border>
    <border>
      <left/>
      <right style="medium">
        <color indexed="64"/>
      </right>
      <top style="thin">
        <color indexed="64"/>
      </top>
      <bottom style="thin">
        <color indexed="64"/>
      </bottom>
      <diagonal/>
    </border>
    <border>
      <left style="thin">
        <color indexed="8"/>
      </left>
      <right/>
      <top/>
      <bottom style="thin">
        <color indexed="64"/>
      </bottom>
      <diagonal/>
    </border>
    <border>
      <left style="thin">
        <color indexed="8"/>
      </left>
      <right style="thin">
        <color indexed="8"/>
      </right>
      <top/>
      <bottom style="thin">
        <color indexed="64"/>
      </bottom>
      <diagonal/>
    </border>
    <border>
      <left style="thin">
        <color indexed="8"/>
      </left>
      <right style="thin">
        <color indexed="64"/>
      </right>
      <top/>
      <bottom style="thin">
        <color indexed="64"/>
      </bottom>
      <diagonal/>
    </border>
    <border>
      <left style="thin">
        <color indexed="64"/>
      </left>
      <right style="thin">
        <color indexed="8"/>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8"/>
      </left>
      <right/>
      <top style="medium">
        <color indexed="64"/>
      </top>
      <bottom style="thin">
        <color indexed="64"/>
      </bottom>
      <diagonal/>
    </border>
    <border>
      <left style="thin">
        <color indexed="8"/>
      </left>
      <right style="thin">
        <color indexed="8"/>
      </right>
      <top style="medium">
        <color indexed="64"/>
      </top>
      <bottom style="thin">
        <color indexed="64"/>
      </bottom>
      <diagonal/>
    </border>
    <border>
      <left style="thin">
        <color indexed="8"/>
      </left>
      <right style="thin">
        <color indexed="64"/>
      </right>
      <top style="medium">
        <color indexed="64"/>
      </top>
      <bottom style="thin">
        <color indexed="64"/>
      </bottom>
      <diagonal/>
    </border>
    <border>
      <left style="thin">
        <color indexed="64"/>
      </left>
      <right style="thin">
        <color indexed="8"/>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8"/>
      </left>
      <right style="thin">
        <color indexed="64"/>
      </right>
      <top style="thin">
        <color indexed="8"/>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444">
    <xf numFmtId="0" fontId="0" fillId="0" borderId="0" xfId="0">
      <alignment vertical="center"/>
    </xf>
    <xf numFmtId="176" fontId="3" fillId="2" borderId="1" xfId="1" applyNumberFormat="1" applyFont="1" applyFill="1" applyBorder="1">
      <alignment vertical="center"/>
    </xf>
    <xf numFmtId="176" fontId="0" fillId="0" borderId="2" xfId="1" applyNumberFormat="1" applyFont="1" applyBorder="1">
      <alignment vertical="center"/>
    </xf>
    <xf numFmtId="0" fontId="0" fillId="0" borderId="3" xfId="0" applyFill="1" applyBorder="1">
      <alignment vertical="center"/>
    </xf>
    <xf numFmtId="176" fontId="0" fillId="0" borderId="4" xfId="1" applyNumberFormat="1" applyFont="1" applyBorder="1">
      <alignment vertical="center"/>
    </xf>
    <xf numFmtId="38" fontId="3" fillId="3" borderId="4" xfId="1" applyFont="1" applyFill="1" applyBorder="1">
      <alignment vertical="center"/>
    </xf>
    <xf numFmtId="0" fontId="0" fillId="0" borderId="4" xfId="0" applyFill="1" applyBorder="1">
      <alignment vertical="center"/>
    </xf>
    <xf numFmtId="176" fontId="0" fillId="0" borderId="5" xfId="1" applyNumberFormat="1" applyFont="1" applyBorder="1">
      <alignment vertical="center"/>
    </xf>
    <xf numFmtId="38" fontId="3" fillId="3" borderId="5" xfId="1" applyFont="1" applyFill="1" applyBorder="1">
      <alignment vertical="center"/>
    </xf>
    <xf numFmtId="176" fontId="0" fillId="0" borderId="0" xfId="1" applyNumberFormat="1" applyFont="1">
      <alignment vertical="center"/>
    </xf>
    <xf numFmtId="0" fontId="0" fillId="0" borderId="5" xfId="0" applyBorder="1">
      <alignment vertical="center"/>
    </xf>
    <xf numFmtId="0" fontId="0" fillId="3" borderId="6" xfId="0" applyFill="1" applyBorder="1" applyAlignment="1">
      <alignment horizontal="center" vertical="center"/>
    </xf>
    <xf numFmtId="0" fontId="0" fillId="0" borderId="7" xfId="0" applyBorder="1" applyAlignment="1">
      <alignment horizontal="center" vertical="center"/>
    </xf>
    <xf numFmtId="0" fontId="0" fillId="0" borderId="6" xfId="0" applyBorder="1">
      <alignment vertical="center"/>
    </xf>
    <xf numFmtId="0" fontId="0" fillId="3" borderId="5" xfId="0" applyFill="1" applyBorder="1">
      <alignment vertical="center"/>
    </xf>
    <xf numFmtId="0" fontId="0" fillId="0" borderId="0" xfId="0" applyBorder="1">
      <alignment vertical="center"/>
    </xf>
    <xf numFmtId="0" fontId="0" fillId="0" borderId="8" xfId="0" applyBorder="1">
      <alignment vertical="center"/>
    </xf>
    <xf numFmtId="0" fontId="0" fillId="0" borderId="9" xfId="0" applyBorder="1">
      <alignment vertical="center"/>
    </xf>
    <xf numFmtId="0" fontId="0" fillId="3" borderId="0" xfId="0" applyFill="1">
      <alignment vertical="center"/>
    </xf>
    <xf numFmtId="0" fontId="6" fillId="0" borderId="0" xfId="0" applyFont="1">
      <alignment vertical="center"/>
    </xf>
    <xf numFmtId="176" fontId="0" fillId="0" borderId="1" xfId="1" applyNumberFormat="1" applyFont="1" applyBorder="1">
      <alignment vertical="center"/>
    </xf>
    <xf numFmtId="176" fontId="0" fillId="0" borderId="3" xfId="1" applyNumberFormat="1" applyFont="1" applyBorder="1">
      <alignment vertical="center"/>
    </xf>
    <xf numFmtId="176" fontId="0" fillId="0" borderId="10" xfId="1" applyNumberFormat="1" applyFont="1" applyBorder="1">
      <alignment vertical="center"/>
    </xf>
    <xf numFmtId="176" fontId="0" fillId="0" borderId="7" xfId="1" applyNumberFormat="1" applyFont="1" applyBorder="1">
      <alignment vertical="center"/>
    </xf>
    <xf numFmtId="176" fontId="0" fillId="0" borderId="11" xfId="1" applyNumberFormat="1" applyFont="1" applyBorder="1">
      <alignment vertical="center"/>
    </xf>
    <xf numFmtId="0" fontId="0" fillId="0" borderId="11" xfId="0" applyBorder="1">
      <alignment vertical="center"/>
    </xf>
    <xf numFmtId="176" fontId="0" fillId="0" borderId="12" xfId="1" applyNumberFormat="1" applyFont="1" applyBorder="1">
      <alignment vertical="center"/>
    </xf>
    <xf numFmtId="176" fontId="0" fillId="0" borderId="0" xfId="1" applyNumberFormat="1" applyFont="1" applyBorder="1">
      <alignment vertical="center"/>
    </xf>
    <xf numFmtId="176" fontId="0" fillId="0" borderId="13" xfId="1" applyNumberFormat="1" applyFont="1" applyBorder="1">
      <alignment vertical="center"/>
    </xf>
    <xf numFmtId="0" fontId="0" fillId="0" borderId="13" xfId="0" applyBorder="1">
      <alignment vertical="center"/>
    </xf>
    <xf numFmtId="0" fontId="0" fillId="0" borderId="3" xfId="0" applyBorder="1">
      <alignment vertical="center"/>
    </xf>
    <xf numFmtId="176" fontId="0" fillId="0" borderId="14" xfId="1" applyNumberFormat="1" applyFont="1" applyBorder="1">
      <alignment vertical="center"/>
    </xf>
    <xf numFmtId="176" fontId="0" fillId="0" borderId="9" xfId="1" applyNumberFormat="1" applyFont="1" applyBorder="1">
      <alignment vertical="center"/>
    </xf>
    <xf numFmtId="176" fontId="0" fillId="0" borderId="15" xfId="1" applyNumberFormat="1" applyFont="1" applyBorder="1">
      <alignment vertical="center"/>
    </xf>
    <xf numFmtId="0" fontId="0" fillId="0" borderId="15" xfId="0" applyBorder="1">
      <alignment vertical="center"/>
    </xf>
    <xf numFmtId="0" fontId="0" fillId="0" borderId="10" xfId="0" applyBorder="1">
      <alignment vertical="center"/>
    </xf>
    <xf numFmtId="0" fontId="0" fillId="0" borderId="7" xfId="0" applyBorder="1">
      <alignment vertical="center"/>
    </xf>
    <xf numFmtId="0" fontId="0" fillId="0" borderId="14" xfId="0" applyBorder="1">
      <alignment vertical="center"/>
    </xf>
    <xf numFmtId="0" fontId="0" fillId="3" borderId="10" xfId="0" applyFill="1" applyBorder="1">
      <alignment vertical="center"/>
    </xf>
    <xf numFmtId="0" fontId="0" fillId="3" borderId="7" xfId="0" applyFill="1" applyBorder="1">
      <alignment vertical="center"/>
    </xf>
    <xf numFmtId="0" fontId="0" fillId="3" borderId="11" xfId="0" applyFill="1" applyBorder="1">
      <alignment vertical="center"/>
    </xf>
    <xf numFmtId="0" fontId="0" fillId="3" borderId="14" xfId="0" applyFill="1" applyBorder="1">
      <alignment vertical="center"/>
    </xf>
    <xf numFmtId="0" fontId="0" fillId="3" borderId="9" xfId="0" applyFill="1" applyBorder="1">
      <alignment vertical="center"/>
    </xf>
    <xf numFmtId="0" fontId="0" fillId="3" borderId="15" xfId="0" applyFill="1" applyBorder="1">
      <alignment vertical="center"/>
    </xf>
    <xf numFmtId="38" fontId="0" fillId="0" borderId="0" xfId="1" applyFont="1">
      <alignment vertical="center"/>
    </xf>
    <xf numFmtId="38" fontId="3" fillId="3" borderId="0" xfId="1" applyFont="1" applyFill="1">
      <alignment vertical="center"/>
    </xf>
    <xf numFmtId="0" fontId="0" fillId="0" borderId="0" xfId="0" applyAlignment="1">
      <alignment vertical="center" wrapText="1"/>
    </xf>
    <xf numFmtId="177" fontId="7" fillId="0" borderId="0" xfId="0" applyNumberFormat="1" applyFont="1" applyFill="1" applyAlignment="1"/>
    <xf numFmtId="177" fontId="7" fillId="0" borderId="0" xfId="0" applyNumberFormat="1" applyFont="1" applyFill="1" applyBorder="1" applyAlignment="1"/>
    <xf numFmtId="177" fontId="7" fillId="0" borderId="12" xfId="0" applyNumberFormat="1" applyFont="1" applyFill="1" applyBorder="1" applyAlignment="1">
      <alignment vertical="distributed" textRotation="255"/>
    </xf>
    <xf numFmtId="177" fontId="7" fillId="0" borderId="31" xfId="0" applyNumberFormat="1" applyFont="1" applyFill="1" applyBorder="1" applyAlignment="1">
      <alignment horizontal="center" vertical="center"/>
    </xf>
    <xf numFmtId="177" fontId="7" fillId="0" borderId="32" xfId="0" applyNumberFormat="1" applyFont="1" applyFill="1" applyBorder="1" applyAlignment="1">
      <alignment horizontal="center" vertical="center"/>
    </xf>
    <xf numFmtId="177" fontId="7" fillId="0" borderId="29" xfId="0" applyNumberFormat="1" applyFont="1" applyFill="1" applyBorder="1" applyAlignment="1">
      <alignment vertical="distributed" textRotation="255"/>
    </xf>
    <xf numFmtId="177" fontId="7" fillId="0" borderId="32" xfId="0" applyNumberFormat="1" applyFont="1" applyFill="1" applyBorder="1" applyAlignment="1">
      <alignment vertical="distributed" textRotation="255"/>
    </xf>
    <xf numFmtId="177" fontId="7" fillId="0" borderId="30" xfId="0" applyNumberFormat="1" applyFont="1" applyFill="1" applyBorder="1" applyAlignment="1">
      <alignment vertical="distributed" textRotation="255"/>
    </xf>
    <xf numFmtId="177" fontId="7" fillId="0" borderId="32" xfId="0" applyNumberFormat="1" applyFont="1" applyFill="1" applyBorder="1" applyAlignment="1">
      <alignment vertical="distributed" textRotation="255" wrapText="1"/>
    </xf>
    <xf numFmtId="177" fontId="7" fillId="0" borderId="28" xfId="0" applyNumberFormat="1" applyFont="1" applyFill="1" applyBorder="1" applyAlignment="1">
      <alignment vertical="distributed" textRotation="255"/>
    </xf>
    <xf numFmtId="177" fontId="7" fillId="0" borderId="31" xfId="0" applyNumberFormat="1" applyFont="1" applyFill="1" applyBorder="1" applyAlignment="1">
      <alignment vertical="distributed" textRotation="255"/>
    </xf>
    <xf numFmtId="177" fontId="7" fillId="0" borderId="29" xfId="0" applyNumberFormat="1" applyFont="1" applyFill="1" applyBorder="1" applyAlignment="1">
      <alignment vertical="distributed" textRotation="255" wrapText="1"/>
    </xf>
    <xf numFmtId="177" fontId="7" fillId="0" borderId="30" xfId="0" applyNumberFormat="1" applyFont="1" applyFill="1" applyBorder="1" applyAlignment="1">
      <alignment vertical="distributed" textRotation="255" wrapText="1"/>
    </xf>
    <xf numFmtId="177" fontId="7" fillId="0" borderId="5" xfId="0" applyNumberFormat="1" applyFont="1" applyFill="1" applyBorder="1" applyAlignment="1"/>
    <xf numFmtId="177" fontId="7" fillId="0" borderId="0" xfId="0" applyNumberFormat="1" applyFont="1" applyFill="1" applyBorder="1" applyAlignment="1" applyProtection="1">
      <alignment vertical="center"/>
    </xf>
    <xf numFmtId="177" fontId="7" fillId="0" borderId="0" xfId="0" applyNumberFormat="1" applyFont="1" applyFill="1" applyBorder="1" applyAlignment="1" applyProtection="1">
      <alignment horizontal="right" vertical="center"/>
    </xf>
    <xf numFmtId="177" fontId="7" fillId="0" borderId="0" xfId="0" applyNumberFormat="1" applyFont="1" applyFill="1" applyBorder="1" applyAlignment="1" applyProtection="1">
      <alignment horizontal="center" vertical="center"/>
    </xf>
    <xf numFmtId="177" fontId="7" fillId="0" borderId="15" xfId="0" applyNumberFormat="1" applyFont="1" applyFill="1" applyBorder="1" applyAlignment="1">
      <alignment horizontal="center" vertical="center"/>
    </xf>
    <xf numFmtId="177" fontId="7" fillId="0" borderId="9" xfId="0" applyNumberFormat="1" applyFont="1" applyFill="1" applyBorder="1" applyAlignment="1">
      <alignment horizontal="center" vertical="center"/>
    </xf>
    <xf numFmtId="177" fontId="7" fillId="0" borderId="14" xfId="0" applyNumberFormat="1" applyFont="1" applyFill="1" applyBorder="1" applyAlignment="1">
      <alignment horizontal="center" vertical="center"/>
    </xf>
    <xf numFmtId="177" fontId="7" fillId="0" borderId="35" xfId="0" applyNumberFormat="1" applyFont="1" applyFill="1" applyBorder="1" applyAlignment="1">
      <alignment horizontal="center" vertical="center"/>
    </xf>
    <xf numFmtId="177" fontId="7" fillId="0" borderId="36" xfId="0" applyNumberFormat="1" applyFont="1" applyFill="1" applyBorder="1" applyAlignment="1">
      <alignment horizontal="center" vertical="center"/>
    </xf>
    <xf numFmtId="177" fontId="7" fillId="0" borderId="8" xfId="0" applyNumberFormat="1" applyFont="1" applyFill="1" applyBorder="1" applyAlignment="1">
      <alignment horizontal="center" vertical="center"/>
    </xf>
    <xf numFmtId="177" fontId="7" fillId="0" borderId="13" xfId="0" applyNumberFormat="1" applyFont="1" applyFill="1" applyBorder="1" applyAlignment="1">
      <alignment vertical="center"/>
    </xf>
    <xf numFmtId="177" fontId="7" fillId="0" borderId="0" xfId="0" applyNumberFormat="1" applyFont="1" applyFill="1" applyBorder="1" applyAlignment="1">
      <alignment vertical="center"/>
    </xf>
    <xf numFmtId="177" fontId="7" fillId="0" borderId="13" xfId="0" applyNumberFormat="1" applyFont="1" applyFill="1" applyBorder="1" applyAlignment="1"/>
    <xf numFmtId="177" fontId="7" fillId="0" borderId="12" xfId="0" applyNumberFormat="1" applyFont="1" applyFill="1" applyBorder="1" applyAlignment="1"/>
    <xf numFmtId="177" fontId="7" fillId="0" borderId="12" xfId="0" applyNumberFormat="1" applyFont="1" applyFill="1" applyBorder="1" applyAlignment="1">
      <alignment vertical="center"/>
    </xf>
    <xf numFmtId="177" fontId="7" fillId="0" borderId="34" xfId="0" applyNumberFormat="1" applyFont="1" applyFill="1" applyBorder="1" applyAlignment="1">
      <alignment vertical="center"/>
    </xf>
    <xf numFmtId="177" fontId="7" fillId="0" borderId="0" xfId="0" applyNumberFormat="1" applyFont="1" applyFill="1" applyBorder="1" applyAlignment="1">
      <alignment vertical="distributed" textRotation="255"/>
    </xf>
    <xf numFmtId="177" fontId="7" fillId="0" borderId="13" xfId="0" applyNumberFormat="1" applyFont="1" applyFill="1" applyBorder="1" applyAlignment="1">
      <alignment vertical="distributed" textRotation="255"/>
    </xf>
    <xf numFmtId="177" fontId="7" fillId="0" borderId="5" xfId="0" applyNumberFormat="1" applyFont="1" applyFill="1" applyBorder="1" applyAlignment="1">
      <alignment horizontal="center" vertical="distributed" textRotation="255"/>
    </xf>
    <xf numFmtId="177" fontId="7" fillId="0" borderId="12" xfId="0" applyNumberFormat="1" applyFont="1" applyFill="1" applyBorder="1" applyAlignment="1">
      <alignment horizontal="center" vertical="distributed" textRotation="255"/>
    </xf>
    <xf numFmtId="177" fontId="7" fillId="0" borderId="13" xfId="0" applyNumberFormat="1" applyFont="1" applyFill="1" applyBorder="1" applyAlignment="1">
      <alignment horizontal="center" vertical="distributed" textRotation="255"/>
    </xf>
    <xf numFmtId="177" fontId="7" fillId="0" borderId="33" xfId="0" applyNumberFormat="1" applyFont="1" applyFill="1" applyBorder="1" applyAlignment="1">
      <alignment vertical="distributed" textRotation="255"/>
    </xf>
    <xf numFmtId="177" fontId="7" fillId="0" borderId="20" xfId="0" applyNumberFormat="1" applyFont="1" applyFill="1" applyBorder="1" applyAlignment="1" applyProtection="1">
      <alignment horizontal="right" vertical="center"/>
    </xf>
    <xf numFmtId="177" fontId="7" fillId="0" borderId="5" xfId="0" applyNumberFormat="1" applyFont="1" applyFill="1" applyBorder="1" applyAlignment="1" applyProtection="1">
      <alignment horizontal="right" vertical="center"/>
    </xf>
    <xf numFmtId="177" fontId="7" fillId="0" borderId="19" xfId="0" applyNumberFormat="1" applyFont="1" applyFill="1" applyBorder="1" applyAlignment="1" applyProtection="1">
      <alignment horizontal="right" vertical="center"/>
    </xf>
    <xf numFmtId="177" fontId="7" fillId="0" borderId="20" xfId="0" applyNumberFormat="1" applyFont="1" applyFill="1" applyBorder="1" applyAlignment="1" applyProtection="1">
      <alignment horizontal="right" vertical="center"/>
      <protection locked="0"/>
    </xf>
    <xf numFmtId="177" fontId="7" fillId="0" borderId="18" xfId="0" applyNumberFormat="1" applyFont="1" applyFill="1" applyBorder="1" applyAlignment="1" applyProtection="1">
      <alignment horizontal="right" vertical="center"/>
      <protection locked="0"/>
    </xf>
    <xf numFmtId="177" fontId="7" fillId="0" borderId="17" xfId="0" applyNumberFormat="1" applyFont="1" applyFill="1" applyBorder="1" applyAlignment="1" applyProtection="1">
      <alignment horizontal="right" vertical="center"/>
      <protection locked="0"/>
    </xf>
    <xf numFmtId="177" fontId="7" fillId="0" borderId="19" xfId="0" applyNumberFormat="1" applyFont="1" applyFill="1" applyBorder="1" applyAlignment="1" applyProtection="1">
      <alignment horizontal="right" vertical="center"/>
      <protection locked="0"/>
    </xf>
    <xf numFmtId="177" fontId="7" fillId="0" borderId="5" xfId="0" applyNumberFormat="1" applyFont="1" applyFill="1" applyBorder="1" applyAlignment="1" applyProtection="1">
      <alignment horizontal="right" vertical="center"/>
      <protection locked="0"/>
    </xf>
    <xf numFmtId="177" fontId="7" fillId="0" borderId="16" xfId="0" applyNumberFormat="1" applyFont="1" applyFill="1" applyBorder="1" applyAlignment="1" applyProtection="1">
      <alignment horizontal="right" vertical="center"/>
      <protection locked="0"/>
    </xf>
    <xf numFmtId="177" fontId="7" fillId="0" borderId="13" xfId="0" applyNumberFormat="1" applyFont="1" applyFill="1" applyBorder="1" applyAlignment="1" applyProtection="1">
      <alignment horizontal="right" vertical="center"/>
      <protection locked="0"/>
    </xf>
    <xf numFmtId="177" fontId="7" fillId="0" borderId="4" xfId="0" applyNumberFormat="1" applyFont="1" applyFill="1" applyBorder="1" applyAlignment="1">
      <alignment horizontal="center" vertical="center"/>
    </xf>
    <xf numFmtId="177" fontId="7" fillId="0" borderId="1" xfId="0" applyNumberFormat="1" applyFont="1" applyFill="1" applyBorder="1" applyAlignment="1">
      <alignment horizontal="center" vertical="center"/>
    </xf>
    <xf numFmtId="177" fontId="7" fillId="0" borderId="3" xfId="0" applyNumberFormat="1" applyFont="1" applyFill="1" applyBorder="1" applyAlignment="1">
      <alignment horizontal="center" vertical="center"/>
    </xf>
    <xf numFmtId="177" fontId="7" fillId="0" borderId="13" xfId="0" applyNumberFormat="1" applyFont="1" applyFill="1" applyBorder="1" applyAlignment="1" applyProtection="1">
      <alignment horizontal="center" vertical="center"/>
    </xf>
    <xf numFmtId="177" fontId="7" fillId="0" borderId="5" xfId="0" applyNumberFormat="1" applyFont="1" applyFill="1" applyBorder="1" applyAlignment="1" applyProtection="1">
      <alignment horizontal="centerContinuous" vertical="center"/>
    </xf>
    <xf numFmtId="177" fontId="7" fillId="0" borderId="6" xfId="0" applyNumberFormat="1" applyFont="1" applyFill="1" applyBorder="1" applyAlignment="1" applyProtection="1">
      <alignment horizontal="center" vertical="center"/>
    </xf>
    <xf numFmtId="177" fontId="7" fillId="0" borderId="39" xfId="0" applyNumberFormat="1" applyFont="1" applyFill="1" applyBorder="1" applyAlignment="1" applyProtection="1">
      <alignment horizontal="right" vertical="center"/>
    </xf>
    <xf numFmtId="177" fontId="7" fillId="0" borderId="40" xfId="0" applyNumberFormat="1" applyFont="1" applyFill="1" applyBorder="1" applyAlignment="1" applyProtection="1">
      <alignment horizontal="right" vertical="center"/>
      <protection locked="0"/>
    </xf>
    <xf numFmtId="177" fontId="7" fillId="0" borderId="41" xfId="0" applyNumberFormat="1" applyFont="1" applyFill="1" applyBorder="1" applyAlignment="1" applyProtection="1">
      <alignment horizontal="right" vertical="center"/>
      <protection locked="0"/>
    </xf>
    <xf numFmtId="177" fontId="7" fillId="0" borderId="42" xfId="0" applyNumberFormat="1" applyFont="1" applyFill="1" applyBorder="1" applyAlignment="1" applyProtection="1">
      <alignment horizontal="right" vertical="center"/>
      <protection locked="0"/>
    </xf>
    <xf numFmtId="177" fontId="7" fillId="0" borderId="6" xfId="0" applyNumberFormat="1" applyFont="1" applyFill="1" applyBorder="1" applyAlignment="1" applyProtection="1">
      <alignment horizontal="right" vertical="center"/>
      <protection locked="0"/>
    </xf>
    <xf numFmtId="177" fontId="7" fillId="0" borderId="43" xfId="0" applyNumberFormat="1" applyFont="1" applyFill="1" applyBorder="1" applyAlignment="1" applyProtection="1">
      <alignment horizontal="right" vertical="center"/>
      <protection locked="0"/>
    </xf>
    <xf numFmtId="177" fontId="7" fillId="0" borderId="39" xfId="0" applyNumberFormat="1" applyFont="1" applyFill="1" applyBorder="1" applyAlignment="1" applyProtection="1">
      <alignment horizontal="right" vertical="center"/>
      <protection locked="0"/>
    </xf>
    <xf numFmtId="0" fontId="0" fillId="0" borderId="0" xfId="0" applyFill="1" applyBorder="1">
      <alignment vertical="center"/>
    </xf>
    <xf numFmtId="176" fontId="3" fillId="4" borderId="0" xfId="1" applyNumberFormat="1" applyFont="1" applyFill="1" applyBorder="1">
      <alignment vertical="center"/>
    </xf>
    <xf numFmtId="38" fontId="0" fillId="0" borderId="0" xfId="0" applyNumberFormat="1">
      <alignment vertical="center"/>
    </xf>
    <xf numFmtId="0" fontId="0" fillId="0" borderId="2" xfId="0" applyBorder="1" applyAlignment="1">
      <alignment horizontal="center" vertical="center"/>
    </xf>
    <xf numFmtId="38" fontId="0" fillId="0" borderId="2" xfId="0" applyNumberFormat="1" applyBorder="1">
      <alignment vertical="center"/>
    </xf>
    <xf numFmtId="0" fontId="0" fillId="3" borderId="8" xfId="0" applyFill="1" applyBorder="1" applyAlignment="1">
      <alignment horizontal="center" vertical="center"/>
    </xf>
    <xf numFmtId="38" fontId="8" fillId="0" borderId="0" xfId="1" applyFont="1">
      <alignment vertical="center"/>
    </xf>
    <xf numFmtId="0" fontId="0" fillId="0" borderId="2" xfId="0" applyBorder="1">
      <alignment vertical="center"/>
    </xf>
    <xf numFmtId="0" fontId="0" fillId="0" borderId="2" xfId="0" applyBorder="1" applyAlignment="1">
      <alignment vertical="center" wrapText="1"/>
    </xf>
    <xf numFmtId="0" fontId="0" fillId="3" borderId="2" xfId="0" applyFill="1" applyBorder="1" applyAlignment="1">
      <alignment vertical="center" wrapText="1"/>
    </xf>
    <xf numFmtId="0" fontId="0" fillId="2" borderId="2" xfId="0" applyFill="1" applyBorder="1" applyAlignment="1">
      <alignment vertical="center" wrapText="1"/>
    </xf>
    <xf numFmtId="38" fontId="8" fillId="0" borderId="9" xfId="1" applyFont="1" applyBorder="1">
      <alignment vertical="center"/>
    </xf>
    <xf numFmtId="38" fontId="8" fillId="0" borderId="0" xfId="1" applyFont="1" applyBorder="1">
      <alignment vertical="center"/>
    </xf>
    <xf numFmtId="38" fontId="8" fillId="0" borderId="7" xfId="1" applyFont="1" applyBorder="1">
      <alignment vertical="center"/>
    </xf>
    <xf numFmtId="38" fontId="0" fillId="0" borderId="9" xfId="1" applyFont="1" applyBorder="1">
      <alignment vertical="center"/>
    </xf>
    <xf numFmtId="38" fontId="0" fillId="0" borderId="0" xfId="1" applyFont="1" applyBorder="1">
      <alignment vertical="center"/>
    </xf>
    <xf numFmtId="38" fontId="0" fillId="0" borderId="7" xfId="1" applyFont="1" applyBorder="1">
      <alignment vertical="center"/>
    </xf>
    <xf numFmtId="38" fontId="0" fillId="0" borderId="9" xfId="0" applyNumberFormat="1" applyBorder="1">
      <alignment vertical="center"/>
    </xf>
    <xf numFmtId="38" fontId="0" fillId="0" borderId="0" xfId="0" applyNumberFormat="1" applyBorder="1">
      <alignment vertical="center"/>
    </xf>
    <xf numFmtId="38" fontId="0" fillId="0" borderId="7" xfId="0" applyNumberFormat="1" applyBorder="1">
      <alignment vertical="center"/>
    </xf>
    <xf numFmtId="0" fontId="6" fillId="3" borderId="0" xfId="0" applyFont="1" applyFill="1">
      <alignment vertical="center"/>
    </xf>
    <xf numFmtId="0" fontId="9" fillId="0" borderId="0" xfId="0" applyFont="1">
      <alignment vertical="center"/>
    </xf>
    <xf numFmtId="177" fontId="7" fillId="5" borderId="27" xfId="0" applyNumberFormat="1" applyFont="1" applyFill="1" applyBorder="1" applyAlignment="1" applyProtection="1">
      <alignment horizontal="center" vertical="center"/>
    </xf>
    <xf numFmtId="177" fontId="7" fillId="5" borderId="26" xfId="0" applyNumberFormat="1" applyFont="1" applyFill="1" applyBorder="1" applyAlignment="1" applyProtection="1">
      <alignment horizontal="right" vertical="center"/>
      <protection locked="0"/>
    </xf>
    <xf numFmtId="177" fontId="7" fillId="5" borderId="24" xfId="0" applyNumberFormat="1" applyFont="1" applyFill="1" applyBorder="1" applyAlignment="1" applyProtection="1">
      <alignment horizontal="right" vertical="center"/>
      <protection locked="0"/>
    </xf>
    <xf numFmtId="177" fontId="7" fillId="5" borderId="23" xfId="0" applyNumberFormat="1" applyFont="1" applyFill="1" applyBorder="1" applyAlignment="1" applyProtection="1">
      <alignment horizontal="right" vertical="center"/>
      <protection locked="0"/>
    </xf>
    <xf numFmtId="177" fontId="7" fillId="5" borderId="25" xfId="0" applyNumberFormat="1" applyFont="1" applyFill="1" applyBorder="1" applyAlignment="1" applyProtection="1">
      <alignment horizontal="right" vertical="center"/>
      <protection locked="0"/>
    </xf>
    <xf numFmtId="177" fontId="7" fillId="5" borderId="22" xfId="0" applyNumberFormat="1" applyFont="1" applyFill="1" applyBorder="1" applyAlignment="1" applyProtection="1">
      <alignment horizontal="right" vertical="center"/>
      <protection locked="0"/>
    </xf>
    <xf numFmtId="177" fontId="7" fillId="5" borderId="21" xfId="0" applyNumberFormat="1" applyFont="1" applyFill="1" applyBorder="1" applyAlignment="1" applyProtection="1">
      <alignment horizontal="right" vertical="center"/>
      <protection locked="0"/>
    </xf>
    <xf numFmtId="177" fontId="7" fillId="3" borderId="44" xfId="0" applyNumberFormat="1" applyFont="1" applyFill="1" applyBorder="1" applyAlignment="1" applyProtection="1">
      <alignment horizontal="centerContinuous" vertical="center"/>
    </xf>
    <xf numFmtId="177" fontId="7" fillId="3" borderId="45" xfId="0" applyNumberFormat="1" applyFont="1" applyFill="1" applyBorder="1" applyAlignment="1" applyProtection="1">
      <alignment horizontal="right" vertical="center"/>
    </xf>
    <xf numFmtId="177" fontId="7" fillId="3" borderId="46" xfId="0" applyNumberFormat="1" applyFont="1" applyFill="1" applyBorder="1" applyAlignment="1" applyProtection="1">
      <alignment horizontal="right" vertical="center"/>
      <protection locked="0"/>
    </xf>
    <xf numFmtId="177" fontId="7" fillId="3" borderId="47" xfId="0" applyNumberFormat="1" applyFont="1" applyFill="1" applyBorder="1" applyAlignment="1" applyProtection="1">
      <alignment horizontal="right" vertical="center"/>
      <protection locked="0"/>
    </xf>
    <xf numFmtId="177" fontId="7" fillId="3" borderId="48" xfId="0" applyNumberFormat="1" applyFont="1" applyFill="1" applyBorder="1" applyAlignment="1" applyProtection="1">
      <alignment horizontal="right" vertical="center"/>
      <protection locked="0"/>
    </xf>
    <xf numFmtId="177" fontId="7" fillId="3" borderId="44" xfId="0" applyNumberFormat="1" applyFont="1" applyFill="1" applyBorder="1" applyAlignment="1" applyProtection="1">
      <alignment horizontal="right" vertical="center"/>
      <protection locked="0"/>
    </xf>
    <xf numFmtId="177" fontId="7" fillId="3" borderId="49" xfId="0" applyNumberFormat="1" applyFont="1" applyFill="1" applyBorder="1" applyAlignment="1" applyProtection="1">
      <alignment horizontal="right" vertical="center"/>
      <protection locked="0"/>
    </xf>
    <xf numFmtId="177" fontId="7" fillId="3" borderId="45" xfId="0" applyNumberFormat="1" applyFont="1" applyFill="1" applyBorder="1" applyAlignment="1" applyProtection="1">
      <alignment horizontal="right" vertical="center"/>
      <protection locked="0"/>
    </xf>
    <xf numFmtId="177" fontId="7" fillId="3" borderId="2" xfId="0" applyNumberFormat="1" applyFont="1" applyFill="1" applyBorder="1" applyAlignment="1">
      <alignment horizontal="center"/>
    </xf>
    <xf numFmtId="177" fontId="7" fillId="3" borderId="2" xfId="0" applyNumberFormat="1" applyFont="1" applyFill="1" applyBorder="1" applyAlignment="1"/>
    <xf numFmtId="0" fontId="0" fillId="0" borderId="9" xfId="0" applyBorder="1" applyAlignment="1">
      <alignment vertical="center" wrapText="1"/>
    </xf>
    <xf numFmtId="0" fontId="10" fillId="0" borderId="6" xfId="0" applyFont="1" applyBorder="1" applyAlignment="1">
      <alignment horizontal="center" vertical="center" wrapText="1"/>
    </xf>
    <xf numFmtId="0" fontId="0" fillId="0" borderId="8" xfId="0" applyBorder="1" applyAlignment="1">
      <alignment vertical="center" wrapText="1"/>
    </xf>
    <xf numFmtId="0" fontId="6" fillId="0" borderId="2" xfId="0" applyFont="1" applyBorder="1">
      <alignment vertical="center"/>
    </xf>
    <xf numFmtId="0" fontId="0" fillId="0" borderId="15" xfId="0" applyBorder="1" applyAlignment="1">
      <alignment vertical="center" wrapText="1"/>
    </xf>
    <xf numFmtId="0" fontId="10" fillId="0" borderId="11" xfId="0" applyFont="1" applyBorder="1" applyAlignment="1">
      <alignment horizontal="center" vertical="center" wrapText="1"/>
    </xf>
    <xf numFmtId="0" fontId="0" fillId="0" borderId="11" xfId="0" applyBorder="1" applyAlignment="1">
      <alignment horizontal="center" vertical="center"/>
    </xf>
    <xf numFmtId="176" fontId="3" fillId="2" borderId="4" xfId="1" applyNumberFormat="1" applyFont="1" applyFill="1" applyBorder="1">
      <alignment vertical="center"/>
    </xf>
    <xf numFmtId="0" fontId="0" fillId="4" borderId="0" xfId="0" applyFill="1">
      <alignment vertical="center"/>
    </xf>
    <xf numFmtId="38" fontId="3" fillId="3" borderId="0" xfId="1" applyFont="1" applyFill="1" applyBorder="1">
      <alignment vertical="center"/>
    </xf>
    <xf numFmtId="0" fontId="0" fillId="4" borderId="0" xfId="0" applyFill="1" applyBorder="1">
      <alignment vertical="center"/>
    </xf>
    <xf numFmtId="0" fontId="0" fillId="4" borderId="0" xfId="0" applyFill="1" applyBorder="1" applyAlignment="1">
      <alignment vertical="center" wrapText="1"/>
    </xf>
    <xf numFmtId="38" fontId="3" fillId="4" borderId="0" xfId="1" applyFont="1" applyFill="1" applyBorder="1">
      <alignment vertical="center"/>
    </xf>
    <xf numFmtId="38" fontId="0" fillId="4" borderId="0" xfId="1" applyFont="1" applyFill="1" applyBorder="1">
      <alignment vertical="center"/>
    </xf>
    <xf numFmtId="38" fontId="0" fillId="0" borderId="4" xfId="1" applyFont="1" applyBorder="1">
      <alignment vertical="center"/>
    </xf>
    <xf numFmtId="38" fontId="0" fillId="0" borderId="5" xfId="1" applyFont="1" applyBorder="1">
      <alignment vertical="center"/>
    </xf>
    <xf numFmtId="0" fontId="0" fillId="0" borderId="0" xfId="0" applyAlignment="1">
      <alignment horizontal="center" vertical="center"/>
    </xf>
    <xf numFmtId="0" fontId="0" fillId="0" borderId="9" xfId="0" applyBorder="1" applyAlignment="1">
      <alignment horizontal="center" vertical="center"/>
    </xf>
    <xf numFmtId="0" fontId="0" fillId="0" borderId="0" xfId="0" applyBorder="1" applyAlignment="1">
      <alignment horizontal="center" vertical="center"/>
    </xf>
    <xf numFmtId="38" fontId="0" fillId="0" borderId="9" xfId="1" applyFont="1" applyBorder="1" applyAlignment="1">
      <alignment horizontal="center" vertical="center"/>
    </xf>
    <xf numFmtId="38" fontId="0" fillId="0" borderId="0" xfId="1" applyFont="1" applyBorder="1" applyAlignment="1">
      <alignment horizontal="center" vertical="center"/>
    </xf>
    <xf numFmtId="38" fontId="0" fillId="0" borderId="7" xfId="1" applyFont="1" applyBorder="1" applyAlignment="1">
      <alignment horizontal="center" vertical="center"/>
    </xf>
    <xf numFmtId="0" fontId="0" fillId="3" borderId="9" xfId="0" applyFill="1" applyBorder="1" applyAlignment="1">
      <alignment vertical="center" wrapText="1"/>
    </xf>
    <xf numFmtId="38" fontId="9" fillId="0" borderId="0" xfId="1" applyFont="1" applyFill="1" applyBorder="1">
      <alignment vertical="center"/>
    </xf>
    <xf numFmtId="0" fontId="0" fillId="0" borderId="0" xfId="0" applyBorder="1" applyAlignment="1">
      <alignment vertical="center" wrapText="1"/>
    </xf>
    <xf numFmtId="176" fontId="3" fillId="4" borderId="4" xfId="1" applyNumberFormat="1" applyFont="1" applyFill="1" applyBorder="1">
      <alignment vertical="center"/>
    </xf>
    <xf numFmtId="177" fontId="7" fillId="4" borderId="15" xfId="0" applyNumberFormat="1" applyFont="1" applyFill="1" applyBorder="1" applyAlignment="1">
      <alignment horizontal="center" vertical="center"/>
    </xf>
    <xf numFmtId="177" fontId="7" fillId="4" borderId="9" xfId="0" applyNumberFormat="1" applyFont="1" applyFill="1" applyBorder="1" applyAlignment="1">
      <alignment horizontal="center" vertical="center"/>
    </xf>
    <xf numFmtId="177" fontId="7" fillId="4" borderId="29" xfId="0" applyNumberFormat="1" applyFont="1" applyFill="1" applyBorder="1" applyAlignment="1">
      <alignment vertical="distributed" textRotation="255"/>
    </xf>
    <xf numFmtId="177" fontId="7" fillId="4" borderId="32" xfId="0" applyNumberFormat="1" applyFont="1" applyFill="1" applyBorder="1" applyAlignment="1">
      <alignment vertical="distributed" textRotation="255"/>
    </xf>
    <xf numFmtId="177" fontId="7" fillId="4" borderId="20" xfId="0" applyNumberFormat="1" applyFont="1" applyFill="1" applyBorder="1" applyAlignment="1" applyProtection="1">
      <alignment horizontal="right" vertical="center"/>
      <protection locked="0"/>
    </xf>
    <xf numFmtId="177" fontId="7" fillId="4" borderId="5" xfId="0" applyNumberFormat="1" applyFont="1" applyFill="1" applyBorder="1" applyAlignment="1" applyProtection="1">
      <alignment horizontal="right" vertical="center"/>
      <protection locked="0"/>
    </xf>
    <xf numFmtId="177" fontId="7" fillId="4" borderId="2" xfId="0" applyNumberFormat="1" applyFont="1" applyFill="1" applyBorder="1" applyAlignment="1"/>
    <xf numFmtId="177" fontId="7" fillId="4" borderId="22" xfId="0" applyNumberFormat="1" applyFont="1" applyFill="1" applyBorder="1" applyAlignment="1" applyProtection="1">
      <alignment horizontal="right" vertical="center"/>
      <protection locked="0"/>
    </xf>
    <xf numFmtId="177" fontId="7" fillId="4" borderId="44" xfId="0" applyNumberFormat="1" applyFont="1" applyFill="1" applyBorder="1" applyAlignment="1" applyProtection="1">
      <alignment horizontal="right" vertical="center"/>
      <protection locked="0"/>
    </xf>
    <xf numFmtId="57" fontId="0" fillId="0" borderId="0" xfId="0" applyNumberFormat="1" applyBorder="1" applyAlignment="1">
      <alignment horizontal="center" vertical="center"/>
    </xf>
    <xf numFmtId="38" fontId="0" fillId="0" borderId="2" xfId="1" applyFont="1" applyFill="1" applyBorder="1">
      <alignment vertical="center"/>
    </xf>
    <xf numFmtId="0" fontId="0" fillId="0" borderId="12" xfId="0" applyBorder="1">
      <alignment vertical="center"/>
    </xf>
    <xf numFmtId="38" fontId="0" fillId="0" borderId="13" xfId="1" applyFont="1" applyBorder="1">
      <alignment vertical="center"/>
    </xf>
    <xf numFmtId="38" fontId="0" fillId="0" borderId="3" xfId="1" applyFont="1" applyBorder="1">
      <alignment vertical="center"/>
    </xf>
    <xf numFmtId="0" fontId="0" fillId="0" borderId="5" xfId="0" applyBorder="1" applyAlignment="1">
      <alignment horizontal="center" vertical="center"/>
    </xf>
    <xf numFmtId="0" fontId="0" fillId="0" borderId="8" xfId="0" applyBorder="1" applyAlignment="1">
      <alignment horizontal="center" vertical="center"/>
    </xf>
    <xf numFmtId="57" fontId="0" fillId="0" borderId="5" xfId="0" applyNumberFormat="1" applyBorder="1" applyAlignment="1">
      <alignment horizontal="center" vertical="center"/>
    </xf>
    <xf numFmtId="38" fontId="0" fillId="0" borderId="4" xfId="0" applyNumberFormat="1" applyFill="1" applyBorder="1">
      <alignment vertical="center"/>
    </xf>
    <xf numFmtId="176" fontId="0" fillId="0" borderId="2" xfId="0" applyNumberFormat="1" applyBorder="1">
      <alignment vertical="center"/>
    </xf>
    <xf numFmtId="38" fontId="0" fillId="0" borderId="3" xfId="0" applyNumberFormat="1" applyBorder="1">
      <alignment vertical="center"/>
    </xf>
    <xf numFmtId="176" fontId="0" fillId="0" borderId="1" xfId="0" applyNumberFormat="1" applyBorder="1">
      <alignment vertical="center"/>
    </xf>
    <xf numFmtId="0" fontId="0" fillId="0" borderId="4" xfId="0" applyBorder="1">
      <alignment vertical="center"/>
    </xf>
    <xf numFmtId="0" fontId="0" fillId="0" borderId="6" xfId="0" applyBorder="1" applyAlignment="1">
      <alignment horizontal="center" vertical="center"/>
    </xf>
    <xf numFmtId="176" fontId="3" fillId="4" borderId="2" xfId="1" applyNumberFormat="1" applyFont="1" applyFill="1" applyBorder="1">
      <alignment vertical="center"/>
    </xf>
    <xf numFmtId="176" fontId="3" fillId="4" borderId="3" xfId="1" applyNumberFormat="1" applyFont="1" applyFill="1" applyBorder="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13" fillId="0" borderId="0" xfId="0" applyNumberFormat="1" applyFont="1" applyBorder="1" applyAlignment="1"/>
    <xf numFmtId="0" fontId="13" fillId="0" borderId="0" xfId="0" applyFont="1" applyBorder="1" applyAlignment="1"/>
    <xf numFmtId="0" fontId="13" fillId="0" borderId="9" xfId="0" applyFont="1" applyBorder="1" applyAlignment="1"/>
    <xf numFmtId="178" fontId="13" fillId="4" borderId="0" xfId="0" applyNumberFormat="1" applyFont="1" applyFill="1" applyBorder="1" applyAlignment="1"/>
    <xf numFmtId="0" fontId="13" fillId="0" borderId="9" xfId="0" applyNumberFormat="1" applyFont="1" applyBorder="1" applyAlignment="1">
      <alignment vertical="center"/>
    </xf>
    <xf numFmtId="178" fontId="13" fillId="4" borderId="9" xfId="0" applyNumberFormat="1" applyFont="1" applyFill="1" applyBorder="1" applyAlignment="1"/>
    <xf numFmtId="0" fontId="12" fillId="0" borderId="0" xfId="0" applyNumberFormat="1" applyFont="1" applyBorder="1" applyAlignment="1">
      <alignment vertical="center"/>
    </xf>
    <xf numFmtId="176" fontId="13" fillId="4" borderId="0" xfId="1" applyNumberFormat="1" applyFont="1" applyFill="1" applyBorder="1" applyAlignment="1"/>
    <xf numFmtId="0" fontId="13" fillId="0" borderId="15" xfId="0" applyFont="1" applyBorder="1" applyAlignment="1"/>
    <xf numFmtId="0" fontId="13" fillId="0" borderId="14" xfId="0" applyFont="1" applyBorder="1" applyAlignment="1"/>
    <xf numFmtId="176" fontId="13" fillId="4" borderId="12" xfId="1" applyNumberFormat="1" applyFont="1" applyFill="1" applyBorder="1" applyAlignment="1"/>
    <xf numFmtId="178" fontId="13" fillId="4" borderId="12" xfId="0" applyNumberFormat="1" applyFont="1" applyFill="1" applyBorder="1" applyAlignment="1"/>
    <xf numFmtId="40" fontId="13" fillId="4" borderId="7" xfId="1" applyNumberFormat="1" applyFont="1" applyFill="1" applyBorder="1" applyAlignment="1"/>
    <xf numFmtId="40" fontId="13" fillId="4" borderId="10" xfId="1" applyNumberFormat="1" applyFont="1" applyFill="1" applyBorder="1" applyAlignment="1"/>
    <xf numFmtId="176" fontId="13" fillId="4" borderId="9" xfId="1" applyNumberFormat="1" applyFont="1" applyFill="1" applyBorder="1" applyAlignment="1"/>
    <xf numFmtId="176" fontId="13" fillId="4" borderId="7" xfId="1" applyNumberFormat="1" applyFont="1" applyFill="1" applyBorder="1" applyAlignment="1"/>
    <xf numFmtId="0" fontId="13" fillId="4" borderId="15" xfId="0" applyFont="1" applyFill="1" applyBorder="1" applyAlignment="1">
      <alignment horizontal="center"/>
    </xf>
    <xf numFmtId="0" fontId="9" fillId="0" borderId="0" xfId="0" applyFont="1" applyFill="1" applyBorder="1">
      <alignment vertical="center"/>
    </xf>
    <xf numFmtId="0" fontId="0" fillId="5" borderId="11" xfId="0" applyFill="1" applyBorder="1">
      <alignment vertical="center"/>
    </xf>
    <xf numFmtId="0" fontId="0" fillId="5" borderId="6" xfId="0" applyFill="1" applyBorder="1">
      <alignment vertical="center"/>
    </xf>
    <xf numFmtId="0" fontId="0" fillId="5" borderId="7" xfId="0" applyFill="1" applyBorder="1">
      <alignment vertical="center"/>
    </xf>
    <xf numFmtId="0" fontId="0" fillId="0" borderId="7" xfId="0" applyBorder="1" applyAlignment="1">
      <alignment horizontal="center" vertical="center" wrapText="1"/>
    </xf>
    <xf numFmtId="0" fontId="0" fillId="3" borderId="6" xfId="0" applyFill="1" applyBorder="1" applyAlignment="1">
      <alignment horizontal="center" vertical="center" wrapText="1"/>
    </xf>
    <xf numFmtId="0" fontId="5" fillId="0" borderId="6" xfId="0" applyFont="1" applyBorder="1" applyAlignment="1">
      <alignment horizontal="center" vertical="center" wrapText="1"/>
    </xf>
    <xf numFmtId="0" fontId="14" fillId="0" borderId="8" xfId="0" applyFont="1" applyBorder="1" applyAlignment="1">
      <alignment horizontal="center" vertical="center"/>
    </xf>
    <xf numFmtId="0" fontId="14" fillId="0" borderId="0" xfId="0" applyFont="1" applyBorder="1">
      <alignment vertical="center"/>
    </xf>
    <xf numFmtId="0" fontId="6" fillId="0" borderId="15" xfId="0" applyFont="1" applyBorder="1">
      <alignment vertical="center"/>
    </xf>
    <xf numFmtId="0" fontId="0" fillId="3" borderId="15" xfId="0" applyFill="1" applyBorder="1" applyAlignment="1">
      <alignment horizontal="center" vertical="center"/>
    </xf>
    <xf numFmtId="0" fontId="0" fillId="3" borderId="9" xfId="0" applyFill="1" applyBorder="1" applyAlignment="1">
      <alignment horizontal="center" vertical="center"/>
    </xf>
    <xf numFmtId="0" fontId="14" fillId="0" borderId="13" xfId="0" applyFont="1" applyBorder="1">
      <alignment vertical="center"/>
    </xf>
    <xf numFmtId="0" fontId="0" fillId="0" borderId="11" xfId="0" applyBorder="1" applyAlignment="1">
      <alignment horizontal="center" vertical="center" wrapText="1"/>
    </xf>
    <xf numFmtId="0" fontId="0" fillId="0" borderId="15" xfId="0" applyBorder="1" applyAlignment="1">
      <alignment horizontal="center" vertical="center"/>
    </xf>
    <xf numFmtId="0" fontId="13" fillId="0" borderId="13" xfId="0" applyFont="1" applyBorder="1" applyAlignment="1"/>
    <xf numFmtId="0" fontId="13" fillId="0" borderId="0" xfId="0" applyNumberFormat="1" applyFont="1" applyBorder="1" applyAlignment="1">
      <alignment vertical="center"/>
    </xf>
    <xf numFmtId="0" fontId="13" fillId="0" borderId="0" xfId="0" applyFont="1" applyBorder="1" applyAlignment="1">
      <alignment horizontal="center"/>
    </xf>
    <xf numFmtId="0" fontId="13" fillId="0" borderId="12" xfId="0" applyFont="1" applyBorder="1" applyAlignment="1">
      <alignment horizontal="center"/>
    </xf>
    <xf numFmtId="0" fontId="13" fillId="4" borderId="0" xfId="0" applyFont="1" applyFill="1" applyBorder="1" applyAlignment="1">
      <alignment horizontal="center"/>
    </xf>
    <xf numFmtId="0" fontId="13" fillId="4" borderId="7" xfId="0" applyFont="1" applyFill="1" applyBorder="1" applyAlignment="1">
      <alignment horizontal="center"/>
    </xf>
    <xf numFmtId="0" fontId="13" fillId="4" borderId="9" xfId="0" applyFont="1" applyFill="1" applyBorder="1" applyAlignment="1">
      <alignment horizontal="center"/>
    </xf>
    <xf numFmtId="178" fontId="13" fillId="4" borderId="14" xfId="0" applyNumberFormat="1" applyFont="1" applyFill="1" applyBorder="1" applyAlignment="1"/>
    <xf numFmtId="0" fontId="13" fillId="4" borderId="13" xfId="0" applyNumberFormat="1" applyFont="1" applyFill="1" applyBorder="1" applyAlignment="1">
      <alignment horizontal="center"/>
    </xf>
    <xf numFmtId="0" fontId="13" fillId="4" borderId="9" xfId="0" applyNumberFormat="1" applyFont="1" applyFill="1" applyBorder="1" applyAlignment="1">
      <alignment vertical="center"/>
    </xf>
    <xf numFmtId="0" fontId="13" fillId="4" borderId="13" xfId="0" applyNumberFormat="1" applyFont="1" applyFill="1" applyBorder="1" applyAlignment="1"/>
    <xf numFmtId="0" fontId="13" fillId="4" borderId="0" xfId="0" applyNumberFormat="1" applyFont="1" applyFill="1" applyBorder="1" applyAlignment="1">
      <alignment vertical="center"/>
    </xf>
    <xf numFmtId="0" fontId="13" fillId="4" borderId="13" xfId="0" applyFont="1" applyFill="1" applyBorder="1" applyAlignment="1"/>
    <xf numFmtId="0" fontId="13" fillId="4" borderId="11" xfId="0" applyFont="1" applyFill="1" applyBorder="1" applyAlignment="1"/>
    <xf numFmtId="178" fontId="13" fillId="4" borderId="8" xfId="0" applyNumberFormat="1" applyFont="1" applyFill="1" applyBorder="1" applyAlignment="1"/>
    <xf numFmtId="0" fontId="13" fillId="0" borderId="5" xfId="0" applyFont="1" applyBorder="1" applyAlignment="1">
      <alignment horizontal="center"/>
    </xf>
    <xf numFmtId="176" fontId="13" fillId="4" borderId="5" xfId="1" applyNumberFormat="1" applyFont="1" applyFill="1" applyBorder="1" applyAlignment="1"/>
    <xf numFmtId="176" fontId="13" fillId="4" borderId="8" xfId="1" applyNumberFormat="1" applyFont="1" applyFill="1" applyBorder="1" applyAlignment="1"/>
    <xf numFmtId="176" fontId="13" fillId="4" borderId="6" xfId="1" applyNumberFormat="1" applyFont="1" applyFill="1" applyBorder="1" applyAlignment="1"/>
    <xf numFmtId="0" fontId="13" fillId="4" borderId="14" xfId="0" applyNumberFormat="1" applyFont="1" applyFill="1" applyBorder="1" applyAlignment="1">
      <alignment horizontal="center" vertical="center"/>
    </xf>
    <xf numFmtId="0" fontId="13" fillId="4" borderId="12" xfId="0" applyNumberFormat="1" applyFont="1" applyFill="1" applyBorder="1" applyAlignment="1">
      <alignment horizontal="center" vertical="center"/>
    </xf>
    <xf numFmtId="0" fontId="13" fillId="4" borderId="12" xfId="0" applyNumberFormat="1" applyFont="1" applyFill="1" applyBorder="1" applyAlignment="1">
      <alignment horizontal="center"/>
    </xf>
    <xf numFmtId="0" fontId="13" fillId="4" borderId="10" xfId="0" applyNumberFormat="1" applyFont="1" applyFill="1" applyBorder="1" applyAlignment="1">
      <alignment horizontal="center"/>
    </xf>
    <xf numFmtId="0" fontId="13" fillId="0" borderId="14" xfId="0" applyNumberFormat="1" applyFont="1" applyBorder="1" applyAlignment="1">
      <alignment vertical="center"/>
    </xf>
    <xf numFmtId="0" fontId="13" fillId="0" borderId="12" xfId="0" applyNumberFormat="1" applyFont="1" applyBorder="1" applyAlignment="1">
      <alignment vertical="center"/>
    </xf>
    <xf numFmtId="0" fontId="13" fillId="4" borderId="8" xfId="0" applyFont="1" applyFill="1" applyBorder="1" applyAlignment="1">
      <alignment horizontal="center"/>
    </xf>
    <xf numFmtId="0" fontId="13" fillId="4" borderId="14" xfId="0" applyFont="1" applyFill="1" applyBorder="1" applyAlignment="1">
      <alignment horizontal="center"/>
    </xf>
    <xf numFmtId="0" fontId="13" fillId="4" borderId="5" xfId="0" applyFont="1" applyFill="1" applyBorder="1" applyAlignment="1">
      <alignment horizontal="center"/>
    </xf>
    <xf numFmtId="0" fontId="13" fillId="4" borderId="12" xfId="0" applyFont="1" applyFill="1" applyBorder="1" applyAlignment="1">
      <alignment horizontal="center"/>
    </xf>
    <xf numFmtId="0" fontId="0" fillId="3" borderId="2" xfId="0" applyFill="1" applyBorder="1">
      <alignment vertical="center"/>
    </xf>
    <xf numFmtId="0" fontId="0" fillId="0" borderId="13" xfId="0" applyFill="1" applyBorder="1">
      <alignment vertical="center"/>
    </xf>
    <xf numFmtId="0" fontId="0" fillId="0" borderId="15" xfId="0" applyFill="1" applyBorder="1">
      <alignment vertical="center"/>
    </xf>
    <xf numFmtId="0" fontId="0" fillId="6" borderId="15" xfId="0" applyFill="1" applyBorder="1">
      <alignment vertical="center"/>
    </xf>
    <xf numFmtId="0" fontId="0" fillId="6" borderId="9" xfId="0" applyFill="1" applyBorder="1">
      <alignment vertical="center"/>
    </xf>
    <xf numFmtId="0" fontId="0" fillId="6" borderId="14" xfId="0" applyFill="1" applyBorder="1">
      <alignment vertical="center"/>
    </xf>
    <xf numFmtId="0" fontId="0" fillId="0" borderId="9" xfId="0" applyFill="1" applyBorder="1">
      <alignment vertical="center"/>
    </xf>
    <xf numFmtId="0" fontId="0" fillId="0" borderId="1" xfId="0" applyBorder="1">
      <alignment vertical="center"/>
    </xf>
    <xf numFmtId="57" fontId="0" fillId="0" borderId="0" xfId="0" applyNumberFormat="1" applyBorder="1">
      <alignment vertical="center"/>
    </xf>
    <xf numFmtId="0" fontId="0" fillId="6" borderId="13" xfId="0" applyFill="1" applyBorder="1">
      <alignment vertical="center"/>
    </xf>
    <xf numFmtId="0" fontId="0" fillId="6" borderId="0" xfId="0" applyFill="1" applyBorder="1">
      <alignment vertical="center"/>
    </xf>
    <xf numFmtId="57" fontId="0" fillId="6" borderId="0" xfId="0" applyNumberFormat="1" applyFill="1" applyBorder="1">
      <alignment vertical="center"/>
    </xf>
    <xf numFmtId="40" fontId="0" fillId="0" borderId="0" xfId="0" applyNumberFormat="1" applyBorder="1">
      <alignment vertical="center"/>
    </xf>
    <xf numFmtId="176" fontId="0" fillId="6" borderId="13" xfId="1" applyNumberFormat="1" applyFont="1" applyFill="1" applyBorder="1">
      <alignment vertical="center"/>
    </xf>
    <xf numFmtId="176" fontId="0" fillId="6" borderId="0" xfId="1" applyNumberFormat="1" applyFont="1" applyFill="1" applyBorder="1">
      <alignment vertical="center"/>
    </xf>
    <xf numFmtId="40" fontId="0" fillId="6" borderId="0" xfId="0" applyNumberFormat="1" applyFill="1" applyBorder="1">
      <alignment vertical="center"/>
    </xf>
    <xf numFmtId="176" fontId="0" fillId="6" borderId="12" xfId="1" applyNumberFormat="1" applyFont="1" applyFill="1" applyBorder="1">
      <alignment vertical="center"/>
    </xf>
    <xf numFmtId="40" fontId="0" fillId="0" borderId="7" xfId="0" applyNumberFormat="1" applyBorder="1">
      <alignment vertical="center"/>
    </xf>
    <xf numFmtId="40" fontId="0" fillId="0" borderId="2" xfId="0" applyNumberFormat="1" applyBorder="1">
      <alignment vertical="center"/>
    </xf>
    <xf numFmtId="176" fontId="0" fillId="6" borderId="3" xfId="1" applyNumberFormat="1" applyFont="1" applyFill="1" applyBorder="1">
      <alignment vertical="center"/>
    </xf>
    <xf numFmtId="176" fontId="0" fillId="6" borderId="2" xfId="1" applyNumberFormat="1" applyFont="1" applyFill="1" applyBorder="1">
      <alignment vertical="center"/>
    </xf>
    <xf numFmtId="40" fontId="0" fillId="6" borderId="2" xfId="0" applyNumberFormat="1" applyFill="1" applyBorder="1">
      <alignment vertical="center"/>
    </xf>
    <xf numFmtId="176" fontId="0" fillId="6" borderId="1" xfId="1" applyNumberFormat="1" applyFont="1" applyFill="1" applyBorder="1">
      <alignment vertical="center"/>
    </xf>
    <xf numFmtId="176" fontId="0" fillId="7" borderId="3" xfId="1" applyNumberFormat="1" applyFont="1" applyFill="1" applyBorder="1">
      <alignment vertical="center"/>
    </xf>
    <xf numFmtId="0" fontId="0" fillId="7" borderId="1" xfId="0" applyFill="1" applyBorder="1">
      <alignment vertical="center"/>
    </xf>
    <xf numFmtId="0" fontId="0" fillId="6" borderId="1" xfId="0" applyFill="1" applyBorder="1">
      <alignment vertical="center"/>
    </xf>
    <xf numFmtId="40" fontId="0" fillId="6" borderId="3" xfId="1" applyNumberFormat="1" applyFont="1" applyFill="1" applyBorder="1">
      <alignment vertical="center"/>
    </xf>
    <xf numFmtId="40" fontId="0" fillId="0" borderId="0" xfId="1" applyNumberFormat="1" applyFont="1" applyBorder="1">
      <alignment vertical="center"/>
    </xf>
    <xf numFmtId="0" fontId="0" fillId="6" borderId="3" xfId="0" applyFill="1" applyBorder="1">
      <alignment vertical="center"/>
    </xf>
    <xf numFmtId="0" fontId="0" fillId="6" borderId="2" xfId="0" applyFill="1" applyBorder="1">
      <alignment vertical="center"/>
    </xf>
    <xf numFmtId="176" fontId="0" fillId="3" borderId="0" xfId="1" applyNumberFormat="1" applyFont="1" applyFill="1">
      <alignment vertical="center"/>
    </xf>
    <xf numFmtId="40" fontId="0" fillId="2" borderId="3" xfId="1" applyNumberFormat="1" applyFont="1" applyFill="1" applyBorder="1">
      <alignment vertical="center"/>
    </xf>
    <xf numFmtId="176" fontId="0" fillId="2" borderId="1" xfId="1" applyNumberFormat="1" applyFont="1" applyFill="1" applyBorder="1">
      <alignment vertical="center"/>
    </xf>
    <xf numFmtId="176" fontId="0" fillId="2" borderId="0" xfId="1" applyNumberFormat="1" applyFont="1" applyFill="1" applyBorder="1">
      <alignment vertical="center"/>
    </xf>
    <xf numFmtId="176" fontId="0" fillId="2" borderId="12" xfId="1" applyNumberFormat="1" applyFont="1" applyFill="1" applyBorder="1">
      <alignment vertical="center"/>
    </xf>
    <xf numFmtId="176" fontId="0" fillId="2" borderId="9" xfId="1" applyNumberFormat="1" applyFont="1" applyFill="1" applyBorder="1">
      <alignment vertical="center"/>
    </xf>
    <xf numFmtId="176" fontId="0" fillId="2" borderId="14" xfId="1" applyNumberFormat="1" applyFont="1" applyFill="1" applyBorder="1">
      <alignment vertical="center"/>
    </xf>
    <xf numFmtId="176" fontId="0" fillId="2" borderId="7" xfId="1" applyNumberFormat="1" applyFont="1" applyFill="1" applyBorder="1">
      <alignment vertical="center"/>
    </xf>
    <xf numFmtId="176" fontId="0" fillId="2" borderId="10" xfId="1" applyNumberFormat="1" applyFont="1" applyFill="1" applyBorder="1">
      <alignment vertical="center"/>
    </xf>
    <xf numFmtId="176" fontId="0" fillId="2" borderId="2" xfId="1" applyNumberFormat="1" applyFont="1" applyFill="1" applyBorder="1">
      <alignment vertical="center"/>
    </xf>
    <xf numFmtId="0" fontId="0" fillId="3" borderId="5" xfId="0" applyFill="1" applyBorder="1" applyAlignment="1">
      <alignment horizontal="center" vertical="center"/>
    </xf>
    <xf numFmtId="0" fontId="0" fillId="0" borderId="1" xfId="0" applyBorder="1" applyAlignment="1">
      <alignment horizontal="center" vertical="center"/>
    </xf>
    <xf numFmtId="0" fontId="16" fillId="0" borderId="9" xfId="0" applyFont="1" applyBorder="1" applyAlignment="1">
      <alignment horizontal="center" vertical="center"/>
    </xf>
    <xf numFmtId="177" fontId="7" fillId="0" borderId="13" xfId="0" applyNumberFormat="1" applyFont="1" applyFill="1" applyBorder="1" applyAlignment="1">
      <alignment horizontal="center" vertical="center"/>
    </xf>
    <xf numFmtId="177" fontId="7" fillId="0" borderId="5" xfId="0" applyNumberFormat="1" applyFont="1" applyFill="1" applyBorder="1" applyAlignment="1">
      <alignment horizontal="center" vertical="center"/>
    </xf>
    <xf numFmtId="177" fontId="7" fillId="4" borderId="5" xfId="0" applyNumberFormat="1" applyFont="1" applyFill="1" applyBorder="1" applyAlignment="1">
      <alignment horizontal="center" vertical="center"/>
    </xf>
    <xf numFmtId="177" fontId="7" fillId="0" borderId="16" xfId="0" applyNumberFormat="1" applyFont="1" applyFill="1" applyBorder="1" applyAlignment="1">
      <alignment horizontal="center" vertical="center"/>
    </xf>
    <xf numFmtId="177" fontId="7" fillId="0" borderId="50" xfId="0" applyNumberFormat="1" applyFont="1" applyFill="1" applyBorder="1" applyAlignment="1">
      <alignment horizontal="center" vertical="center"/>
    </xf>
    <xf numFmtId="177" fontId="7" fillId="3" borderId="4" xfId="0" applyNumberFormat="1" applyFont="1" applyFill="1" applyBorder="1" applyAlignment="1" applyProtection="1">
      <alignment horizontal="center" vertical="center"/>
    </xf>
    <xf numFmtId="177" fontId="7" fillId="3" borderId="4" xfId="0" applyNumberFormat="1" applyFont="1" applyFill="1" applyBorder="1" applyAlignment="1" applyProtection="1">
      <alignment horizontal="right" vertical="center"/>
    </xf>
    <xf numFmtId="38" fontId="0" fillId="7" borderId="1" xfId="1" applyFont="1" applyFill="1" applyBorder="1">
      <alignment vertical="center"/>
    </xf>
    <xf numFmtId="176" fontId="0" fillId="3" borderId="3" xfId="1" applyNumberFormat="1" applyFont="1" applyFill="1" applyBorder="1">
      <alignment vertical="center"/>
    </xf>
    <xf numFmtId="0" fontId="0" fillId="3" borderId="13" xfId="0" applyFill="1" applyBorder="1">
      <alignment vertical="center"/>
    </xf>
    <xf numFmtId="0" fontId="0" fillId="3" borderId="8" xfId="0" applyFill="1" applyBorder="1">
      <alignment vertical="center"/>
    </xf>
    <xf numFmtId="0" fontId="0" fillId="3" borderId="6" xfId="0" applyFill="1" applyBorder="1">
      <alignment vertical="center"/>
    </xf>
    <xf numFmtId="38" fontId="0" fillId="7" borderId="12" xfId="1" applyFont="1" applyFill="1" applyBorder="1">
      <alignment vertical="center"/>
    </xf>
    <xf numFmtId="0" fontId="16" fillId="0" borderId="14" xfId="0" applyFont="1" applyBorder="1" applyAlignment="1">
      <alignment horizontal="center" vertical="center"/>
    </xf>
    <xf numFmtId="0" fontId="16" fillId="0" borderId="0" xfId="0" applyFont="1" applyBorder="1" applyAlignment="1">
      <alignment horizontal="center" vertical="center"/>
    </xf>
    <xf numFmtId="0" fontId="16" fillId="0" borderId="12" xfId="0" applyFont="1" applyBorder="1" applyAlignment="1">
      <alignment horizontal="center" vertical="center"/>
    </xf>
    <xf numFmtId="57" fontId="16" fillId="7" borderId="12" xfId="0" applyNumberFormat="1" applyFont="1" applyFill="1" applyBorder="1" applyAlignment="1">
      <alignment horizontal="center" vertical="center"/>
    </xf>
    <xf numFmtId="0" fontId="16" fillId="0" borderId="13" xfId="0" applyFont="1" applyBorder="1" applyAlignment="1">
      <alignment horizontal="center" vertical="center"/>
    </xf>
    <xf numFmtId="57" fontId="16" fillId="0" borderId="0" xfId="0" applyNumberFormat="1" applyFont="1" applyBorder="1" applyAlignment="1">
      <alignment horizontal="center" vertical="center"/>
    </xf>
    <xf numFmtId="0" fontId="16" fillId="6" borderId="13" xfId="0" applyFont="1" applyFill="1" applyBorder="1" applyAlignment="1">
      <alignment horizontal="center" vertical="center"/>
    </xf>
    <xf numFmtId="0" fontId="16" fillId="6" borderId="0" xfId="0" applyFont="1" applyFill="1" applyBorder="1" applyAlignment="1">
      <alignment horizontal="center" vertical="center"/>
    </xf>
    <xf numFmtId="0" fontId="16" fillId="6" borderId="12" xfId="0" applyFont="1" applyFill="1" applyBorder="1" applyAlignment="1">
      <alignment horizontal="center" vertical="center"/>
    </xf>
    <xf numFmtId="0" fontId="16" fillId="0" borderId="7" xfId="0" applyFont="1" applyBorder="1" applyAlignment="1">
      <alignment horizontal="center" vertical="center"/>
    </xf>
    <xf numFmtId="0" fontId="16" fillId="0" borderId="10" xfId="0" applyFont="1" applyBorder="1" applyAlignment="1">
      <alignment horizontal="center" vertical="center"/>
    </xf>
    <xf numFmtId="0" fontId="16" fillId="7" borderId="10" xfId="0" applyFont="1" applyFill="1" applyBorder="1" applyAlignment="1">
      <alignment horizontal="center" vertical="center"/>
    </xf>
    <xf numFmtId="0" fontId="16" fillId="0" borderId="11" xfId="0" applyFont="1" applyBorder="1" applyAlignment="1">
      <alignment horizontal="center" vertical="center"/>
    </xf>
    <xf numFmtId="0" fontId="16" fillId="6" borderId="11" xfId="0" applyFont="1" applyFill="1" applyBorder="1" applyAlignment="1">
      <alignment horizontal="center" vertical="center"/>
    </xf>
    <xf numFmtId="0" fontId="16" fillId="6" borderId="7" xfId="0" applyFont="1" applyFill="1" applyBorder="1" applyAlignment="1">
      <alignment horizontal="center" vertical="center"/>
    </xf>
    <xf numFmtId="0" fontId="16" fillId="6" borderId="10" xfId="0" applyFont="1" applyFill="1" applyBorder="1" applyAlignment="1">
      <alignment horizontal="center" vertical="center"/>
    </xf>
    <xf numFmtId="0" fontId="16" fillId="7" borderId="14" xfId="0" applyFont="1" applyFill="1" applyBorder="1" applyAlignment="1">
      <alignment horizontal="center" vertical="center"/>
    </xf>
    <xf numFmtId="0" fontId="15" fillId="0" borderId="15" xfId="0" applyFont="1" applyBorder="1" applyAlignment="1">
      <alignment horizontal="center" vertical="center"/>
    </xf>
    <xf numFmtId="0" fontId="16" fillId="6" borderId="15" xfId="0" applyFont="1" applyFill="1" applyBorder="1" applyAlignment="1">
      <alignment horizontal="center" vertical="center"/>
    </xf>
    <xf numFmtId="0" fontId="16" fillId="6" borderId="9" xfId="0" applyFont="1" applyFill="1" applyBorder="1" applyAlignment="1">
      <alignment horizontal="center" vertical="center"/>
    </xf>
    <xf numFmtId="0" fontId="16" fillId="6" borderId="14" xfId="0" applyFont="1" applyFill="1" applyBorder="1" applyAlignment="1">
      <alignment horizontal="center" vertical="center"/>
    </xf>
    <xf numFmtId="0" fontId="6" fillId="4" borderId="0" xfId="0" applyFont="1" applyFill="1">
      <alignment vertical="center"/>
    </xf>
    <xf numFmtId="0" fontId="0" fillId="4" borderId="0" xfId="0" applyFill="1" applyBorder="1" applyAlignment="1">
      <alignment horizontal="center" vertical="center"/>
    </xf>
    <xf numFmtId="176" fontId="0" fillId="4" borderId="5" xfId="1" applyNumberFormat="1" applyFont="1" applyFill="1" applyBorder="1">
      <alignment vertical="center"/>
    </xf>
    <xf numFmtId="176" fontId="0" fillId="4" borderId="0" xfId="1" applyNumberFormat="1" applyFont="1" applyFill="1" applyBorder="1">
      <alignment vertical="center"/>
    </xf>
    <xf numFmtId="0" fontId="0" fillId="3" borderId="13" xfId="0" applyFill="1" applyBorder="1" applyAlignment="1">
      <alignment horizontal="center" vertical="center"/>
    </xf>
    <xf numFmtId="38" fontId="0" fillId="3" borderId="13" xfId="1" applyFont="1" applyFill="1" applyBorder="1">
      <alignment vertical="center"/>
    </xf>
    <xf numFmtId="0" fontId="0" fillId="4" borderId="52" xfId="0" applyFill="1" applyBorder="1" applyAlignment="1">
      <alignment horizontal="center" vertical="center"/>
    </xf>
    <xf numFmtId="0" fontId="0" fillId="3" borderId="53" xfId="0" applyFill="1" applyBorder="1" applyAlignment="1">
      <alignment horizontal="center" vertical="center"/>
    </xf>
    <xf numFmtId="0" fontId="0" fillId="4" borderId="54" xfId="0" applyFill="1" applyBorder="1">
      <alignment vertical="center"/>
    </xf>
    <xf numFmtId="0" fontId="0" fillId="4" borderId="16" xfId="0" applyFill="1" applyBorder="1">
      <alignment vertical="center"/>
    </xf>
    <xf numFmtId="176" fontId="0" fillId="4" borderId="16" xfId="1" applyNumberFormat="1" applyFont="1" applyFill="1" applyBorder="1">
      <alignment vertical="center"/>
    </xf>
    <xf numFmtId="0" fontId="5" fillId="4" borderId="21" xfId="0" applyFont="1" applyFill="1" applyBorder="1">
      <alignment vertical="center"/>
    </xf>
    <xf numFmtId="176" fontId="0" fillId="3" borderId="21" xfId="1" applyNumberFormat="1" applyFont="1" applyFill="1" applyBorder="1">
      <alignment vertical="center"/>
    </xf>
    <xf numFmtId="176" fontId="0" fillId="4" borderId="59" xfId="1" applyNumberFormat="1" applyFont="1" applyFill="1" applyBorder="1">
      <alignment vertical="center"/>
    </xf>
    <xf numFmtId="38" fontId="0" fillId="3" borderId="60" xfId="1" applyFont="1" applyFill="1" applyBorder="1">
      <alignment vertical="center"/>
    </xf>
    <xf numFmtId="176" fontId="0" fillId="4" borderId="61" xfId="1" applyNumberFormat="1" applyFont="1" applyFill="1" applyBorder="1">
      <alignment vertical="center"/>
    </xf>
    <xf numFmtId="0" fontId="0" fillId="4" borderId="51" xfId="0" applyFill="1" applyBorder="1" applyAlignment="1">
      <alignment horizontal="center" vertical="center"/>
    </xf>
    <xf numFmtId="0" fontId="0" fillId="4" borderId="57" xfId="0" applyFill="1" applyBorder="1" applyAlignment="1">
      <alignment horizontal="center" vertical="center"/>
    </xf>
    <xf numFmtId="0" fontId="0" fillId="4" borderId="55" xfId="0" applyFill="1" applyBorder="1" applyAlignment="1">
      <alignment horizontal="center" vertical="center"/>
    </xf>
    <xf numFmtId="0" fontId="0" fillId="3" borderId="27" xfId="0" applyFill="1" applyBorder="1" applyAlignment="1">
      <alignment horizontal="center" vertical="center"/>
    </xf>
    <xf numFmtId="0" fontId="0" fillId="4" borderId="56" xfId="0" applyFill="1" applyBorder="1" applyAlignment="1">
      <alignment horizontal="center" vertical="center"/>
    </xf>
    <xf numFmtId="0" fontId="0" fillId="4" borderId="57" xfId="0" applyFill="1" applyBorder="1" applyAlignment="1">
      <alignment horizontal="center" vertical="center"/>
    </xf>
    <xf numFmtId="176" fontId="0" fillId="4" borderId="34" xfId="1" applyNumberFormat="1" applyFont="1" applyFill="1" applyBorder="1">
      <alignment vertical="center"/>
    </xf>
    <xf numFmtId="0" fontId="5" fillId="4" borderId="21" xfId="0" applyFont="1" applyFill="1" applyBorder="1" applyAlignment="1">
      <alignment horizontal="center" vertical="center"/>
    </xf>
    <xf numFmtId="0" fontId="0" fillId="4" borderId="62" xfId="0" applyFill="1" applyBorder="1" applyAlignment="1">
      <alignment horizontal="center" vertical="center"/>
    </xf>
    <xf numFmtId="176" fontId="0" fillId="4" borderId="64" xfId="1" applyNumberFormat="1" applyFont="1" applyFill="1" applyBorder="1">
      <alignment vertical="center"/>
    </xf>
    <xf numFmtId="38" fontId="0" fillId="3" borderId="5" xfId="1" applyFont="1" applyFill="1" applyBorder="1">
      <alignment vertical="center"/>
    </xf>
    <xf numFmtId="38" fontId="0" fillId="3" borderId="63" xfId="1" applyFont="1" applyFill="1" applyBorder="1">
      <alignment vertical="center"/>
    </xf>
    <xf numFmtId="0" fontId="6" fillId="4" borderId="0" xfId="0" applyFont="1" applyFill="1" applyBorder="1">
      <alignment vertical="center"/>
    </xf>
    <xf numFmtId="0" fontId="16" fillId="4" borderId="9" xfId="0" applyFont="1" applyFill="1" applyBorder="1" applyAlignment="1">
      <alignment horizontal="center" vertical="center"/>
    </xf>
    <xf numFmtId="0" fontId="16" fillId="4" borderId="8" xfId="0" applyFont="1" applyFill="1" applyBorder="1" applyAlignment="1">
      <alignment horizontal="center" vertical="center"/>
    </xf>
    <xf numFmtId="0" fontId="16" fillId="4" borderId="0" xfId="0" applyFont="1" applyFill="1" applyBorder="1" applyAlignment="1">
      <alignment horizontal="center" vertical="center"/>
    </xf>
    <xf numFmtId="57" fontId="16" fillId="4" borderId="5" xfId="0" applyNumberFormat="1" applyFont="1" applyFill="1" applyBorder="1" applyAlignment="1">
      <alignment horizontal="center" vertical="center"/>
    </xf>
    <xf numFmtId="0" fontId="0" fillId="4" borderId="67" xfId="0" applyFill="1" applyBorder="1">
      <alignment vertical="center"/>
    </xf>
    <xf numFmtId="57" fontId="0" fillId="4" borderId="67" xfId="0" applyNumberFormat="1" applyFill="1" applyBorder="1">
      <alignment vertical="center"/>
    </xf>
    <xf numFmtId="0" fontId="0" fillId="4" borderId="68" xfId="0" applyFill="1" applyBorder="1" applyAlignment="1">
      <alignment horizontal="center" vertical="center"/>
    </xf>
    <xf numFmtId="0" fontId="16" fillId="4" borderId="35" xfId="0" applyFont="1" applyFill="1" applyBorder="1" applyAlignment="1">
      <alignment horizontal="center" vertical="center"/>
    </xf>
    <xf numFmtId="0" fontId="16" fillId="4" borderId="34" xfId="0" applyFont="1" applyFill="1" applyBorder="1" applyAlignment="1">
      <alignment horizontal="center" vertical="center"/>
    </xf>
    <xf numFmtId="179" fontId="0" fillId="4" borderId="0" xfId="1" applyNumberFormat="1" applyFont="1" applyFill="1" applyBorder="1">
      <alignment vertical="center"/>
    </xf>
    <xf numFmtId="0" fontId="16" fillId="4" borderId="55"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69" xfId="0" applyFont="1" applyFill="1" applyBorder="1" applyAlignment="1">
      <alignment horizontal="center" vertical="center"/>
    </xf>
    <xf numFmtId="0" fontId="15" fillId="4" borderId="57" xfId="0" applyFont="1" applyFill="1" applyBorder="1" applyAlignment="1">
      <alignment horizontal="center" vertical="center"/>
    </xf>
    <xf numFmtId="0" fontId="16" fillId="4" borderId="57" xfId="0" applyFont="1" applyFill="1" applyBorder="1" applyAlignment="1">
      <alignment horizontal="center" vertical="center"/>
    </xf>
    <xf numFmtId="0" fontId="16" fillId="4" borderId="58" xfId="0" applyFont="1" applyFill="1" applyBorder="1" applyAlignment="1">
      <alignment horizontal="center" vertical="center"/>
    </xf>
    <xf numFmtId="176" fontId="0" fillId="4" borderId="70" xfId="1" applyNumberFormat="1" applyFont="1" applyFill="1" applyBorder="1">
      <alignment vertical="center"/>
    </xf>
    <xf numFmtId="176" fontId="0" fillId="4" borderId="71" xfId="1" applyNumberFormat="1" applyFont="1" applyFill="1" applyBorder="1">
      <alignment vertical="center"/>
    </xf>
    <xf numFmtId="176" fontId="0" fillId="4" borderId="52" xfId="1" applyNumberFormat="1" applyFont="1" applyFill="1" applyBorder="1">
      <alignment vertical="center"/>
    </xf>
    <xf numFmtId="179" fontId="0" fillId="4" borderId="52" xfId="1" applyNumberFormat="1" applyFont="1" applyFill="1" applyBorder="1">
      <alignment vertical="center"/>
    </xf>
    <xf numFmtId="176" fontId="0" fillId="4" borderId="60" xfId="1" applyNumberFormat="1" applyFont="1" applyFill="1" applyBorder="1">
      <alignment vertical="center"/>
    </xf>
    <xf numFmtId="40" fontId="0" fillId="4" borderId="66" xfId="1" applyNumberFormat="1" applyFont="1" applyFill="1" applyBorder="1" applyAlignment="1">
      <alignment horizontal="center" vertical="center"/>
    </xf>
    <xf numFmtId="176" fontId="0" fillId="3" borderId="64" xfId="1" applyNumberFormat="1" applyFont="1" applyFill="1" applyBorder="1">
      <alignment vertical="center"/>
    </xf>
    <xf numFmtId="0" fontId="5" fillId="8" borderId="0" xfId="0" applyFont="1" applyFill="1">
      <alignment vertical="center"/>
    </xf>
    <xf numFmtId="0" fontId="0" fillId="8" borderId="0" xfId="0" applyFill="1">
      <alignment vertical="center"/>
    </xf>
    <xf numFmtId="0" fontId="3" fillId="4" borderId="0" xfId="0" applyFont="1" applyFill="1" applyBorder="1">
      <alignment vertical="center"/>
    </xf>
    <xf numFmtId="0" fontId="8" fillId="4" borderId="0" xfId="0" applyFont="1" applyFill="1">
      <alignment vertical="center"/>
    </xf>
    <xf numFmtId="0" fontId="8" fillId="8" borderId="0" xfId="0" applyFont="1" applyFill="1">
      <alignment vertical="center"/>
    </xf>
    <xf numFmtId="0" fontId="8" fillId="4" borderId="56" xfId="0" applyFont="1" applyFill="1" applyBorder="1" applyAlignment="1">
      <alignment horizontal="center" vertical="center"/>
    </xf>
    <xf numFmtId="0" fontId="8" fillId="4" borderId="67" xfId="0" applyFont="1" applyFill="1" applyBorder="1">
      <alignment vertical="center"/>
    </xf>
    <xf numFmtId="57" fontId="8" fillId="4" borderId="67" xfId="0" applyNumberFormat="1" applyFont="1" applyFill="1" applyBorder="1">
      <alignment vertical="center"/>
    </xf>
    <xf numFmtId="0" fontId="8" fillId="4" borderId="68" xfId="0" applyFont="1" applyFill="1" applyBorder="1" applyAlignment="1">
      <alignment horizontal="center" vertical="center"/>
    </xf>
    <xf numFmtId="0" fontId="8" fillId="4" borderId="52" xfId="0" applyFont="1" applyFill="1" applyBorder="1">
      <alignment vertical="center"/>
    </xf>
    <xf numFmtId="176" fontId="8" fillId="4" borderId="70" xfId="1" applyNumberFormat="1" applyFont="1" applyFill="1" applyBorder="1">
      <alignment vertical="center"/>
    </xf>
    <xf numFmtId="176" fontId="8" fillId="4" borderId="71" xfId="1" applyNumberFormat="1" applyFont="1" applyFill="1" applyBorder="1">
      <alignment vertical="center"/>
    </xf>
    <xf numFmtId="0" fontId="8" fillId="4" borderId="57" xfId="0" applyFont="1" applyFill="1" applyBorder="1" applyAlignment="1">
      <alignment horizontal="center" vertical="center"/>
    </xf>
    <xf numFmtId="0" fontId="8" fillId="4" borderId="0" xfId="0" applyFont="1" applyFill="1" applyBorder="1">
      <alignment vertical="center"/>
    </xf>
    <xf numFmtId="176" fontId="8" fillId="4" borderId="5" xfId="1" applyNumberFormat="1" applyFont="1" applyFill="1" applyBorder="1">
      <alignment vertical="center"/>
    </xf>
    <xf numFmtId="176" fontId="8" fillId="4" borderId="34" xfId="1" applyNumberFormat="1" applyFont="1" applyFill="1" applyBorder="1">
      <alignment vertical="center"/>
    </xf>
    <xf numFmtId="0" fontId="8" fillId="4" borderId="58" xfId="0" applyFont="1" applyFill="1" applyBorder="1" applyAlignment="1">
      <alignment horizontal="center" vertical="center"/>
    </xf>
    <xf numFmtId="0" fontId="8" fillId="4" borderId="55" xfId="0" applyFont="1" applyFill="1" applyBorder="1">
      <alignment vertical="center"/>
    </xf>
    <xf numFmtId="176" fontId="8" fillId="4" borderId="22" xfId="1" applyNumberFormat="1" applyFont="1" applyFill="1" applyBorder="1">
      <alignment vertical="center"/>
    </xf>
    <xf numFmtId="176" fontId="8" fillId="4" borderId="69" xfId="1" applyNumberFormat="1" applyFont="1" applyFill="1" applyBorder="1">
      <alignment vertical="center"/>
    </xf>
    <xf numFmtId="176" fontId="8" fillId="4" borderId="0" xfId="1" applyNumberFormat="1" applyFont="1" applyFill="1" applyBorder="1">
      <alignment vertical="center"/>
    </xf>
    <xf numFmtId="0" fontId="8" fillId="4" borderId="65" xfId="0" applyFont="1" applyFill="1" applyBorder="1" applyAlignment="1">
      <alignment horizontal="center" vertical="center"/>
    </xf>
    <xf numFmtId="176" fontId="8" fillId="4" borderId="59" xfId="1" applyNumberFormat="1" applyFont="1" applyFill="1" applyBorder="1">
      <alignment vertical="center"/>
    </xf>
    <xf numFmtId="38" fontId="8" fillId="4" borderId="60" xfId="1" applyFont="1" applyFill="1" applyBorder="1">
      <alignment vertical="center"/>
    </xf>
    <xf numFmtId="40" fontId="8" fillId="4" borderId="65" xfId="1" applyNumberFormat="1" applyFont="1" applyFill="1" applyBorder="1" applyAlignment="1">
      <alignment horizontal="center" vertical="center"/>
    </xf>
    <xf numFmtId="176" fontId="8" fillId="3" borderId="61" xfId="1" applyNumberFormat="1" applyFont="1" applyFill="1" applyBorder="1">
      <alignment vertical="center"/>
    </xf>
    <xf numFmtId="38" fontId="0" fillId="4" borderId="62" xfId="1" applyFont="1" applyFill="1" applyBorder="1">
      <alignment vertical="center"/>
    </xf>
    <xf numFmtId="0" fontId="0" fillId="4" borderId="56" xfId="0" applyFill="1" applyBorder="1" applyAlignment="1">
      <alignment horizontal="center" vertical="center"/>
    </xf>
    <xf numFmtId="0" fontId="0" fillId="4" borderId="57" xfId="0" applyFill="1" applyBorder="1" applyAlignment="1">
      <alignment horizontal="center" vertical="center"/>
    </xf>
    <xf numFmtId="0" fontId="0" fillId="4" borderId="58" xfId="0" applyFill="1" applyBorder="1" applyAlignment="1">
      <alignment horizontal="center" vertical="center"/>
    </xf>
    <xf numFmtId="0" fontId="0" fillId="4" borderId="65" xfId="0" applyFill="1" applyBorder="1" applyAlignment="1">
      <alignment horizontal="center" vertical="center"/>
    </xf>
    <xf numFmtId="0" fontId="0" fillId="4" borderId="59" xfId="0" applyFill="1" applyBorder="1" applyAlignment="1">
      <alignment horizontal="center" vertical="center"/>
    </xf>
    <xf numFmtId="0" fontId="0" fillId="4" borderId="66" xfId="0" applyFill="1" applyBorder="1" applyAlignment="1">
      <alignment horizontal="center" vertical="center"/>
    </xf>
    <xf numFmtId="177" fontId="7" fillId="0" borderId="3" xfId="0" applyNumberFormat="1" applyFont="1" applyFill="1" applyBorder="1" applyAlignment="1">
      <alignment horizontal="center" vertical="center"/>
    </xf>
    <xf numFmtId="177" fontId="7" fillId="0" borderId="1" xfId="0" applyNumberFormat="1" applyFont="1" applyFill="1" applyBorder="1" applyAlignment="1">
      <alignment horizontal="center" vertical="center"/>
    </xf>
    <xf numFmtId="177" fontId="7" fillId="0" borderId="13" xfId="0" applyNumberFormat="1" applyFont="1" applyFill="1" applyBorder="1" applyAlignment="1">
      <alignment vertical="distributed" textRotation="255"/>
    </xf>
    <xf numFmtId="177" fontId="7" fillId="0" borderId="12" xfId="0" applyNumberFormat="1" applyFont="1" applyFill="1" applyBorder="1" applyAlignment="1">
      <alignment vertical="distributed" textRotation="255"/>
    </xf>
    <xf numFmtId="177" fontId="7" fillId="0" borderId="2" xfId="0" applyNumberFormat="1" applyFont="1" applyFill="1" applyBorder="1" applyAlignment="1">
      <alignment horizontal="center" vertical="center"/>
    </xf>
    <xf numFmtId="177" fontId="7" fillId="0" borderId="13" xfId="0" applyNumberFormat="1" applyFont="1" applyFill="1" applyBorder="1" applyAlignment="1">
      <alignment vertical="distributed" textRotation="255" wrapText="1"/>
    </xf>
    <xf numFmtId="177" fontId="7" fillId="0" borderId="12" xfId="0" applyNumberFormat="1" applyFont="1" applyFill="1" applyBorder="1" applyAlignment="1">
      <alignment vertical="distributed" textRotation="255" wrapText="1"/>
    </xf>
    <xf numFmtId="177" fontId="7" fillId="3" borderId="3" xfId="0" applyNumberFormat="1" applyFont="1" applyFill="1" applyBorder="1" applyAlignment="1">
      <alignment horizontal="center" vertical="center"/>
    </xf>
    <xf numFmtId="177" fontId="7" fillId="3" borderId="2" xfId="0" applyNumberFormat="1" applyFont="1" applyFill="1" applyBorder="1" applyAlignment="1">
      <alignment horizontal="center" vertical="center"/>
    </xf>
    <xf numFmtId="177" fontId="7" fillId="3" borderId="1" xfId="0" applyNumberFormat="1" applyFont="1" applyFill="1" applyBorder="1" applyAlignment="1">
      <alignment horizontal="center" vertical="center"/>
    </xf>
    <xf numFmtId="177" fontId="7" fillId="0" borderId="34" xfId="0" applyNumberFormat="1" applyFont="1" applyFill="1" applyBorder="1" applyAlignment="1">
      <alignment vertical="distributed" textRotation="255"/>
    </xf>
    <xf numFmtId="177" fontId="7" fillId="0" borderId="38" xfId="0" applyNumberFormat="1" applyFont="1" applyFill="1" applyBorder="1" applyAlignment="1">
      <alignment horizontal="center" vertical="center"/>
    </xf>
    <xf numFmtId="177" fontId="7" fillId="0" borderId="0" xfId="0" applyNumberFormat="1" applyFont="1" applyFill="1" applyBorder="1" applyAlignment="1">
      <alignment vertical="distributed" textRotation="255"/>
    </xf>
    <xf numFmtId="177" fontId="7" fillId="0" borderId="37" xfId="0" applyNumberFormat="1" applyFont="1" applyFill="1" applyBorder="1" applyAlignment="1" applyProtection="1">
      <alignment horizontal="center" vertical="center"/>
    </xf>
    <xf numFmtId="177" fontId="7" fillId="0" borderId="19" xfId="0" applyNumberFormat="1" applyFont="1" applyFill="1" applyBorder="1" applyAlignment="1" applyProtection="1">
      <alignment horizontal="center" vertical="center"/>
    </xf>
    <xf numFmtId="177" fontId="7" fillId="0" borderId="19" xfId="0" applyNumberFormat="1" applyFont="1" applyFill="1" applyBorder="1" applyAlignment="1">
      <alignment horizontal="center" vertical="center"/>
    </xf>
    <xf numFmtId="177" fontId="7" fillId="3" borderId="15" xfId="0" applyNumberFormat="1" applyFont="1" applyFill="1" applyBorder="1" applyAlignment="1">
      <alignment horizontal="center" vertical="center"/>
    </xf>
    <xf numFmtId="177" fontId="7" fillId="3" borderId="9" xfId="0" applyNumberFormat="1" applyFont="1" applyFill="1" applyBorder="1" applyAlignment="1">
      <alignment horizontal="center" vertical="center"/>
    </xf>
    <xf numFmtId="177" fontId="7" fillId="3" borderId="13" xfId="0" applyNumberFormat="1" applyFont="1" applyFill="1" applyBorder="1" applyAlignment="1">
      <alignment horizontal="center" vertical="center"/>
    </xf>
    <xf numFmtId="177" fontId="7" fillId="3" borderId="0" xfId="0" applyNumberFormat="1" applyFont="1" applyFill="1" applyBorder="1" applyAlignment="1">
      <alignment horizontal="center" vertical="center"/>
    </xf>
    <xf numFmtId="177" fontId="7" fillId="0" borderId="13" xfId="0" applyNumberFormat="1" applyFont="1" applyFill="1" applyBorder="1" applyAlignment="1">
      <alignment horizontal="center" vertical="distributed" textRotation="255"/>
    </xf>
    <xf numFmtId="177" fontId="7" fillId="0" borderId="0" xfId="0" applyNumberFormat="1" applyFont="1" applyFill="1" applyBorder="1" applyAlignment="1">
      <alignment vertical="distributed" textRotation="255" wrapText="1"/>
    </xf>
    <xf numFmtId="177" fontId="7" fillId="4" borderId="13" xfId="0" applyNumberFormat="1" applyFont="1" applyFill="1" applyBorder="1" applyAlignment="1">
      <alignment vertical="distributed" textRotation="255"/>
    </xf>
    <xf numFmtId="177" fontId="7" fillId="4" borderId="0" xfId="0" applyNumberFormat="1" applyFont="1" applyFill="1" applyBorder="1" applyAlignment="1">
      <alignment vertical="distributed" textRotation="255"/>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
  <sheetViews>
    <sheetView tabSelected="1" workbookViewId="0"/>
  </sheetViews>
  <sheetFormatPr defaultRowHeight="13.5"/>
  <sheetData>
    <row r="1" spans="1:3">
      <c r="A1" s="126" t="s">
        <v>1021</v>
      </c>
    </row>
    <row r="2" spans="1:3">
      <c r="A2" t="s">
        <v>1090</v>
      </c>
      <c r="B2" t="s">
        <v>1022</v>
      </c>
    </row>
    <row r="3" spans="1:3">
      <c r="B3" t="s">
        <v>1023</v>
      </c>
      <c r="C3" t="s">
        <v>1025</v>
      </c>
    </row>
    <row r="5" spans="1:3">
      <c r="A5" s="126" t="s">
        <v>1024</v>
      </c>
    </row>
    <row r="6" spans="1:3">
      <c r="A6" t="s">
        <v>1026</v>
      </c>
    </row>
    <row r="7" spans="1:3">
      <c r="A7" t="s">
        <v>1081</v>
      </c>
    </row>
    <row r="8" spans="1:3">
      <c r="A8" t="s">
        <v>1027</v>
      </c>
    </row>
    <row r="10" spans="1:3">
      <c r="A10" s="126" t="s">
        <v>1091</v>
      </c>
    </row>
    <row r="11" spans="1:3">
      <c r="B11" t="s">
        <v>1029</v>
      </c>
    </row>
    <row r="12" spans="1:3">
      <c r="A12" t="s">
        <v>1028</v>
      </c>
      <c r="B12" t="s">
        <v>1093</v>
      </c>
    </row>
    <row r="13" spans="1:3">
      <c r="B13" t="s">
        <v>1030</v>
      </c>
    </row>
    <row r="15" spans="1:3">
      <c r="A15" t="s">
        <v>1082</v>
      </c>
    </row>
    <row r="16" spans="1:3">
      <c r="C16" t="s">
        <v>1032</v>
      </c>
    </row>
    <row r="17" spans="1:3">
      <c r="A17" t="s">
        <v>1031</v>
      </c>
      <c r="C17" t="s">
        <v>1083</v>
      </c>
    </row>
    <row r="18" spans="1:3">
      <c r="C18" t="s">
        <v>1033</v>
      </c>
    </row>
    <row r="20" spans="1:3">
      <c r="A20" t="s">
        <v>1084</v>
      </c>
    </row>
    <row r="21" spans="1:3">
      <c r="B21" t="s">
        <v>1034</v>
      </c>
    </row>
    <row r="22" spans="1:3">
      <c r="A22" t="s">
        <v>1028</v>
      </c>
      <c r="B22" t="s">
        <v>1092</v>
      </c>
    </row>
    <row r="23" spans="1:3">
      <c r="B23" t="s">
        <v>1035</v>
      </c>
    </row>
    <row r="25" spans="1:3">
      <c r="A25" s="126" t="s">
        <v>1094</v>
      </c>
    </row>
    <row r="26" spans="1:3">
      <c r="A26" t="s">
        <v>1089</v>
      </c>
    </row>
    <row r="27" spans="1:3">
      <c r="A27" t="s">
        <v>1085</v>
      </c>
    </row>
    <row r="28" spans="1:3">
      <c r="A28" t="s">
        <v>1086</v>
      </c>
    </row>
    <row r="29" spans="1:3">
      <c r="A29" t="s">
        <v>1087</v>
      </c>
    </row>
    <row r="30" spans="1:3">
      <c r="A30" t="s">
        <v>1088</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7"/>
  <sheetViews>
    <sheetView workbookViewId="0">
      <pane xSplit="1" ySplit="4" topLeftCell="B5" activePane="bottomRight" state="frozen"/>
      <selection pane="topRight"/>
      <selection pane="bottomLeft"/>
      <selection pane="bottomRight"/>
    </sheetView>
  </sheetViews>
  <sheetFormatPr defaultRowHeight="13.5"/>
  <cols>
    <col min="1" max="2" width="11.125" customWidth="1"/>
  </cols>
  <sheetData>
    <row r="1" spans="1:36">
      <c r="A1" s="126" t="s">
        <v>960</v>
      </c>
      <c r="B1" s="126"/>
    </row>
    <row r="2" spans="1:36">
      <c r="A2" s="16"/>
      <c r="B2" s="185" t="s">
        <v>943</v>
      </c>
      <c r="C2" s="17" t="s">
        <v>932</v>
      </c>
      <c r="D2" s="17"/>
      <c r="E2" s="34" t="s">
        <v>911</v>
      </c>
      <c r="F2" s="37"/>
      <c r="G2" s="34" t="s">
        <v>912</v>
      </c>
      <c r="H2" s="37"/>
      <c r="I2" s="17" t="s">
        <v>913</v>
      </c>
      <c r="J2" s="17"/>
      <c r="K2" s="34" t="s">
        <v>914</v>
      </c>
      <c r="L2" s="37"/>
      <c r="M2" s="17" t="s">
        <v>915</v>
      </c>
      <c r="N2" s="17"/>
      <c r="O2" s="34" t="s">
        <v>916</v>
      </c>
      <c r="P2" s="37"/>
      <c r="Q2" s="17" t="s">
        <v>917</v>
      </c>
      <c r="R2" s="17"/>
      <c r="S2" s="34" t="s">
        <v>918</v>
      </c>
      <c r="T2" s="37"/>
      <c r="U2" s="17" t="s">
        <v>919</v>
      </c>
      <c r="V2" s="17"/>
      <c r="W2" s="34" t="s">
        <v>920</v>
      </c>
      <c r="X2" s="37"/>
      <c r="Y2" s="17" t="s">
        <v>921</v>
      </c>
      <c r="Z2" s="17"/>
      <c r="AA2" s="34" t="s">
        <v>922</v>
      </c>
      <c r="AB2" s="37"/>
      <c r="AC2" s="17" t="s">
        <v>923</v>
      </c>
      <c r="AD2" s="17"/>
      <c r="AE2" s="34" t="s">
        <v>924</v>
      </c>
      <c r="AF2" s="37"/>
      <c r="AG2" s="17" t="s">
        <v>925</v>
      </c>
      <c r="AH2" s="17"/>
      <c r="AI2" s="34" t="s">
        <v>926</v>
      </c>
      <c r="AJ2" s="37"/>
    </row>
    <row r="3" spans="1:36">
      <c r="A3" s="184" t="s">
        <v>962</v>
      </c>
      <c r="B3" s="186">
        <v>42278</v>
      </c>
      <c r="C3" s="15"/>
      <c r="D3" s="15"/>
      <c r="E3" s="29" t="s">
        <v>475</v>
      </c>
      <c r="F3" s="181"/>
      <c r="G3" s="29" t="s">
        <v>381</v>
      </c>
      <c r="H3" s="181"/>
      <c r="I3" s="15" t="s">
        <v>463</v>
      </c>
      <c r="J3" s="15"/>
      <c r="K3" s="29" t="s">
        <v>375</v>
      </c>
      <c r="L3" s="181"/>
      <c r="M3" s="15" t="s">
        <v>927</v>
      </c>
      <c r="N3" s="15"/>
      <c r="O3" s="29" t="s">
        <v>359</v>
      </c>
      <c r="P3" s="181"/>
      <c r="Q3" s="15" t="s">
        <v>442</v>
      </c>
      <c r="R3" s="15"/>
      <c r="S3" s="29" t="s">
        <v>928</v>
      </c>
      <c r="T3" s="181"/>
      <c r="U3" s="15" t="s">
        <v>439</v>
      </c>
      <c r="V3" s="15"/>
      <c r="W3" s="29" t="s">
        <v>929</v>
      </c>
      <c r="X3" s="181"/>
      <c r="Y3" s="15" t="s">
        <v>433</v>
      </c>
      <c r="Z3" s="15"/>
      <c r="AA3" s="29" t="s">
        <v>424</v>
      </c>
      <c r="AB3" s="181"/>
      <c r="AC3" s="15" t="s">
        <v>605</v>
      </c>
      <c r="AD3" s="15"/>
      <c r="AE3" s="29" t="s">
        <v>587</v>
      </c>
      <c r="AF3" s="181"/>
      <c r="AG3" s="15" t="s">
        <v>595</v>
      </c>
      <c r="AH3" s="15"/>
      <c r="AI3" s="29" t="s">
        <v>601</v>
      </c>
      <c r="AJ3" s="181"/>
    </row>
    <row r="4" spans="1:36">
      <c r="A4" s="13"/>
      <c r="B4" s="13"/>
      <c r="C4" s="36" t="s">
        <v>930</v>
      </c>
      <c r="D4" s="36" t="s">
        <v>931</v>
      </c>
      <c r="E4" s="25" t="s">
        <v>930</v>
      </c>
      <c r="F4" s="35" t="s">
        <v>931</v>
      </c>
      <c r="G4" s="25" t="s">
        <v>930</v>
      </c>
      <c r="H4" s="35" t="s">
        <v>931</v>
      </c>
      <c r="I4" s="36" t="s">
        <v>930</v>
      </c>
      <c r="J4" s="36" t="s">
        <v>931</v>
      </c>
      <c r="K4" s="25" t="s">
        <v>930</v>
      </c>
      <c r="L4" s="35" t="s">
        <v>931</v>
      </c>
      <c r="M4" s="36" t="s">
        <v>930</v>
      </c>
      <c r="N4" s="36" t="s">
        <v>931</v>
      </c>
      <c r="O4" s="25" t="s">
        <v>930</v>
      </c>
      <c r="P4" s="35" t="s">
        <v>931</v>
      </c>
      <c r="Q4" s="36" t="s">
        <v>930</v>
      </c>
      <c r="R4" s="36" t="s">
        <v>931</v>
      </c>
      <c r="S4" s="25" t="s">
        <v>930</v>
      </c>
      <c r="T4" s="35" t="s">
        <v>931</v>
      </c>
      <c r="U4" s="36" t="s">
        <v>930</v>
      </c>
      <c r="V4" s="36" t="s">
        <v>931</v>
      </c>
      <c r="W4" s="25" t="s">
        <v>930</v>
      </c>
      <c r="X4" s="35" t="s">
        <v>931</v>
      </c>
      <c r="Y4" s="36" t="s">
        <v>930</v>
      </c>
      <c r="Z4" s="36" t="s">
        <v>931</v>
      </c>
      <c r="AA4" s="25" t="s">
        <v>930</v>
      </c>
      <c r="AB4" s="35" t="s">
        <v>931</v>
      </c>
      <c r="AC4" s="36" t="s">
        <v>930</v>
      </c>
      <c r="AD4" s="36" t="s">
        <v>931</v>
      </c>
      <c r="AE4" s="25" t="s">
        <v>930</v>
      </c>
      <c r="AF4" s="35" t="s">
        <v>931</v>
      </c>
      <c r="AG4" s="36" t="s">
        <v>930</v>
      </c>
      <c r="AH4" s="36" t="s">
        <v>931</v>
      </c>
      <c r="AI4" s="25" t="s">
        <v>930</v>
      </c>
      <c r="AJ4" s="35" t="s">
        <v>931</v>
      </c>
    </row>
    <row r="5" spans="1:36">
      <c r="A5" s="10" t="s">
        <v>19</v>
      </c>
      <c r="B5" s="159">
        <v>112076</v>
      </c>
      <c r="C5" s="44">
        <f>H27県死亡数!C10</f>
        <v>51</v>
      </c>
      <c r="D5" s="9">
        <f>C5/$B5*100000</f>
        <v>45.504836004140053</v>
      </c>
      <c r="E5" s="29">
        <f>H27県死亡数!I10</f>
        <v>0</v>
      </c>
      <c r="F5" s="26">
        <f>E5/$B5*100000</f>
        <v>0</v>
      </c>
      <c r="G5" s="182">
        <f>H27県死亡数!AE10</f>
        <v>2</v>
      </c>
      <c r="H5" s="26">
        <f>G5/$B5*100000</f>
        <v>1.7845033727113746</v>
      </c>
      <c r="I5">
        <f>H27県死亡数!CH10</f>
        <v>0</v>
      </c>
      <c r="J5" s="9">
        <f>I5/$B5*100000</f>
        <v>0</v>
      </c>
      <c r="K5" s="29">
        <f>H27県死亡数!DJ10</f>
        <v>0</v>
      </c>
      <c r="L5" s="26">
        <f>K5/$B5*100000</f>
        <v>0</v>
      </c>
      <c r="M5" s="44">
        <f>H27県死亡数!DP10</f>
        <v>0</v>
      </c>
      <c r="N5" s="9">
        <f>M5/$B5*100000</f>
        <v>0</v>
      </c>
      <c r="O5" s="182">
        <f>H27県死亡数!EH10</f>
        <v>0</v>
      </c>
      <c r="P5" s="26">
        <f>O5/$B5*100000</f>
        <v>0</v>
      </c>
      <c r="Q5" s="44">
        <f>H27県死亡数!EZ10</f>
        <v>3</v>
      </c>
      <c r="R5" s="9">
        <f>Q5/$B5*100000</f>
        <v>2.6767550590670619</v>
      </c>
      <c r="S5" s="182">
        <f>H27県死亡数!FD10</f>
        <v>0</v>
      </c>
      <c r="T5" s="26">
        <f>S5/$B5*100000</f>
        <v>0</v>
      </c>
      <c r="U5">
        <f>H27県死亡数!FF10</f>
        <v>0</v>
      </c>
      <c r="V5" s="9">
        <f>U5/$B5*100000</f>
        <v>0</v>
      </c>
      <c r="W5" s="29">
        <f>H27県死亡数!FL10</f>
        <v>0</v>
      </c>
      <c r="X5" s="26">
        <f>W5/$B5*100000</f>
        <v>0</v>
      </c>
      <c r="Y5">
        <f>H27県死亡数!FP10</f>
        <v>1</v>
      </c>
      <c r="Z5" s="9">
        <f>Y5/$B5*100000</f>
        <v>0.8922516863556873</v>
      </c>
      <c r="AA5" s="29">
        <f>H27県死亡数!GF10</f>
        <v>0</v>
      </c>
      <c r="AB5" s="26">
        <f>AA5/$B5*100000</f>
        <v>0</v>
      </c>
      <c r="AC5">
        <f>H27県死亡数!HX10</f>
        <v>0</v>
      </c>
      <c r="AD5" s="9">
        <f>AC5/$B5*100000</f>
        <v>0</v>
      </c>
      <c r="AE5" s="29">
        <f>H27県死亡数!IF10</f>
        <v>3</v>
      </c>
      <c r="AF5" s="26">
        <f>AE5/$B5*100000</f>
        <v>2.6767550590670619</v>
      </c>
      <c r="AG5">
        <f>H27県死亡数!IH10</f>
        <v>0</v>
      </c>
      <c r="AH5" s="9">
        <f>AG5/$B5*100000</f>
        <v>0</v>
      </c>
      <c r="AI5" s="29">
        <f>H27県死亡数!IV10</f>
        <v>0</v>
      </c>
      <c r="AJ5" s="26">
        <f>AI5/$B5*100000</f>
        <v>0</v>
      </c>
    </row>
    <row r="6" spans="1:36">
      <c r="A6" s="10" t="s">
        <v>944</v>
      </c>
      <c r="B6" s="159">
        <v>121368</v>
      </c>
      <c r="C6" s="44">
        <f>H27県死亡数!C11</f>
        <v>15</v>
      </c>
      <c r="D6" s="9">
        <f t="shared" ref="D6:F23" si="0">C6/$B6*100000</f>
        <v>12.359106189440379</v>
      </c>
      <c r="E6" s="29">
        <f>H27県死亡数!I11</f>
        <v>0</v>
      </c>
      <c r="F6" s="26">
        <f t="shared" si="0"/>
        <v>0</v>
      </c>
      <c r="G6" s="182">
        <f>H27県死亡数!AE11</f>
        <v>6</v>
      </c>
      <c r="H6" s="26">
        <f t="shared" ref="H6" si="1">G6/$B6*100000</f>
        <v>4.9436424757761523</v>
      </c>
      <c r="I6">
        <f>H27県死亡数!CH11</f>
        <v>0</v>
      </c>
      <c r="J6" s="9">
        <f t="shared" ref="J6:L6" si="2">I6/$B6*100000</f>
        <v>0</v>
      </c>
      <c r="K6" s="29">
        <f>H27県死亡数!DJ11</f>
        <v>0</v>
      </c>
      <c r="L6" s="26">
        <f t="shared" si="2"/>
        <v>0</v>
      </c>
      <c r="M6" s="44">
        <f>H27県死亡数!DP11</f>
        <v>0</v>
      </c>
      <c r="N6" s="9">
        <f t="shared" ref="N6" si="3">M6/$B6*100000</f>
        <v>0</v>
      </c>
      <c r="O6" s="182">
        <f>H27県死亡数!EH11</f>
        <v>2</v>
      </c>
      <c r="P6" s="26">
        <f t="shared" ref="P6" si="4">O6/$B6*100000</f>
        <v>1.6478808252587174</v>
      </c>
      <c r="Q6" s="44">
        <f>H27県死亡数!EZ11</f>
        <v>0</v>
      </c>
      <c r="R6" s="9">
        <f t="shared" ref="R6" si="5">Q6/$B6*100000</f>
        <v>0</v>
      </c>
      <c r="S6" s="182">
        <f>H27県死亡数!FD11</f>
        <v>0</v>
      </c>
      <c r="T6" s="26">
        <f t="shared" ref="T6" si="6">S6/$B6*100000</f>
        <v>0</v>
      </c>
      <c r="U6">
        <f>H27県死亡数!FF11</f>
        <v>0</v>
      </c>
      <c r="V6" s="9">
        <f t="shared" ref="V6:V22" si="7">U6/$B6*100000</f>
        <v>0</v>
      </c>
      <c r="W6" s="29">
        <f>H27県死亡数!FL11</f>
        <v>0</v>
      </c>
      <c r="X6" s="26">
        <f t="shared" ref="X6:X22" si="8">W6/$B6*100000</f>
        <v>0</v>
      </c>
      <c r="Y6">
        <f>H27県死亡数!FP11</f>
        <v>0</v>
      </c>
      <c r="Z6" s="9">
        <f t="shared" ref="Z6:Z22" si="9">Y6/$B6*100000</f>
        <v>0</v>
      </c>
      <c r="AA6" s="29">
        <f>H27県死亡数!GF11</f>
        <v>0</v>
      </c>
      <c r="AB6" s="26">
        <f t="shared" ref="AB6:AB22" si="10">AA6/$B6*100000</f>
        <v>0</v>
      </c>
      <c r="AC6">
        <f>H27県死亡数!HX11</f>
        <v>0</v>
      </c>
      <c r="AD6" s="9">
        <f t="shared" ref="AD6:AD22" si="11">AC6/$B6*100000</f>
        <v>0</v>
      </c>
      <c r="AE6" s="29">
        <f>H27県死亡数!IF11</f>
        <v>1</v>
      </c>
      <c r="AF6" s="26">
        <f t="shared" ref="AF6:AF22" si="12">AE6/$B6*100000</f>
        <v>0.82394041262935869</v>
      </c>
      <c r="AG6">
        <f>H27県死亡数!IH11</f>
        <v>0</v>
      </c>
      <c r="AH6" s="9">
        <f t="shared" ref="AH6:AH22" si="13">AG6/$B6*100000</f>
        <v>0</v>
      </c>
      <c r="AI6" s="29">
        <f>H27県死亡数!IV11</f>
        <v>0</v>
      </c>
      <c r="AJ6" s="26">
        <f t="shared" ref="AJ6:AJ22" si="14">AI6/$B6*100000</f>
        <v>0</v>
      </c>
    </row>
    <row r="7" spans="1:36">
      <c r="A7" s="10" t="s">
        <v>945</v>
      </c>
      <c r="B7" s="159">
        <v>130035</v>
      </c>
      <c r="C7" s="44">
        <f>H27県死亡数!C12</f>
        <v>14</v>
      </c>
      <c r="D7" s="9">
        <f t="shared" si="0"/>
        <v>10.76633214134656</v>
      </c>
      <c r="E7" s="29">
        <f>H27県死亡数!I12</f>
        <v>0</v>
      </c>
      <c r="F7" s="26">
        <f t="shared" si="0"/>
        <v>0</v>
      </c>
      <c r="G7" s="182">
        <f>H27県死亡数!AE12</f>
        <v>1</v>
      </c>
      <c r="H7" s="26">
        <f t="shared" ref="H7" si="15">G7/$B7*100000</f>
        <v>0.76902372438189714</v>
      </c>
      <c r="I7">
        <f>H27県死亡数!CH12</f>
        <v>0</v>
      </c>
      <c r="J7" s="9">
        <f t="shared" ref="J7:L7" si="16">I7/$B7*100000</f>
        <v>0</v>
      </c>
      <c r="K7" s="29">
        <f>H27県死亡数!DJ12</f>
        <v>0</v>
      </c>
      <c r="L7" s="26">
        <f t="shared" si="16"/>
        <v>0</v>
      </c>
      <c r="M7" s="44">
        <f>H27県死亡数!DP12</f>
        <v>0</v>
      </c>
      <c r="N7" s="9">
        <f t="shared" ref="N7" si="17">M7/$B7*100000</f>
        <v>0</v>
      </c>
      <c r="O7" s="182">
        <f>H27県死亡数!EH12</f>
        <v>0</v>
      </c>
      <c r="P7" s="26">
        <f t="shared" ref="P7" si="18">O7/$B7*100000</f>
        <v>0</v>
      </c>
      <c r="Q7" s="44">
        <f>H27県死亡数!EZ12</f>
        <v>0</v>
      </c>
      <c r="R7" s="9">
        <f t="shared" ref="R7" si="19">Q7/$B7*100000</f>
        <v>0</v>
      </c>
      <c r="S7" s="182">
        <f>H27県死亡数!FD12</f>
        <v>0</v>
      </c>
      <c r="T7" s="26">
        <f t="shared" ref="T7" si="20">S7/$B7*100000</f>
        <v>0</v>
      </c>
      <c r="U7">
        <f>H27県死亡数!FF12</f>
        <v>0</v>
      </c>
      <c r="V7" s="9">
        <f t="shared" si="7"/>
        <v>0</v>
      </c>
      <c r="W7" s="29">
        <f>H27県死亡数!FL12</f>
        <v>0</v>
      </c>
      <c r="X7" s="26">
        <f t="shared" si="8"/>
        <v>0</v>
      </c>
      <c r="Y7">
        <f>H27県死亡数!FP12</f>
        <v>0</v>
      </c>
      <c r="Z7" s="9">
        <f t="shared" si="9"/>
        <v>0</v>
      </c>
      <c r="AA7" s="29">
        <f>H27県死亡数!GF12</f>
        <v>0</v>
      </c>
      <c r="AB7" s="26">
        <f t="shared" si="10"/>
        <v>0</v>
      </c>
      <c r="AC7">
        <f>H27県死亡数!HX12</f>
        <v>0</v>
      </c>
      <c r="AD7" s="9">
        <f t="shared" si="11"/>
        <v>0</v>
      </c>
      <c r="AE7" s="29">
        <f>H27県死亡数!IF12</f>
        <v>3</v>
      </c>
      <c r="AF7" s="26">
        <f t="shared" si="12"/>
        <v>2.3070711731456917</v>
      </c>
      <c r="AG7">
        <f>H27県死亡数!IH12</f>
        <v>0</v>
      </c>
      <c r="AH7" s="9">
        <f t="shared" si="13"/>
        <v>0</v>
      </c>
      <c r="AI7" s="29">
        <f>H27県死亡数!IV12</f>
        <v>1</v>
      </c>
      <c r="AJ7" s="26">
        <f t="shared" si="14"/>
        <v>0.76902372438189714</v>
      </c>
    </row>
    <row r="8" spans="1:36">
      <c r="A8" s="10" t="s">
        <v>946</v>
      </c>
      <c r="B8" s="159">
        <v>138411</v>
      </c>
      <c r="C8" s="44">
        <f>H27県死亡数!C13</f>
        <v>45</v>
      </c>
      <c r="D8" s="9">
        <f t="shared" si="0"/>
        <v>32.511866831393455</v>
      </c>
      <c r="E8" s="29">
        <f>H27県死亡数!I13</f>
        <v>0</v>
      </c>
      <c r="F8" s="26">
        <f t="shared" si="0"/>
        <v>0</v>
      </c>
      <c r="G8" s="182">
        <f>H27県死亡数!AE13</f>
        <v>2</v>
      </c>
      <c r="H8" s="26">
        <f t="shared" ref="H8" si="21">G8/$B8*100000</f>
        <v>1.4449718591730427</v>
      </c>
      <c r="I8">
        <f>H27県死亡数!CH13</f>
        <v>0</v>
      </c>
      <c r="J8" s="9">
        <f t="shared" ref="J8:L8" si="22">I8/$B8*100000</f>
        <v>0</v>
      </c>
      <c r="K8" s="29">
        <f>H27県死亡数!DJ13</f>
        <v>0</v>
      </c>
      <c r="L8" s="26">
        <f t="shared" si="22"/>
        <v>0</v>
      </c>
      <c r="M8" s="44">
        <f>H27県死亡数!DP13</f>
        <v>4</v>
      </c>
      <c r="N8" s="9">
        <f t="shared" ref="N8" si="23">M8/$B8*100000</f>
        <v>2.8899437183460854</v>
      </c>
      <c r="O8" s="182">
        <f>H27県死亡数!EH13</f>
        <v>0</v>
      </c>
      <c r="P8" s="26">
        <f t="shared" ref="P8" si="24">O8/$B8*100000</f>
        <v>0</v>
      </c>
      <c r="Q8" s="44">
        <f>H27県死亡数!EZ13</f>
        <v>0</v>
      </c>
      <c r="R8" s="9">
        <f t="shared" ref="R8" si="25">Q8/$B8*100000</f>
        <v>0</v>
      </c>
      <c r="S8" s="182">
        <f>H27県死亡数!FD13</f>
        <v>0</v>
      </c>
      <c r="T8" s="26">
        <f t="shared" ref="T8" si="26">S8/$B8*100000</f>
        <v>0</v>
      </c>
      <c r="U8">
        <f>H27県死亡数!FF13</f>
        <v>0</v>
      </c>
      <c r="V8" s="9">
        <f t="shared" si="7"/>
        <v>0</v>
      </c>
      <c r="W8" s="29">
        <f>H27県死亡数!FL13</f>
        <v>0</v>
      </c>
      <c r="X8" s="26">
        <f t="shared" si="8"/>
        <v>0</v>
      </c>
      <c r="Y8">
        <f>H27県死亡数!FP13</f>
        <v>0</v>
      </c>
      <c r="Z8" s="9">
        <f t="shared" si="9"/>
        <v>0</v>
      </c>
      <c r="AA8" s="29">
        <f>H27県死亡数!GF13</f>
        <v>0</v>
      </c>
      <c r="AB8" s="26">
        <f t="shared" si="10"/>
        <v>0</v>
      </c>
      <c r="AC8">
        <f>H27県死亡数!HX13</f>
        <v>0</v>
      </c>
      <c r="AD8" s="9">
        <f t="shared" si="11"/>
        <v>0</v>
      </c>
      <c r="AE8" s="29">
        <f>H27県死亡数!IF13</f>
        <v>15</v>
      </c>
      <c r="AF8" s="26">
        <f t="shared" si="12"/>
        <v>10.837288943797819</v>
      </c>
      <c r="AG8">
        <f>H27県死亡数!IH13</f>
        <v>14</v>
      </c>
      <c r="AH8" s="9">
        <f t="shared" si="13"/>
        <v>10.114803014211299</v>
      </c>
      <c r="AI8" s="29">
        <f>H27県死亡数!IV13</f>
        <v>18</v>
      </c>
      <c r="AJ8" s="26">
        <f t="shared" si="14"/>
        <v>13.004746732557383</v>
      </c>
    </row>
    <row r="9" spans="1:36">
      <c r="A9" s="10" t="s">
        <v>947</v>
      </c>
      <c r="B9" s="159">
        <v>125530</v>
      </c>
      <c r="C9" s="44">
        <f>H27県死亡数!C14</f>
        <v>72</v>
      </c>
      <c r="D9" s="9">
        <f t="shared" si="0"/>
        <v>57.356807137735998</v>
      </c>
      <c r="E9" s="29">
        <f>H27県死亡数!I14</f>
        <v>0</v>
      </c>
      <c r="F9" s="26">
        <f t="shared" si="0"/>
        <v>0</v>
      </c>
      <c r="G9" s="182">
        <f>H27県死亡数!AE14</f>
        <v>3</v>
      </c>
      <c r="H9" s="26">
        <f t="shared" ref="H9" si="27">G9/$B9*100000</f>
        <v>2.3898669640723331</v>
      </c>
      <c r="I9">
        <f>H27県死亡数!CH14</f>
        <v>1</v>
      </c>
      <c r="J9" s="9">
        <f t="shared" ref="J9:L9" si="28">I9/$B9*100000</f>
        <v>0.79662232135744449</v>
      </c>
      <c r="K9" s="29">
        <f>H27県死亡数!DJ14</f>
        <v>0</v>
      </c>
      <c r="L9" s="26">
        <f t="shared" si="28"/>
        <v>0</v>
      </c>
      <c r="M9" s="44">
        <f>H27県死亡数!DP14</f>
        <v>3</v>
      </c>
      <c r="N9" s="9">
        <f t="shared" ref="N9" si="29">M9/$B9*100000</f>
        <v>2.3898669640723331</v>
      </c>
      <c r="O9" s="182">
        <f>H27県死亡数!EH14</f>
        <v>1</v>
      </c>
      <c r="P9" s="26">
        <f t="shared" ref="P9" si="30">O9/$B9*100000</f>
        <v>0.79662232135744449</v>
      </c>
      <c r="Q9" s="44">
        <f>H27県死亡数!EZ14</f>
        <v>0</v>
      </c>
      <c r="R9" s="9">
        <f t="shared" ref="R9" si="31">Q9/$B9*100000</f>
        <v>0</v>
      </c>
      <c r="S9" s="182">
        <f>H27県死亡数!FD14</f>
        <v>0</v>
      </c>
      <c r="T9" s="26">
        <f t="shared" ref="T9" si="32">S9/$B9*100000</f>
        <v>0</v>
      </c>
      <c r="U9">
        <f>H27県死亡数!FF14</f>
        <v>0</v>
      </c>
      <c r="V9" s="9">
        <f t="shared" si="7"/>
        <v>0</v>
      </c>
      <c r="W9" s="29">
        <f>H27県死亡数!FL14</f>
        <v>0</v>
      </c>
      <c r="X9" s="26">
        <f t="shared" si="8"/>
        <v>0</v>
      </c>
      <c r="Y9">
        <f>H27県死亡数!FP14</f>
        <v>0</v>
      </c>
      <c r="Z9" s="9">
        <f t="shared" si="9"/>
        <v>0</v>
      </c>
      <c r="AA9" s="29">
        <f>H27県死亡数!GF14</f>
        <v>0</v>
      </c>
      <c r="AB9" s="26">
        <f t="shared" si="10"/>
        <v>0</v>
      </c>
      <c r="AC9">
        <f>H27県死亡数!HX14</f>
        <v>0</v>
      </c>
      <c r="AD9" s="9">
        <f t="shared" si="11"/>
        <v>0</v>
      </c>
      <c r="AE9" s="29">
        <f>H27県死亡数!IF14</f>
        <v>19</v>
      </c>
      <c r="AF9" s="26">
        <f t="shared" si="12"/>
        <v>15.135824105791444</v>
      </c>
      <c r="AG9">
        <f>H27県死亡数!IH14</f>
        <v>13</v>
      </c>
      <c r="AH9" s="9">
        <f t="shared" si="13"/>
        <v>10.356090177646777</v>
      </c>
      <c r="AI9" s="29">
        <f>H27県死亡数!IV14</f>
        <v>28</v>
      </c>
      <c r="AJ9" s="26">
        <f t="shared" si="14"/>
        <v>22.305424998008444</v>
      </c>
    </row>
    <row r="10" spans="1:36">
      <c r="A10" s="10" t="s">
        <v>948</v>
      </c>
      <c r="B10" s="159">
        <v>132838</v>
      </c>
      <c r="C10" s="44">
        <f>H27県死亡数!C15</f>
        <v>61</v>
      </c>
      <c r="D10" s="9">
        <f t="shared" si="0"/>
        <v>45.920595010463877</v>
      </c>
      <c r="E10" s="29">
        <f>H27県死亡数!I15</f>
        <v>0</v>
      </c>
      <c r="F10" s="26">
        <f t="shared" si="0"/>
        <v>0</v>
      </c>
      <c r="G10" s="182">
        <f>H27県死亡数!AE15</f>
        <v>8</v>
      </c>
      <c r="H10" s="26">
        <f t="shared" ref="H10" si="33">G10/$B10*100000</f>
        <v>6.0223731161264098</v>
      </c>
      <c r="I10">
        <f>H27県死亡数!CH15</f>
        <v>0</v>
      </c>
      <c r="J10" s="9">
        <f t="shared" ref="J10:L10" si="34">I10/$B10*100000</f>
        <v>0</v>
      </c>
      <c r="K10" s="29">
        <f>H27県死亡数!DJ15</f>
        <v>0</v>
      </c>
      <c r="L10" s="26">
        <f t="shared" si="34"/>
        <v>0</v>
      </c>
      <c r="M10" s="44">
        <f>H27県死亡数!DP15</f>
        <v>3</v>
      </c>
      <c r="N10" s="9">
        <f t="shared" ref="N10" si="35">M10/$B10*100000</f>
        <v>2.2583899185474037</v>
      </c>
      <c r="O10" s="182">
        <f>H27県死亡数!EH15</f>
        <v>3</v>
      </c>
      <c r="P10" s="26">
        <f t="shared" ref="P10" si="36">O10/$B10*100000</f>
        <v>2.2583899185474037</v>
      </c>
      <c r="Q10" s="44">
        <f>H27県死亡数!EZ15</f>
        <v>0</v>
      </c>
      <c r="R10" s="9">
        <f t="shared" ref="R10" si="37">Q10/$B10*100000</f>
        <v>0</v>
      </c>
      <c r="S10" s="182">
        <f>H27県死亡数!FD15</f>
        <v>0</v>
      </c>
      <c r="T10" s="26">
        <f t="shared" ref="T10" si="38">S10/$B10*100000</f>
        <v>0</v>
      </c>
      <c r="U10">
        <f>H27県死亡数!FF15</f>
        <v>0</v>
      </c>
      <c r="V10" s="9">
        <f t="shared" si="7"/>
        <v>0</v>
      </c>
      <c r="W10" s="29">
        <f>H27県死亡数!FL15</f>
        <v>0</v>
      </c>
      <c r="X10" s="26">
        <f t="shared" si="8"/>
        <v>0</v>
      </c>
      <c r="Y10">
        <f>H27県死亡数!FP15</f>
        <v>2</v>
      </c>
      <c r="Z10" s="9">
        <f t="shared" si="9"/>
        <v>1.5055932790316024</v>
      </c>
      <c r="AA10" s="29">
        <f>H27県死亡数!GF15</f>
        <v>0</v>
      </c>
      <c r="AB10" s="26">
        <f t="shared" si="10"/>
        <v>0</v>
      </c>
      <c r="AC10">
        <f>H27県死亡数!HX15</f>
        <v>0</v>
      </c>
      <c r="AD10" s="9">
        <f t="shared" si="11"/>
        <v>0</v>
      </c>
      <c r="AE10" s="29">
        <f>H27県死亡数!IF15</f>
        <v>8</v>
      </c>
      <c r="AF10" s="26">
        <f t="shared" si="12"/>
        <v>6.0223731161264098</v>
      </c>
      <c r="AG10">
        <f>H27県死亡数!IH15</f>
        <v>5</v>
      </c>
      <c r="AH10" s="9">
        <f t="shared" si="13"/>
        <v>3.7639831975790061</v>
      </c>
      <c r="AI10" s="29">
        <f>H27県死亡数!IV15</f>
        <v>25</v>
      </c>
      <c r="AJ10" s="26">
        <f t="shared" si="14"/>
        <v>18.81991598789503</v>
      </c>
    </row>
    <row r="11" spans="1:36">
      <c r="A11" s="10" t="s">
        <v>949</v>
      </c>
      <c r="B11" s="159">
        <v>149200</v>
      </c>
      <c r="C11" s="44">
        <f>H27県死亡数!C16</f>
        <v>97</v>
      </c>
      <c r="D11" s="9">
        <f t="shared" si="0"/>
        <v>65.013404825737268</v>
      </c>
      <c r="E11" s="29">
        <f>H27県死亡数!I16</f>
        <v>0</v>
      </c>
      <c r="F11" s="26">
        <f t="shared" si="0"/>
        <v>0</v>
      </c>
      <c r="G11" s="182">
        <f>H27県死亡数!AE16</f>
        <v>19</v>
      </c>
      <c r="H11" s="26">
        <f t="shared" ref="H11" si="39">G11/$B11*100000</f>
        <v>12.734584450402144</v>
      </c>
      <c r="I11">
        <f>H27県死亡数!CH16</f>
        <v>1</v>
      </c>
      <c r="J11" s="9">
        <f t="shared" ref="J11:L11" si="40">I11/$B11*100000</f>
        <v>0.67024128686327078</v>
      </c>
      <c r="K11" s="29">
        <f>H27県死亡数!DJ16</f>
        <v>0</v>
      </c>
      <c r="L11" s="26">
        <f t="shared" si="40"/>
        <v>0</v>
      </c>
      <c r="M11" s="44">
        <f>H27県死亡数!DP16</f>
        <v>2</v>
      </c>
      <c r="N11" s="9">
        <f t="shared" ref="N11" si="41">M11/$B11*100000</f>
        <v>1.3404825737265416</v>
      </c>
      <c r="O11" s="182">
        <f>H27県死亡数!EH16</f>
        <v>4</v>
      </c>
      <c r="P11" s="26">
        <f t="shared" ref="P11" si="42">O11/$B11*100000</f>
        <v>2.6809651474530831</v>
      </c>
      <c r="Q11" s="44">
        <f>H27県死亡数!EZ16</f>
        <v>3</v>
      </c>
      <c r="R11" s="9">
        <f t="shared" ref="R11" si="43">Q11/$B11*100000</f>
        <v>2.0107238605898123</v>
      </c>
      <c r="S11" s="182">
        <f>H27県死亡数!FD16</f>
        <v>0</v>
      </c>
      <c r="T11" s="26">
        <f t="shared" ref="T11" si="44">S11/$B11*100000</f>
        <v>0</v>
      </c>
      <c r="U11">
        <f>H27県死亡数!FF16</f>
        <v>0</v>
      </c>
      <c r="V11" s="9">
        <f t="shared" si="7"/>
        <v>0</v>
      </c>
      <c r="W11" s="29">
        <f>H27県死亡数!FL16</f>
        <v>0</v>
      </c>
      <c r="X11" s="26">
        <f t="shared" si="8"/>
        <v>0</v>
      </c>
      <c r="Y11">
        <f>H27県死亡数!FP16</f>
        <v>2</v>
      </c>
      <c r="Z11" s="9">
        <f t="shared" si="9"/>
        <v>1.3404825737265416</v>
      </c>
      <c r="AA11" s="29">
        <f>H27県死亡数!GF16</f>
        <v>0</v>
      </c>
      <c r="AB11" s="26">
        <f t="shared" si="10"/>
        <v>0</v>
      </c>
      <c r="AC11">
        <f>H27県死亡数!HX16</f>
        <v>0</v>
      </c>
      <c r="AD11" s="9">
        <f t="shared" si="11"/>
        <v>0</v>
      </c>
      <c r="AE11" s="29">
        <f>H27県死亡数!IF16</f>
        <v>14</v>
      </c>
      <c r="AF11" s="26">
        <f t="shared" si="12"/>
        <v>9.3833780160857909</v>
      </c>
      <c r="AG11">
        <f>H27県死亡数!IH16</f>
        <v>7</v>
      </c>
      <c r="AH11" s="9">
        <f t="shared" si="13"/>
        <v>4.6916890080428955</v>
      </c>
      <c r="AI11" s="29">
        <f>H27県死亡数!IV16</f>
        <v>43</v>
      </c>
      <c r="AJ11" s="26">
        <f t="shared" si="14"/>
        <v>28.820375335120644</v>
      </c>
    </row>
    <row r="12" spans="1:36">
      <c r="A12" s="10" t="s">
        <v>950</v>
      </c>
      <c r="B12" s="159">
        <v>173141</v>
      </c>
      <c r="C12" s="44">
        <f>H27県死亡数!C17</f>
        <v>132</v>
      </c>
      <c r="D12" s="9">
        <f t="shared" si="0"/>
        <v>76.238441501435247</v>
      </c>
      <c r="E12" s="29">
        <f>H27県死亡数!I17</f>
        <v>0</v>
      </c>
      <c r="F12" s="26">
        <f t="shared" si="0"/>
        <v>0</v>
      </c>
      <c r="G12" s="182">
        <f>H27県死亡数!AE17</f>
        <v>15</v>
      </c>
      <c r="H12" s="26">
        <f t="shared" ref="H12" si="45">G12/$B12*100000</f>
        <v>8.6634592615267323</v>
      </c>
      <c r="I12">
        <f>H27県死亡数!CH17</f>
        <v>2</v>
      </c>
      <c r="J12" s="9">
        <f t="shared" ref="J12:L12" si="46">I12/$B12*100000</f>
        <v>1.1551279015368978</v>
      </c>
      <c r="K12" s="29">
        <f>H27県死亡数!DJ17</f>
        <v>0</v>
      </c>
      <c r="L12" s="26">
        <f t="shared" si="46"/>
        <v>0</v>
      </c>
      <c r="M12" s="44">
        <f>H27県死亡数!DP17</f>
        <v>12</v>
      </c>
      <c r="N12" s="9">
        <f t="shared" ref="N12" si="47">M12/$B12*100000</f>
        <v>6.930767409221386</v>
      </c>
      <c r="O12" s="182">
        <f>H27県死亡数!EH17</f>
        <v>10</v>
      </c>
      <c r="P12" s="26">
        <f t="shared" ref="P12" si="48">O12/$B12*100000</f>
        <v>5.7756395076844882</v>
      </c>
      <c r="Q12" s="44">
        <f>H27県死亡数!EZ17</f>
        <v>2</v>
      </c>
      <c r="R12" s="9">
        <f t="shared" ref="R12" si="49">Q12/$B12*100000</f>
        <v>1.1551279015368978</v>
      </c>
      <c r="S12" s="182">
        <f>H27県死亡数!FD17</f>
        <v>0</v>
      </c>
      <c r="T12" s="26">
        <f t="shared" ref="T12" si="50">S12/$B12*100000</f>
        <v>0</v>
      </c>
      <c r="U12">
        <f>H27県死亡数!FF17</f>
        <v>0</v>
      </c>
      <c r="V12" s="9">
        <f t="shared" si="7"/>
        <v>0</v>
      </c>
      <c r="W12" s="29">
        <f>H27県死亡数!FL17</f>
        <v>0</v>
      </c>
      <c r="X12" s="26">
        <f t="shared" si="8"/>
        <v>0</v>
      </c>
      <c r="Y12">
        <f>H27県死亡数!FP17</f>
        <v>0</v>
      </c>
      <c r="Z12" s="9">
        <f t="shared" si="9"/>
        <v>0</v>
      </c>
      <c r="AA12" s="29">
        <f>H27県死亡数!GF17</f>
        <v>0</v>
      </c>
      <c r="AB12" s="26">
        <f t="shared" si="10"/>
        <v>0</v>
      </c>
      <c r="AC12">
        <f>H27県死亡数!HX17</f>
        <v>0</v>
      </c>
      <c r="AD12" s="9">
        <f t="shared" si="11"/>
        <v>0</v>
      </c>
      <c r="AE12" s="29">
        <f>H27県死亡数!IF17</f>
        <v>16</v>
      </c>
      <c r="AF12" s="26">
        <f t="shared" si="12"/>
        <v>9.2410232122951825</v>
      </c>
      <c r="AG12">
        <f>H27県死亡数!IH17</f>
        <v>10</v>
      </c>
      <c r="AH12" s="9">
        <f t="shared" si="13"/>
        <v>5.7756395076844882</v>
      </c>
      <c r="AI12" s="29">
        <f>H27県死亡数!IV17</f>
        <v>38</v>
      </c>
      <c r="AJ12" s="26">
        <f t="shared" si="14"/>
        <v>21.947430129201056</v>
      </c>
    </row>
    <row r="13" spans="1:36">
      <c r="A13" s="10" t="s">
        <v>951</v>
      </c>
      <c r="B13" s="159">
        <v>214295</v>
      </c>
      <c r="C13" s="44">
        <f>H27県死亡数!C18</f>
        <v>253</v>
      </c>
      <c r="D13" s="9">
        <f t="shared" si="0"/>
        <v>118.0615506661378</v>
      </c>
      <c r="E13" s="29">
        <f>H27県死亡数!I18</f>
        <v>0</v>
      </c>
      <c r="F13" s="26">
        <f t="shared" si="0"/>
        <v>0</v>
      </c>
      <c r="G13" s="182">
        <f>H27県死亡数!AE18</f>
        <v>49</v>
      </c>
      <c r="H13" s="26">
        <f t="shared" ref="H13" si="51">G13/$B13*100000</f>
        <v>22.865675820714436</v>
      </c>
      <c r="I13">
        <f>H27県死亡数!CH18</f>
        <v>5</v>
      </c>
      <c r="J13" s="9">
        <f t="shared" ref="J13:L13" si="52">I13/$B13*100000</f>
        <v>2.3332322266035139</v>
      </c>
      <c r="K13" s="29">
        <f>H27県死亡数!DJ18</f>
        <v>2</v>
      </c>
      <c r="L13" s="26">
        <f t="shared" si="52"/>
        <v>0.93329289064140553</v>
      </c>
      <c r="M13" s="44">
        <f>H27県死亡数!DP18</f>
        <v>30</v>
      </c>
      <c r="N13" s="9">
        <f t="shared" ref="N13" si="53">M13/$B13*100000</f>
        <v>13.999393359621083</v>
      </c>
      <c r="O13" s="182">
        <f>H27県死亡数!EH18</f>
        <v>24</v>
      </c>
      <c r="P13" s="26">
        <f t="shared" ref="P13" si="54">O13/$B13*100000</f>
        <v>11.199514687696867</v>
      </c>
      <c r="Q13" s="44">
        <f>H27県死亡数!EZ18</f>
        <v>4</v>
      </c>
      <c r="R13" s="9">
        <f t="shared" ref="R13" si="55">Q13/$B13*100000</f>
        <v>1.8665857812828111</v>
      </c>
      <c r="S13" s="182">
        <f>H27県死亡数!FD18</f>
        <v>0</v>
      </c>
      <c r="T13" s="26">
        <f t="shared" ref="T13" si="56">S13/$B13*100000</f>
        <v>0</v>
      </c>
      <c r="U13">
        <f>H27県死亡数!FF18</f>
        <v>1</v>
      </c>
      <c r="V13" s="9">
        <f t="shared" si="7"/>
        <v>0.46664644532070276</v>
      </c>
      <c r="W13" s="29">
        <f>H27県死亡数!FL18</f>
        <v>1</v>
      </c>
      <c r="X13" s="26">
        <f t="shared" si="8"/>
        <v>0.46664644532070276</v>
      </c>
      <c r="Y13">
        <f>H27県死亡数!FP18</f>
        <v>16</v>
      </c>
      <c r="Z13" s="9">
        <f t="shared" si="9"/>
        <v>7.4663431251312442</v>
      </c>
      <c r="AA13" s="29">
        <f>H27県死亡数!GF18</f>
        <v>0</v>
      </c>
      <c r="AB13" s="26">
        <f t="shared" si="10"/>
        <v>0</v>
      </c>
      <c r="AC13">
        <f>H27県死亡数!HX18</f>
        <v>0</v>
      </c>
      <c r="AD13" s="9">
        <f t="shared" si="11"/>
        <v>0</v>
      </c>
      <c r="AE13" s="29">
        <f>H27県死亡数!IF18</f>
        <v>23</v>
      </c>
      <c r="AF13" s="26">
        <f t="shared" si="12"/>
        <v>10.732868242376163</v>
      </c>
      <c r="AG13">
        <f>H27県死亡数!IH18</f>
        <v>8</v>
      </c>
      <c r="AH13" s="9">
        <f t="shared" si="13"/>
        <v>3.7331715625656221</v>
      </c>
      <c r="AI13" s="29">
        <f>H27県死亡数!IV18</f>
        <v>57</v>
      </c>
      <c r="AJ13" s="26">
        <f t="shared" si="14"/>
        <v>26.598847383280056</v>
      </c>
    </row>
    <row r="14" spans="1:36">
      <c r="A14" s="10" t="s">
        <v>952</v>
      </c>
      <c r="B14" s="159">
        <v>189876</v>
      </c>
      <c r="C14" s="44">
        <f>H27県死亡数!C19</f>
        <v>345</v>
      </c>
      <c r="D14" s="9">
        <f t="shared" si="0"/>
        <v>181.69752891360676</v>
      </c>
      <c r="E14" s="29">
        <f>H27県死亡数!I19</f>
        <v>1</v>
      </c>
      <c r="F14" s="26">
        <f t="shared" si="0"/>
        <v>0.52665950409741091</v>
      </c>
      <c r="G14" s="182">
        <f>H27県死亡数!AE19</f>
        <v>90</v>
      </c>
      <c r="H14" s="26">
        <f t="shared" ref="H14" si="57">G14/$B14*100000</f>
        <v>47.399355368766983</v>
      </c>
      <c r="I14">
        <f>H27県死亡数!CH19</f>
        <v>11</v>
      </c>
      <c r="J14" s="9">
        <f t="shared" ref="J14:L14" si="58">I14/$B14*100000</f>
        <v>5.7932545450715205</v>
      </c>
      <c r="K14" s="29">
        <f>H27県死亡数!DJ19</f>
        <v>0</v>
      </c>
      <c r="L14" s="26">
        <f t="shared" si="58"/>
        <v>0</v>
      </c>
      <c r="M14" s="44">
        <f>H27県死亡数!DP19</f>
        <v>36</v>
      </c>
      <c r="N14" s="9">
        <f t="shared" ref="N14" si="59">M14/$B14*100000</f>
        <v>18.959742147506795</v>
      </c>
      <c r="O14" s="182">
        <f>H27県死亡数!EH19</f>
        <v>32</v>
      </c>
      <c r="P14" s="26">
        <f t="shared" ref="P14" si="60">O14/$B14*100000</f>
        <v>16.853104131117149</v>
      </c>
      <c r="Q14" s="44">
        <f>H27県死亡数!EZ19</f>
        <v>10</v>
      </c>
      <c r="R14" s="9">
        <f t="shared" ref="R14" si="61">Q14/$B14*100000</f>
        <v>5.2665950409741091</v>
      </c>
      <c r="S14" s="182">
        <f>H27県死亡数!FD19</f>
        <v>0</v>
      </c>
      <c r="T14" s="26">
        <f t="shared" ref="T14" si="62">S14/$B14*100000</f>
        <v>0</v>
      </c>
      <c r="U14">
        <f>H27県死亡数!FF19</f>
        <v>0</v>
      </c>
      <c r="V14" s="9">
        <f t="shared" si="7"/>
        <v>0</v>
      </c>
      <c r="W14" s="29">
        <f>H27県死亡数!FL19</f>
        <v>1</v>
      </c>
      <c r="X14" s="26">
        <f t="shared" si="8"/>
        <v>0.52665950409741091</v>
      </c>
      <c r="Y14">
        <f>H27県死亡数!FP19</f>
        <v>27</v>
      </c>
      <c r="Z14" s="9">
        <f t="shared" si="9"/>
        <v>14.219806610630094</v>
      </c>
      <c r="AA14" s="29">
        <f>H27県死亡数!GF19</f>
        <v>1</v>
      </c>
      <c r="AB14" s="26">
        <f t="shared" si="10"/>
        <v>0.52665950409741091</v>
      </c>
      <c r="AC14">
        <f>H27県死亡数!HX19</f>
        <v>0</v>
      </c>
      <c r="AD14" s="9">
        <f t="shared" si="11"/>
        <v>0</v>
      </c>
      <c r="AE14" s="29">
        <f>H27県死亡数!IF19</f>
        <v>27</v>
      </c>
      <c r="AF14" s="26">
        <f t="shared" si="12"/>
        <v>14.219806610630094</v>
      </c>
      <c r="AG14">
        <f>H27県死亡数!IH19</f>
        <v>11</v>
      </c>
      <c r="AH14" s="9">
        <f t="shared" si="13"/>
        <v>5.7932545450715205</v>
      </c>
      <c r="AI14" s="29">
        <f>H27県死亡数!IV19</f>
        <v>41</v>
      </c>
      <c r="AJ14" s="26">
        <f t="shared" si="14"/>
        <v>21.59303966799385</v>
      </c>
    </row>
    <row r="15" spans="1:36">
      <c r="A15" s="10" t="s">
        <v>953</v>
      </c>
      <c r="B15" s="159">
        <v>170843</v>
      </c>
      <c r="C15" s="44">
        <f>H27県死亡数!C20</f>
        <v>527</v>
      </c>
      <c r="D15" s="9">
        <f t="shared" si="0"/>
        <v>308.47034997044068</v>
      </c>
      <c r="E15" s="29">
        <f>H27県死亡数!I20</f>
        <v>0</v>
      </c>
      <c r="F15" s="26">
        <f t="shared" si="0"/>
        <v>0</v>
      </c>
      <c r="G15" s="182">
        <f>H27県死亡数!AE20</f>
        <v>162</v>
      </c>
      <c r="H15" s="26">
        <f t="shared" ref="H15" si="63">G15/$B15*100000</f>
        <v>94.823902647459946</v>
      </c>
      <c r="I15">
        <f>H27県死亡数!CH20</f>
        <v>7</v>
      </c>
      <c r="J15" s="9">
        <f t="shared" ref="J15:L15" si="64">I15/$B15*100000</f>
        <v>4.0973291267420962</v>
      </c>
      <c r="K15" s="29">
        <f>H27県死亡数!DJ20</f>
        <v>3</v>
      </c>
      <c r="L15" s="26">
        <f t="shared" si="64"/>
        <v>1.7559981971751843</v>
      </c>
      <c r="M15" s="44">
        <f>H27県死亡数!DP20</f>
        <v>65</v>
      </c>
      <c r="N15" s="9">
        <f t="shared" ref="N15" si="65">M15/$B15*100000</f>
        <v>38.046627605462326</v>
      </c>
      <c r="O15" s="182">
        <f>H27県死亡数!EH20</f>
        <v>44</v>
      </c>
      <c r="P15" s="26">
        <f t="shared" ref="P15" si="66">O15/$B15*100000</f>
        <v>25.754640225236038</v>
      </c>
      <c r="Q15" s="44">
        <f>H27県死亡数!EZ20</f>
        <v>9</v>
      </c>
      <c r="R15" s="9">
        <f t="shared" ref="R15" si="67">Q15/$B15*100000</f>
        <v>5.2679945915255528</v>
      </c>
      <c r="S15" s="182">
        <f>H27県死亡数!FD20</f>
        <v>2</v>
      </c>
      <c r="T15" s="26">
        <f t="shared" ref="T15" si="68">S15/$B15*100000</f>
        <v>1.170665464783456</v>
      </c>
      <c r="U15">
        <f>H27県死亡数!FF20</f>
        <v>0</v>
      </c>
      <c r="V15" s="9">
        <f t="shared" si="7"/>
        <v>0</v>
      </c>
      <c r="W15" s="29">
        <f>H27県死亡数!FL20</f>
        <v>0</v>
      </c>
      <c r="X15" s="26">
        <f t="shared" si="8"/>
        <v>0</v>
      </c>
      <c r="Y15">
        <f>H27県死亡数!FP20</f>
        <v>37</v>
      </c>
      <c r="Z15" s="9">
        <f t="shared" si="9"/>
        <v>21.657311098493938</v>
      </c>
      <c r="AA15" s="29">
        <f>H27県死亡数!GF20</f>
        <v>2</v>
      </c>
      <c r="AB15" s="26">
        <f t="shared" si="10"/>
        <v>1.170665464783456</v>
      </c>
      <c r="AC15">
        <f>H27県死亡数!HX20</f>
        <v>0</v>
      </c>
      <c r="AD15" s="9">
        <f t="shared" si="11"/>
        <v>0</v>
      </c>
      <c r="AE15" s="29">
        <f>H27県死亡数!IF20</f>
        <v>43</v>
      </c>
      <c r="AF15" s="26">
        <f t="shared" si="12"/>
        <v>25.169307492844304</v>
      </c>
      <c r="AG15">
        <f>H27県死亡数!IH20</f>
        <v>11</v>
      </c>
      <c r="AH15" s="9">
        <f t="shared" si="13"/>
        <v>6.4386600563090095</v>
      </c>
      <c r="AI15" s="29">
        <f>H27県死亡数!IV20</f>
        <v>63</v>
      </c>
      <c r="AJ15" s="26">
        <f t="shared" si="14"/>
        <v>36.875962140678865</v>
      </c>
    </row>
    <row r="16" spans="1:36">
      <c r="A16" s="10" t="s">
        <v>954</v>
      </c>
      <c r="B16" s="159">
        <v>157418</v>
      </c>
      <c r="C16" s="44">
        <f>H27県死亡数!C21</f>
        <v>787</v>
      </c>
      <c r="D16" s="9">
        <f t="shared" si="0"/>
        <v>499.94282737679293</v>
      </c>
      <c r="E16" s="29">
        <f>H27県死亡数!I21</f>
        <v>1</v>
      </c>
      <c r="F16" s="26">
        <f t="shared" si="0"/>
        <v>0.63525136896670009</v>
      </c>
      <c r="G16" s="182">
        <f>H27県死亡数!AE21</f>
        <v>308</v>
      </c>
      <c r="H16" s="26">
        <f t="shared" ref="H16" si="69">G16/$B16*100000</f>
        <v>195.65742164174364</v>
      </c>
      <c r="I16">
        <f>H27県死亡数!CH21</f>
        <v>17</v>
      </c>
      <c r="J16" s="9">
        <f t="shared" ref="J16:L16" si="70">I16/$B16*100000</f>
        <v>10.799273272433902</v>
      </c>
      <c r="K16" s="29">
        <f>H27県死亡数!DJ21</f>
        <v>4</v>
      </c>
      <c r="L16" s="26">
        <f t="shared" si="70"/>
        <v>2.5410054758668004</v>
      </c>
      <c r="M16" s="44">
        <f>H27県死亡数!DP21</f>
        <v>90</v>
      </c>
      <c r="N16" s="9">
        <f t="shared" ref="N16" si="71">M16/$B16*100000</f>
        <v>57.172623207003014</v>
      </c>
      <c r="O16" s="182">
        <f>H27県死亡数!EH21</f>
        <v>58</v>
      </c>
      <c r="P16" s="26">
        <f t="shared" ref="P16" si="72">O16/$B16*100000</f>
        <v>36.844579400068604</v>
      </c>
      <c r="Q16" s="44">
        <f>H27県死亡数!EZ21</f>
        <v>25</v>
      </c>
      <c r="R16" s="9">
        <f t="shared" ref="R16" si="73">Q16/$B16*100000</f>
        <v>15.881284224167505</v>
      </c>
      <c r="S16" s="182">
        <f>H27県死亡数!FD21</f>
        <v>4</v>
      </c>
      <c r="T16" s="26">
        <f t="shared" ref="T16" si="74">S16/$B16*100000</f>
        <v>2.5410054758668004</v>
      </c>
      <c r="U16">
        <f>H27県死亡数!FF21</f>
        <v>1</v>
      </c>
      <c r="V16" s="9">
        <f t="shared" si="7"/>
        <v>0.63525136896670009</v>
      </c>
      <c r="W16" s="29">
        <f>H27県死亡数!FL21</f>
        <v>10</v>
      </c>
      <c r="X16" s="26">
        <f t="shared" si="8"/>
        <v>6.3525136896670009</v>
      </c>
      <c r="Y16">
        <f>H27県死亡数!FP21</f>
        <v>37</v>
      </c>
      <c r="Z16" s="9">
        <f t="shared" si="9"/>
        <v>23.504300651767906</v>
      </c>
      <c r="AA16" s="29">
        <f>H27県死亡数!GF21</f>
        <v>4</v>
      </c>
      <c r="AB16" s="26">
        <f t="shared" si="10"/>
        <v>2.5410054758668004</v>
      </c>
      <c r="AC16">
        <f>H27県死亡数!HX21</f>
        <v>0</v>
      </c>
      <c r="AD16" s="9">
        <f t="shared" si="11"/>
        <v>0</v>
      </c>
      <c r="AE16" s="29">
        <f>H27県死亡数!IF21</f>
        <v>40</v>
      </c>
      <c r="AF16" s="26">
        <f t="shared" si="12"/>
        <v>25.410054758668004</v>
      </c>
      <c r="AG16">
        <f>H27県死亡数!IH21</f>
        <v>13</v>
      </c>
      <c r="AH16" s="9">
        <f t="shared" si="13"/>
        <v>8.2582677965671021</v>
      </c>
      <c r="AI16" s="29">
        <f>H27県死亡数!IV21</f>
        <v>46</v>
      </c>
      <c r="AJ16" s="26">
        <f t="shared" si="14"/>
        <v>29.221562972468202</v>
      </c>
    </row>
    <row r="17" spans="1:36">
      <c r="A17" s="10" t="s">
        <v>955</v>
      </c>
      <c r="B17" s="159">
        <v>177369</v>
      </c>
      <c r="C17" s="44">
        <f>H27県死亡数!C22</f>
        <v>1433</v>
      </c>
      <c r="D17" s="9">
        <f t="shared" si="0"/>
        <v>807.92021153640155</v>
      </c>
      <c r="E17" s="29">
        <f>H27県死亡数!I22</f>
        <v>4</v>
      </c>
      <c r="F17" s="26">
        <f t="shared" si="0"/>
        <v>2.2551855171986088</v>
      </c>
      <c r="G17" s="182">
        <f>H27県死亡数!AE22</f>
        <v>631</v>
      </c>
      <c r="H17" s="26">
        <f t="shared" ref="H17" si="75">G17/$B17*100000</f>
        <v>355.7555153380805</v>
      </c>
      <c r="I17">
        <f>H27県死亡数!CH22</f>
        <v>20</v>
      </c>
      <c r="J17" s="9">
        <f t="shared" ref="J17:L17" si="76">I17/$B17*100000</f>
        <v>11.275927585993042</v>
      </c>
      <c r="K17" s="29">
        <f>H27県死亡数!DJ22</f>
        <v>3</v>
      </c>
      <c r="L17" s="26">
        <f t="shared" si="76"/>
        <v>1.6913891378989563</v>
      </c>
      <c r="M17" s="44">
        <f>H27県死亡数!DP22</f>
        <v>177</v>
      </c>
      <c r="N17" s="9">
        <f t="shared" ref="N17" si="77">M17/$B17*100000</f>
        <v>99.791959136038443</v>
      </c>
      <c r="O17" s="182">
        <f>H27県死亡数!EH22</f>
        <v>107</v>
      </c>
      <c r="P17" s="26">
        <f t="shared" ref="P17" si="78">O17/$B17*100000</f>
        <v>60.326212585062777</v>
      </c>
      <c r="Q17" s="44">
        <f>H27県死亡数!EZ22</f>
        <v>44</v>
      </c>
      <c r="R17" s="9">
        <f t="shared" ref="R17" si="79">Q17/$B17*100000</f>
        <v>24.807040689184696</v>
      </c>
      <c r="S17" s="182">
        <f>H27県死亡数!FD22</f>
        <v>14</v>
      </c>
      <c r="T17" s="26">
        <f t="shared" ref="T17" si="80">S17/$B17*100000</f>
        <v>7.8931493101951302</v>
      </c>
      <c r="U17">
        <f>H27県死亡数!FF22</f>
        <v>0</v>
      </c>
      <c r="V17" s="9">
        <f t="shared" si="7"/>
        <v>0</v>
      </c>
      <c r="W17" s="29">
        <f>H27県死亡数!FL22</f>
        <v>7</v>
      </c>
      <c r="X17" s="26">
        <f t="shared" si="8"/>
        <v>3.9465746550975651</v>
      </c>
      <c r="Y17">
        <f>H27県死亡数!FP22</f>
        <v>61</v>
      </c>
      <c r="Z17" s="9">
        <f t="shared" si="9"/>
        <v>34.391579137278782</v>
      </c>
      <c r="AA17" s="29">
        <f>H27県死亡数!GF22</f>
        <v>13</v>
      </c>
      <c r="AB17" s="26">
        <f t="shared" si="10"/>
        <v>7.3293529308954781</v>
      </c>
      <c r="AC17">
        <f>H27県死亡数!HX22</f>
        <v>0</v>
      </c>
      <c r="AD17" s="9">
        <f t="shared" si="11"/>
        <v>0</v>
      </c>
      <c r="AE17" s="29">
        <f>H27県死亡数!IF22</f>
        <v>62</v>
      </c>
      <c r="AF17" s="26">
        <f t="shared" si="12"/>
        <v>34.955375516578435</v>
      </c>
      <c r="AG17">
        <f>H27県死亡数!IH22</f>
        <v>12</v>
      </c>
      <c r="AH17" s="9">
        <f t="shared" si="13"/>
        <v>6.7655565515958251</v>
      </c>
      <c r="AI17" s="29">
        <f>H27県死亡数!IV22</f>
        <v>55</v>
      </c>
      <c r="AJ17" s="26">
        <f t="shared" si="14"/>
        <v>31.008800861480864</v>
      </c>
    </row>
    <row r="18" spans="1:36">
      <c r="A18" s="10" t="s">
        <v>956</v>
      </c>
      <c r="B18" s="159">
        <v>210513</v>
      </c>
      <c r="C18" s="44">
        <f>H27県死亡数!C23</f>
        <v>2715</v>
      </c>
      <c r="D18" s="9">
        <f t="shared" si="0"/>
        <v>1289.7065739408019</v>
      </c>
      <c r="E18" s="29">
        <f>H27県死亡数!I23</f>
        <v>4</v>
      </c>
      <c r="F18" s="26">
        <f t="shared" si="0"/>
        <v>1.9001201826015495</v>
      </c>
      <c r="G18" s="182">
        <f>H27県死亡数!AE23</f>
        <v>1367</v>
      </c>
      <c r="H18" s="26">
        <f t="shared" ref="H18" si="81">G18/$B18*100000</f>
        <v>649.36607240407955</v>
      </c>
      <c r="I18">
        <f>H27県死亡数!CH23</f>
        <v>41</v>
      </c>
      <c r="J18" s="9">
        <f t="shared" ref="J18:L18" si="82">I18/$B18*100000</f>
        <v>19.476231871665881</v>
      </c>
      <c r="K18" s="29">
        <f>H27県死亡数!DJ23</f>
        <v>4</v>
      </c>
      <c r="L18" s="26">
        <f t="shared" si="82"/>
        <v>1.9001201826015495</v>
      </c>
      <c r="M18" s="44">
        <f>H27県死亡数!DP23</f>
        <v>315</v>
      </c>
      <c r="N18" s="9">
        <f t="shared" ref="N18" si="83">M18/$B18*100000</f>
        <v>149.63446437987201</v>
      </c>
      <c r="O18" s="182">
        <f>H27県死亡数!EH23</f>
        <v>189</v>
      </c>
      <c r="P18" s="26">
        <f t="shared" ref="P18" si="84">O18/$B18*100000</f>
        <v>89.780678627923223</v>
      </c>
      <c r="Q18" s="44">
        <f>H27県死亡数!EZ23</f>
        <v>116</v>
      </c>
      <c r="R18" s="9">
        <f t="shared" ref="R18" si="85">Q18/$B18*100000</f>
        <v>55.103485295444941</v>
      </c>
      <c r="S18" s="182">
        <f>H27県死亡数!FD23</f>
        <v>23</v>
      </c>
      <c r="T18" s="26">
        <f t="shared" ref="T18" si="86">S18/$B18*100000</f>
        <v>10.925691049958909</v>
      </c>
      <c r="U18">
        <f>H27県死亡数!FF23</f>
        <v>2</v>
      </c>
      <c r="V18" s="9">
        <f t="shared" si="7"/>
        <v>0.95006009130077473</v>
      </c>
      <c r="W18" s="29">
        <f>H27県死亡数!FL23</f>
        <v>11</v>
      </c>
      <c r="X18" s="26">
        <f t="shared" si="8"/>
        <v>5.2253305021542609</v>
      </c>
      <c r="Y18">
        <f>H27県死亡数!FP23</f>
        <v>74</v>
      </c>
      <c r="Z18" s="9">
        <f t="shared" si="9"/>
        <v>35.152223378128667</v>
      </c>
      <c r="AA18" s="29">
        <f>H27県死亡数!GF23</f>
        <v>30</v>
      </c>
      <c r="AB18" s="26">
        <f t="shared" si="10"/>
        <v>14.250901369511622</v>
      </c>
      <c r="AC18">
        <f>H27県死亡数!HX23</f>
        <v>5</v>
      </c>
      <c r="AD18" s="9">
        <f t="shared" si="11"/>
        <v>2.375150228251937</v>
      </c>
      <c r="AE18" s="29">
        <f>H27県死亡数!IF23</f>
        <v>95</v>
      </c>
      <c r="AF18" s="26">
        <f t="shared" si="12"/>
        <v>45.127854336786804</v>
      </c>
      <c r="AG18">
        <f>H27県死亡数!IH23</f>
        <v>19</v>
      </c>
      <c r="AH18" s="9">
        <f t="shared" si="13"/>
        <v>9.0255708673573611</v>
      </c>
      <c r="AI18" s="29">
        <f>H27県死亡数!IV23</f>
        <v>61</v>
      </c>
      <c r="AJ18" s="26">
        <f t="shared" si="14"/>
        <v>28.976832784673629</v>
      </c>
    </row>
    <row r="19" spans="1:36">
      <c r="A19" s="10" t="s">
        <v>957</v>
      </c>
      <c r="B19" s="159">
        <v>165479</v>
      </c>
      <c r="C19" s="44">
        <f>H27県死亡数!C24</f>
        <v>3432</v>
      </c>
      <c r="D19" s="9">
        <f t="shared" si="0"/>
        <v>2073.9791756053637</v>
      </c>
      <c r="E19" s="29">
        <f>H27県死亡数!I24</f>
        <v>6</v>
      </c>
      <c r="F19" s="26">
        <f t="shared" si="0"/>
        <v>3.6258377195897968</v>
      </c>
      <c r="G19" s="182">
        <f>H27県死亡数!AE24</f>
        <v>1589</v>
      </c>
      <c r="H19" s="26">
        <f t="shared" ref="H19" si="87">G19/$B19*100000</f>
        <v>960.2426894046979</v>
      </c>
      <c r="I19">
        <f>H27県死亡数!CH24</f>
        <v>45</v>
      </c>
      <c r="J19" s="9">
        <f t="shared" ref="J19:L19" si="88">I19/$B19*100000</f>
        <v>27.193782896923476</v>
      </c>
      <c r="K19" s="29">
        <f>H27県死亡数!DJ24</f>
        <v>8</v>
      </c>
      <c r="L19" s="26">
        <f t="shared" si="88"/>
        <v>4.8344502927863955</v>
      </c>
      <c r="M19" s="44">
        <f>H27県死亡数!DP24</f>
        <v>390</v>
      </c>
      <c r="N19" s="9">
        <f t="shared" ref="N19" si="89">M19/$B19*100000</f>
        <v>235.67945177333681</v>
      </c>
      <c r="O19" s="182">
        <f>H27県死亡数!EH24</f>
        <v>278</v>
      </c>
      <c r="P19" s="26">
        <f t="shared" ref="P19" si="90">O19/$B19*100000</f>
        <v>167.99714767432727</v>
      </c>
      <c r="Q19" s="44">
        <f>H27県死亡数!EZ24</f>
        <v>217</v>
      </c>
      <c r="R19" s="9">
        <f t="shared" ref="R19" si="91">Q19/$B19*100000</f>
        <v>131.13446419183097</v>
      </c>
      <c r="S19" s="182">
        <f>H27県死亡数!FD24</f>
        <v>53</v>
      </c>
      <c r="T19" s="26">
        <f t="shared" ref="T19" si="92">S19/$B19*100000</f>
        <v>32.028233189709873</v>
      </c>
      <c r="U19">
        <f>H27県死亡数!FF24</f>
        <v>2</v>
      </c>
      <c r="V19" s="9">
        <f t="shared" si="7"/>
        <v>1.2086125731965989</v>
      </c>
      <c r="W19" s="29">
        <f>H27県死亡数!FL24</f>
        <v>7</v>
      </c>
      <c r="X19" s="26">
        <f t="shared" si="8"/>
        <v>4.2301440061880964</v>
      </c>
      <c r="Y19">
        <f>H27県死亡数!FP24</f>
        <v>42</v>
      </c>
      <c r="Z19" s="9">
        <f t="shared" si="9"/>
        <v>25.380864037128578</v>
      </c>
      <c r="AA19" s="29">
        <f>H27県死亡数!GF24</f>
        <v>49</v>
      </c>
      <c r="AB19" s="26">
        <f t="shared" si="10"/>
        <v>29.611008043316673</v>
      </c>
      <c r="AC19">
        <f>H27県死亡数!HX24</f>
        <v>20</v>
      </c>
      <c r="AD19" s="9">
        <f t="shared" si="11"/>
        <v>12.086125731965989</v>
      </c>
      <c r="AE19" s="29">
        <f>H27県死亡数!IF24</f>
        <v>101</v>
      </c>
      <c r="AF19" s="26">
        <f t="shared" si="12"/>
        <v>61.034934946428244</v>
      </c>
      <c r="AG19">
        <f>H27県死亡数!IH24</f>
        <v>19</v>
      </c>
      <c r="AH19" s="9">
        <f t="shared" si="13"/>
        <v>11.481819445367689</v>
      </c>
      <c r="AI19" s="29">
        <f>H27県死亡数!IV24</f>
        <v>71</v>
      </c>
      <c r="AJ19" s="26">
        <f t="shared" si="14"/>
        <v>42.905746348479262</v>
      </c>
    </row>
    <row r="20" spans="1:36">
      <c r="A20" s="10" t="s">
        <v>958</v>
      </c>
      <c r="B20" s="159">
        <v>123300</v>
      </c>
      <c r="C20" s="44">
        <f>H27県死亡数!C25</f>
        <v>4069</v>
      </c>
      <c r="D20" s="9">
        <f t="shared" si="0"/>
        <v>3300.0811030008113</v>
      </c>
      <c r="E20" s="29">
        <f>H27県死亡数!I25</f>
        <v>7</v>
      </c>
      <c r="F20" s="26">
        <f t="shared" si="0"/>
        <v>5.6772100567721004</v>
      </c>
      <c r="G20" s="182">
        <f>H27県死亡数!AE25</f>
        <v>1674</v>
      </c>
      <c r="H20" s="26">
        <f t="shared" ref="H20" si="93">G20/$B20*100000</f>
        <v>1357.6642335766423</v>
      </c>
      <c r="I20">
        <f>H27県死亡数!CH25</f>
        <v>46</v>
      </c>
      <c r="J20" s="9">
        <f t="shared" ref="J20:L20" si="94">I20/$B20*100000</f>
        <v>37.307380373073805</v>
      </c>
      <c r="K20" s="29">
        <f>H27県死亡数!DJ25</f>
        <v>7</v>
      </c>
      <c r="L20" s="26">
        <f t="shared" si="94"/>
        <v>5.6772100567721004</v>
      </c>
      <c r="M20" s="44">
        <f>H27県死亡数!DP25</f>
        <v>526</v>
      </c>
      <c r="N20" s="9">
        <f t="shared" ref="N20" si="95">M20/$B20*100000</f>
        <v>426.60178426601783</v>
      </c>
      <c r="O20" s="182">
        <f>H27県死亡数!EH25</f>
        <v>327</v>
      </c>
      <c r="P20" s="26">
        <f t="shared" ref="P20" si="96">O20/$B20*100000</f>
        <v>265.20681265206809</v>
      </c>
      <c r="Q20" s="44">
        <f>H27県死亡数!EZ25</f>
        <v>334</v>
      </c>
      <c r="R20" s="9">
        <f t="shared" ref="R20" si="97">Q20/$B20*100000</f>
        <v>270.88402270884023</v>
      </c>
      <c r="S20" s="182">
        <f>H27県死亡数!FD25</f>
        <v>71</v>
      </c>
      <c r="T20" s="26">
        <f t="shared" ref="T20" si="98">S20/$B20*100000</f>
        <v>57.583130575831305</v>
      </c>
      <c r="U20">
        <f>H27県死亡数!FF25</f>
        <v>8</v>
      </c>
      <c r="V20" s="9">
        <f t="shared" si="7"/>
        <v>6.488240064882401</v>
      </c>
      <c r="W20" s="29">
        <f>H27県死亡数!FL25</f>
        <v>12</v>
      </c>
      <c r="X20" s="26">
        <f t="shared" si="8"/>
        <v>9.7323600973236015</v>
      </c>
      <c r="Y20">
        <f>H27県死亡数!FP25</f>
        <v>54</v>
      </c>
      <c r="Z20" s="9">
        <f t="shared" si="9"/>
        <v>43.795620437956202</v>
      </c>
      <c r="AA20" s="29">
        <f>H27県死亡数!GF25</f>
        <v>68</v>
      </c>
      <c r="AB20" s="26">
        <f t="shared" si="10"/>
        <v>55.15004055150041</v>
      </c>
      <c r="AC20">
        <f>H27県死亡数!HX25</f>
        <v>24</v>
      </c>
      <c r="AD20" s="9">
        <f t="shared" si="11"/>
        <v>19.464720194647203</v>
      </c>
      <c r="AE20" s="29">
        <f>H27県死亡数!IF25</f>
        <v>115</v>
      </c>
      <c r="AF20" s="26">
        <f t="shared" si="12"/>
        <v>93.268450932684502</v>
      </c>
      <c r="AG20">
        <f>H27県死亡数!IH25</f>
        <v>10</v>
      </c>
      <c r="AH20" s="9">
        <f t="shared" si="13"/>
        <v>8.1103000811030004</v>
      </c>
      <c r="AI20" s="29">
        <f>H27県死亡数!IV25</f>
        <v>30</v>
      </c>
      <c r="AJ20" s="26">
        <f t="shared" si="14"/>
        <v>24.330900243309003</v>
      </c>
    </row>
    <row r="21" spans="1:36">
      <c r="A21" s="10" t="s">
        <v>959</v>
      </c>
      <c r="B21" s="159">
        <v>87612</v>
      </c>
      <c r="C21" s="44">
        <f>H27県死亡数!C26</f>
        <v>5491</v>
      </c>
      <c r="D21" s="9">
        <f t="shared" si="0"/>
        <v>6267.4062913756097</v>
      </c>
      <c r="E21" s="29">
        <f>H27県死亡数!I26</f>
        <v>6</v>
      </c>
      <c r="F21" s="26">
        <f t="shared" si="0"/>
        <v>6.8483769346664838</v>
      </c>
      <c r="G21" s="182">
        <f>H27県死亡数!AE26</f>
        <v>1849</v>
      </c>
      <c r="H21" s="26">
        <f t="shared" ref="H21" si="99">G21/$B21*100000</f>
        <v>2110.4414920330551</v>
      </c>
      <c r="I21">
        <f>H27県死亡数!CH26</f>
        <v>53</v>
      </c>
      <c r="J21" s="9">
        <f t="shared" ref="J21:L21" si="100">I21/$B21*100000</f>
        <v>60.493996256220612</v>
      </c>
      <c r="K21" s="29">
        <f>H27県死亡数!DJ26</f>
        <v>17</v>
      </c>
      <c r="L21" s="26">
        <f t="shared" si="100"/>
        <v>19.403734648221704</v>
      </c>
      <c r="M21" s="44">
        <f>H27県死亡数!DP26</f>
        <v>774</v>
      </c>
      <c r="N21" s="9">
        <f t="shared" ref="N21" si="101">M21/$B21*100000</f>
        <v>883.44062457197651</v>
      </c>
      <c r="O21" s="182">
        <f>H27県死亡数!EH26</f>
        <v>473</v>
      </c>
      <c r="P21" s="26">
        <f t="shared" ref="P21" si="102">O21/$B21*100000</f>
        <v>539.88038168287449</v>
      </c>
      <c r="Q21" s="44">
        <f>H27県死亡数!EZ26</f>
        <v>583</v>
      </c>
      <c r="R21" s="9">
        <f t="shared" ref="R21" si="103">Q21/$B21*100000</f>
        <v>665.43395881842673</v>
      </c>
      <c r="S21" s="182">
        <f>H27県死亡数!FD26</f>
        <v>151</v>
      </c>
      <c r="T21" s="26">
        <f t="shared" ref="T21" si="104">S21/$B21*100000</f>
        <v>172.35081952243985</v>
      </c>
      <c r="U21">
        <f>H27県死亡数!FF26</f>
        <v>5</v>
      </c>
      <c r="V21" s="9">
        <f t="shared" si="7"/>
        <v>5.7069807788887363</v>
      </c>
      <c r="W21" s="29">
        <f>H27県死亡数!FL26</f>
        <v>14</v>
      </c>
      <c r="X21" s="26">
        <f t="shared" si="8"/>
        <v>15.979546180888462</v>
      </c>
      <c r="Y21">
        <f>H27県死亡数!FP26</f>
        <v>49</v>
      </c>
      <c r="Z21" s="9">
        <f t="shared" si="9"/>
        <v>55.928411633109619</v>
      </c>
      <c r="AA21" s="29">
        <f>H27県死亡数!GF26</f>
        <v>98</v>
      </c>
      <c r="AB21" s="26">
        <f t="shared" si="10"/>
        <v>111.85682326621924</v>
      </c>
      <c r="AC21">
        <f>H27県死亡数!HX26</f>
        <v>119</v>
      </c>
      <c r="AD21" s="9">
        <f t="shared" si="11"/>
        <v>135.82614253755193</v>
      </c>
      <c r="AE21" s="29">
        <f>H27県死亡数!IF26</f>
        <v>166</v>
      </c>
      <c r="AF21" s="26">
        <f t="shared" si="12"/>
        <v>189.47176185910604</v>
      </c>
      <c r="AG21">
        <f>H27県死亡数!IH26</f>
        <v>18</v>
      </c>
      <c r="AH21" s="9">
        <f t="shared" si="13"/>
        <v>20.545130803999452</v>
      </c>
      <c r="AI21" s="29">
        <f>H27県死亡数!IV26</f>
        <v>30</v>
      </c>
      <c r="AJ21" s="26">
        <f t="shared" si="14"/>
        <v>34.241884673332414</v>
      </c>
    </row>
    <row r="22" spans="1:36">
      <c r="A22" s="10" t="s">
        <v>2</v>
      </c>
      <c r="B22" s="159">
        <v>62257</v>
      </c>
      <c r="C22" s="44">
        <f>H27県死亡数!C27</f>
        <v>8832</v>
      </c>
      <c r="D22" s="9">
        <f t="shared" si="0"/>
        <v>14186.356554283053</v>
      </c>
      <c r="E22" s="29">
        <f>H27県死亡数!I27</f>
        <v>23</v>
      </c>
      <c r="F22" s="26">
        <f t="shared" si="0"/>
        <v>36.943636860112115</v>
      </c>
      <c r="G22" s="182">
        <f>H27県死亡数!AE27</f>
        <v>1917</v>
      </c>
      <c r="H22" s="26">
        <f t="shared" ref="H22" si="105">G22/$B22*100000</f>
        <v>3079.1718200363011</v>
      </c>
      <c r="I22">
        <f>H27県死亡数!CH27</f>
        <v>79</v>
      </c>
      <c r="J22" s="9">
        <f t="shared" ref="J22:L22" si="106">I22/$B22*100000</f>
        <v>126.89336138908074</v>
      </c>
      <c r="K22" s="29">
        <f>H27県死亡数!DJ27</f>
        <v>40</v>
      </c>
      <c r="L22" s="26">
        <f t="shared" si="106"/>
        <v>64.249803234977591</v>
      </c>
      <c r="M22" s="44">
        <f>H27県死亡数!DP27</f>
        <v>1305</v>
      </c>
      <c r="N22" s="9">
        <f t="shared" ref="N22" si="107">M22/$B22*100000</f>
        <v>2096.1498305411442</v>
      </c>
      <c r="O22" s="182">
        <f>H27県死亡数!EH27</f>
        <v>677</v>
      </c>
      <c r="P22" s="26">
        <f t="shared" ref="P22" si="108">O22/$B22*100000</f>
        <v>1087.4279197519957</v>
      </c>
      <c r="Q22" s="44">
        <f>H27県死亡数!EZ27</f>
        <v>1318</v>
      </c>
      <c r="R22" s="9">
        <f t="shared" ref="R22" si="109">Q22/$B22*100000</f>
        <v>2117.0310165925116</v>
      </c>
      <c r="S22" s="182">
        <f>H27県死亡数!FD27</f>
        <v>266</v>
      </c>
      <c r="T22" s="26">
        <f t="shared" ref="T22" si="110">S22/$B22*100000</f>
        <v>427.26119151260099</v>
      </c>
      <c r="U22">
        <f>H27県死亡数!FF27</f>
        <v>16</v>
      </c>
      <c r="V22" s="9">
        <f t="shared" si="7"/>
        <v>25.699921293991039</v>
      </c>
      <c r="W22" s="29">
        <f>H27県死亡数!FL27</f>
        <v>18</v>
      </c>
      <c r="X22" s="26">
        <f t="shared" si="8"/>
        <v>28.912411455739917</v>
      </c>
      <c r="Y22">
        <f>H27県死亡数!FP27</f>
        <v>49</v>
      </c>
      <c r="Z22" s="9">
        <f t="shared" si="9"/>
        <v>78.706008962847562</v>
      </c>
      <c r="AA22" s="29">
        <f>H27県死亡数!GF27</f>
        <v>232</v>
      </c>
      <c r="AB22" s="26">
        <f t="shared" si="10"/>
        <v>372.64885876287008</v>
      </c>
      <c r="AC22">
        <f>H27県死亡数!HX27</f>
        <v>682</v>
      </c>
      <c r="AD22" s="9">
        <f t="shared" si="11"/>
        <v>1095.4591451563681</v>
      </c>
      <c r="AE22" s="29">
        <f>H27県死亡数!IF27</f>
        <v>243</v>
      </c>
      <c r="AF22" s="26">
        <f t="shared" si="12"/>
        <v>390.31755465248887</v>
      </c>
      <c r="AG22">
        <f>H27県死亡数!IH27</f>
        <v>15</v>
      </c>
      <c r="AH22" s="9">
        <f t="shared" si="13"/>
        <v>24.093676213116598</v>
      </c>
      <c r="AI22" s="29">
        <f>H27県死亡数!IV27</f>
        <v>24</v>
      </c>
      <c r="AJ22" s="26">
        <f t="shared" si="14"/>
        <v>38.549881940986552</v>
      </c>
    </row>
    <row r="23" spans="1:36">
      <c r="A23" s="6" t="s">
        <v>1</v>
      </c>
      <c r="B23" s="187">
        <f>SUM(B5:B22)</f>
        <v>2641561</v>
      </c>
      <c r="C23" s="109">
        <f>SUM(C5:C22)</f>
        <v>28371</v>
      </c>
      <c r="D23" s="2">
        <f t="shared" si="0"/>
        <v>1074.0240335165458</v>
      </c>
      <c r="E23" s="189">
        <f>SUM(E5:E22)</f>
        <v>52</v>
      </c>
      <c r="F23" s="190">
        <f t="shared" ref="F23:AI23" si="111">SUM(F5:F22)</f>
        <v>58.412278144004766</v>
      </c>
      <c r="G23" s="189">
        <f t="shared" si="111"/>
        <v>9692</v>
      </c>
      <c r="H23" s="20">
        <f t="shared" si="111"/>
        <v>8912.1406034957108</v>
      </c>
      <c r="I23" s="109">
        <f t="shared" si="111"/>
        <v>328</v>
      </c>
      <c r="J23" s="2">
        <f t="shared" si="111"/>
        <v>308.2857610535662</v>
      </c>
      <c r="K23" s="189">
        <f t="shared" si="111"/>
        <v>88</v>
      </c>
      <c r="L23" s="20">
        <f t="shared" si="111"/>
        <v>102.98700411694169</v>
      </c>
      <c r="M23" s="109">
        <f t="shared" si="111"/>
        <v>3732</v>
      </c>
      <c r="N23" s="2">
        <f t="shared" si="111"/>
        <v>4035.2859515718928</v>
      </c>
      <c r="O23" s="189">
        <f t="shared" si="111"/>
        <v>2229</v>
      </c>
      <c r="P23" s="20">
        <f t="shared" si="111"/>
        <v>2314.430489138671</v>
      </c>
      <c r="Q23" s="109">
        <f t="shared" si="111"/>
        <v>2668</v>
      </c>
      <c r="R23" s="2">
        <f t="shared" si="111"/>
        <v>3298.519054755383</v>
      </c>
      <c r="S23" s="189">
        <f t="shared" si="111"/>
        <v>584</v>
      </c>
      <c r="T23" s="20">
        <f t="shared" si="111"/>
        <v>711.75388610138634</v>
      </c>
      <c r="U23" s="109">
        <f t="shared" si="111"/>
        <v>35</v>
      </c>
      <c r="V23" s="2">
        <f t="shared" ref="V23" si="112">SUM(V5:V22)</f>
        <v>41.15571261654695</v>
      </c>
      <c r="W23" s="189">
        <f t="shared" si="111"/>
        <v>81</v>
      </c>
      <c r="X23" s="20">
        <f t="shared" ref="X23" si="113">SUM(X5:X22)</f>
        <v>75.372186536477017</v>
      </c>
      <c r="Y23" s="109">
        <f t="shared" si="111"/>
        <v>451</v>
      </c>
      <c r="Z23" s="2">
        <f t="shared" ref="Z23" si="114">SUM(Z5:Z22)</f>
        <v>343.94079661158651</v>
      </c>
      <c r="AA23" s="189">
        <f t="shared" si="111"/>
        <v>497</v>
      </c>
      <c r="AB23" s="20">
        <f t="shared" ref="AB23" si="115">SUM(AB5:AB22)</f>
        <v>595.08531536906116</v>
      </c>
      <c r="AC23" s="109">
        <f t="shared" si="111"/>
        <v>850</v>
      </c>
      <c r="AD23" s="2">
        <f t="shared" ref="AD23" si="116">SUM(AD5:AD22)</f>
        <v>1265.2112838487851</v>
      </c>
      <c r="AE23" s="189">
        <f t="shared" si="111"/>
        <v>994</v>
      </c>
      <c r="AF23" s="20">
        <f t="shared" ref="AF23" si="117">SUM(AF5:AF22)</f>
        <v>946.13562338753025</v>
      </c>
      <c r="AG23" s="109">
        <f t="shared" si="111"/>
        <v>185</v>
      </c>
      <c r="AH23" s="2">
        <f t="shared" ref="AH23" si="118">SUM(AH5:AH22)</f>
        <v>138.94761282821767</v>
      </c>
      <c r="AI23" s="189">
        <f t="shared" si="111"/>
        <v>631</v>
      </c>
      <c r="AJ23" s="20">
        <f t="shared" ref="AJ23" si="119">SUM(AJ5:AJ22)</f>
        <v>419.97037592384714</v>
      </c>
    </row>
    <row r="25" spans="1:36">
      <c r="A25" s="126" t="s">
        <v>961</v>
      </c>
      <c r="B25" s="126"/>
    </row>
    <row r="26" spans="1:36">
      <c r="A26" s="16"/>
      <c r="B26" s="161" t="s">
        <v>943</v>
      </c>
      <c r="C26" s="34" t="s">
        <v>932</v>
      </c>
      <c r="D26" s="37"/>
      <c r="E26" s="17" t="s">
        <v>911</v>
      </c>
      <c r="F26" s="17"/>
      <c r="G26" s="34" t="s">
        <v>912</v>
      </c>
      <c r="H26" s="37"/>
      <c r="I26" s="17" t="s">
        <v>913</v>
      </c>
      <c r="J26" s="17"/>
      <c r="K26" s="34" t="s">
        <v>914</v>
      </c>
      <c r="L26" s="37"/>
      <c r="M26" s="17" t="s">
        <v>915</v>
      </c>
      <c r="N26" s="17"/>
      <c r="O26" s="34" t="s">
        <v>916</v>
      </c>
      <c r="P26" s="37"/>
      <c r="Q26" s="17" t="s">
        <v>917</v>
      </c>
      <c r="R26" s="17"/>
      <c r="S26" s="34" t="s">
        <v>918</v>
      </c>
      <c r="T26" s="37"/>
      <c r="U26" s="17" t="s">
        <v>919</v>
      </c>
      <c r="V26" s="17"/>
      <c r="W26" s="34" t="s">
        <v>920</v>
      </c>
      <c r="X26" s="37"/>
      <c r="Y26" s="17" t="s">
        <v>921</v>
      </c>
      <c r="Z26" s="17"/>
      <c r="AA26" s="34" t="s">
        <v>922</v>
      </c>
      <c r="AB26" s="37"/>
      <c r="AC26" s="17" t="s">
        <v>923</v>
      </c>
      <c r="AD26" s="17"/>
      <c r="AE26" s="34" t="s">
        <v>924</v>
      </c>
      <c r="AF26" s="37"/>
      <c r="AG26" s="17" t="s">
        <v>925</v>
      </c>
      <c r="AH26" s="17"/>
      <c r="AI26" s="34" t="s">
        <v>926</v>
      </c>
      <c r="AJ26" s="37"/>
    </row>
    <row r="27" spans="1:36">
      <c r="A27" s="184" t="s">
        <v>962</v>
      </c>
      <c r="B27" s="179">
        <v>42278</v>
      </c>
      <c r="C27" s="29"/>
      <c r="D27" s="181"/>
      <c r="E27" s="15" t="s">
        <v>475</v>
      </c>
      <c r="F27" s="15"/>
      <c r="G27" s="29" t="s">
        <v>381</v>
      </c>
      <c r="H27" s="181"/>
      <c r="I27" s="15" t="s">
        <v>463</v>
      </c>
      <c r="J27" s="15"/>
      <c r="K27" s="29" t="s">
        <v>375</v>
      </c>
      <c r="L27" s="181"/>
      <c r="M27" s="15" t="s">
        <v>927</v>
      </c>
      <c r="N27" s="15"/>
      <c r="O27" s="29" t="s">
        <v>359</v>
      </c>
      <c r="P27" s="181"/>
      <c r="Q27" s="15" t="s">
        <v>442</v>
      </c>
      <c r="R27" s="15"/>
      <c r="S27" s="29" t="s">
        <v>928</v>
      </c>
      <c r="T27" s="181"/>
      <c r="U27" s="15" t="s">
        <v>439</v>
      </c>
      <c r="V27" s="15"/>
      <c r="W27" s="29" t="s">
        <v>929</v>
      </c>
      <c r="X27" s="181"/>
      <c r="Y27" s="15" t="s">
        <v>433</v>
      </c>
      <c r="Z27" s="15"/>
      <c r="AA27" s="29" t="s">
        <v>424</v>
      </c>
      <c r="AB27" s="181"/>
      <c r="AC27" s="15" t="s">
        <v>605</v>
      </c>
      <c r="AD27" s="15"/>
      <c r="AE27" s="29" t="s">
        <v>587</v>
      </c>
      <c r="AF27" s="181"/>
      <c r="AG27" s="15" t="s">
        <v>595</v>
      </c>
      <c r="AH27" s="15"/>
      <c r="AI27" s="29" t="s">
        <v>601</v>
      </c>
      <c r="AJ27" s="181"/>
    </row>
    <row r="28" spans="1:36">
      <c r="A28" s="13"/>
      <c r="B28" s="36"/>
      <c r="C28" s="25" t="s">
        <v>930</v>
      </c>
      <c r="D28" s="35" t="s">
        <v>931</v>
      </c>
      <c r="E28" s="36" t="s">
        <v>930</v>
      </c>
      <c r="F28" s="36" t="s">
        <v>931</v>
      </c>
      <c r="G28" s="25" t="s">
        <v>930</v>
      </c>
      <c r="H28" s="35" t="s">
        <v>931</v>
      </c>
      <c r="I28" s="36" t="s">
        <v>930</v>
      </c>
      <c r="J28" s="36" t="s">
        <v>931</v>
      </c>
      <c r="K28" s="25" t="s">
        <v>930</v>
      </c>
      <c r="L28" s="35" t="s">
        <v>931</v>
      </c>
      <c r="M28" s="36" t="s">
        <v>930</v>
      </c>
      <c r="N28" s="36" t="s">
        <v>931</v>
      </c>
      <c r="O28" s="25" t="s">
        <v>930</v>
      </c>
      <c r="P28" s="35" t="s">
        <v>931</v>
      </c>
      <c r="Q28" s="36" t="s">
        <v>930</v>
      </c>
      <c r="R28" s="36" t="s">
        <v>931</v>
      </c>
      <c r="S28" s="25" t="s">
        <v>930</v>
      </c>
      <c r="T28" s="35" t="s">
        <v>931</v>
      </c>
      <c r="U28" s="36" t="s">
        <v>930</v>
      </c>
      <c r="V28" s="36" t="s">
        <v>931</v>
      </c>
      <c r="W28" s="25" t="s">
        <v>930</v>
      </c>
      <c r="X28" s="35" t="s">
        <v>931</v>
      </c>
      <c r="Y28" s="36" t="s">
        <v>930</v>
      </c>
      <c r="Z28" s="36" t="s">
        <v>931</v>
      </c>
      <c r="AA28" s="25" t="s">
        <v>930</v>
      </c>
      <c r="AB28" s="35" t="s">
        <v>931</v>
      </c>
      <c r="AC28" s="36" t="s">
        <v>930</v>
      </c>
      <c r="AD28" s="36" t="s">
        <v>931</v>
      </c>
      <c r="AE28" s="25" t="s">
        <v>930</v>
      </c>
      <c r="AF28" s="35" t="s">
        <v>931</v>
      </c>
      <c r="AG28" s="36" t="s">
        <v>930</v>
      </c>
      <c r="AH28" s="36" t="s">
        <v>931</v>
      </c>
      <c r="AI28" s="25" t="s">
        <v>930</v>
      </c>
      <c r="AJ28" s="35" t="s">
        <v>931</v>
      </c>
    </row>
    <row r="29" spans="1:36">
      <c r="A29" s="10" t="s">
        <v>19</v>
      </c>
      <c r="B29" s="120">
        <v>107192</v>
      </c>
      <c r="C29" s="182">
        <f>H27県死亡数!D10</f>
        <v>57</v>
      </c>
      <c r="D29" s="26">
        <f>C29/$B29*100000</f>
        <v>53.175610120158225</v>
      </c>
      <c r="E29">
        <f>H27県死亡数!J10</f>
        <v>0</v>
      </c>
      <c r="F29" s="9">
        <f>E29/$B29*100000</f>
        <v>0</v>
      </c>
      <c r="G29" s="182">
        <f>H27県死亡数!AF10</f>
        <v>3</v>
      </c>
      <c r="H29" s="26">
        <f>G29/$B29*100000</f>
        <v>2.7987163221135907</v>
      </c>
      <c r="I29">
        <f>H27県死亡数!CI10</f>
        <v>0</v>
      </c>
      <c r="J29" s="9">
        <f>I29/$B29*100000</f>
        <v>0</v>
      </c>
      <c r="K29" s="29">
        <f>H27県死亡数!DK10</f>
        <v>0</v>
      </c>
      <c r="L29" s="26">
        <f>K29/$B29*100000</f>
        <v>0</v>
      </c>
      <c r="M29" s="44">
        <f>H27県死亡数!DQ10</f>
        <v>3</v>
      </c>
      <c r="N29" s="9">
        <f>M29/$B29*100000</f>
        <v>2.7987163221135907</v>
      </c>
      <c r="O29" s="182">
        <f>H27県死亡数!EI10</f>
        <v>0</v>
      </c>
      <c r="P29" s="26">
        <f>O29/$B29*100000</f>
        <v>0</v>
      </c>
      <c r="Q29" s="44">
        <f>H27県死亡数!FA10</f>
        <v>1</v>
      </c>
      <c r="R29" s="9">
        <f>Q29/$B29*100000</f>
        <v>0.93290544070453019</v>
      </c>
      <c r="S29" s="182">
        <f>H27県死亡数!FE10</f>
        <v>0</v>
      </c>
      <c r="T29" s="26">
        <f>S29/$B29*100000</f>
        <v>0</v>
      </c>
      <c r="U29">
        <f>H27県死亡数!FG10</f>
        <v>0</v>
      </c>
      <c r="V29" s="9">
        <f>U29/$B29*100000</f>
        <v>0</v>
      </c>
      <c r="W29" s="29">
        <f>H27県死亡数!FM10</f>
        <v>0</v>
      </c>
      <c r="X29" s="26">
        <f>W29/$B29*100000</f>
        <v>0</v>
      </c>
      <c r="Y29">
        <f>H27県死亡数!FQ10</f>
        <v>1</v>
      </c>
      <c r="Z29" s="9">
        <f>Y29/$B29*100000</f>
        <v>0.93290544070453019</v>
      </c>
      <c r="AA29" s="29">
        <f>H27県死亡数!GG10</f>
        <v>0</v>
      </c>
      <c r="AB29" s="26">
        <f>AA29/$B29*100000</f>
        <v>0</v>
      </c>
      <c r="AC29" s="44">
        <f>H27県死亡数!HY10</f>
        <v>0</v>
      </c>
      <c r="AD29" s="9">
        <f>AC29/$B29*100000</f>
        <v>0</v>
      </c>
      <c r="AE29" s="29">
        <f>H27県死亡数!IG10</f>
        <v>5</v>
      </c>
      <c r="AF29" s="26">
        <f>AE29/$B29*100000</f>
        <v>4.6645272035226508</v>
      </c>
      <c r="AG29">
        <f>H27県死亡数!II10</f>
        <v>3</v>
      </c>
      <c r="AH29" s="9">
        <f>AG29/$B29*100000</f>
        <v>2.7987163221135907</v>
      </c>
      <c r="AI29" s="29">
        <f>H27県死亡数!IW10</f>
        <v>0</v>
      </c>
      <c r="AJ29" s="26">
        <f>AI29/$B29*100000</f>
        <v>0</v>
      </c>
    </row>
    <row r="30" spans="1:36">
      <c r="A30" s="10" t="s">
        <v>18</v>
      </c>
      <c r="B30" s="120">
        <v>115989</v>
      </c>
      <c r="C30" s="182">
        <f>H27県死亡数!D11</f>
        <v>8</v>
      </c>
      <c r="D30" s="26">
        <f t="shared" ref="D30:D47" si="120">C30/$B30*100000</f>
        <v>6.8972057695126265</v>
      </c>
      <c r="E30">
        <f>H27県死亡数!J11</f>
        <v>0</v>
      </c>
      <c r="F30" s="9">
        <f t="shared" ref="F30" si="121">E30/$B30*100000</f>
        <v>0</v>
      </c>
      <c r="G30" s="182">
        <f>H27県死亡数!AF11</f>
        <v>2</v>
      </c>
      <c r="H30" s="26">
        <f t="shared" ref="H30" si="122">G30/$B30*100000</f>
        <v>1.7243014423781566</v>
      </c>
      <c r="I30">
        <f>H27県死亡数!CI11</f>
        <v>0</v>
      </c>
      <c r="J30" s="9">
        <f t="shared" ref="J30" si="123">I30/$B30*100000</f>
        <v>0</v>
      </c>
      <c r="K30" s="29">
        <f>H27県死亡数!DK11</f>
        <v>0</v>
      </c>
      <c r="L30" s="26">
        <f t="shared" ref="L30:N30" si="124">K30/$B30*100000</f>
        <v>0</v>
      </c>
      <c r="M30" s="44">
        <f>H27県死亡数!DQ11</f>
        <v>0</v>
      </c>
      <c r="N30" s="9">
        <f t="shared" si="124"/>
        <v>0</v>
      </c>
      <c r="O30" s="182">
        <f>H27県死亡数!EI11</f>
        <v>0</v>
      </c>
      <c r="P30" s="26">
        <f t="shared" ref="P30" si="125">O30/$B30*100000</f>
        <v>0</v>
      </c>
      <c r="Q30" s="44">
        <f>H27県死亡数!FA11</f>
        <v>0</v>
      </c>
      <c r="R30" s="9">
        <f t="shared" ref="R30" si="126">Q30/$B30*100000</f>
        <v>0</v>
      </c>
      <c r="S30" s="182">
        <f>H27県死亡数!FE11</f>
        <v>0</v>
      </c>
      <c r="T30" s="26">
        <f t="shared" ref="T30" si="127">S30/$B30*100000</f>
        <v>0</v>
      </c>
      <c r="U30">
        <f>H27県死亡数!FG11</f>
        <v>0</v>
      </c>
      <c r="V30" s="9">
        <f t="shared" ref="V30:V46" si="128">U30/$B30*100000</f>
        <v>0</v>
      </c>
      <c r="W30" s="29">
        <f>H27県死亡数!FM11</f>
        <v>0</v>
      </c>
      <c r="X30" s="26">
        <f t="shared" ref="X30:X46" si="129">W30/$B30*100000</f>
        <v>0</v>
      </c>
      <c r="Y30">
        <f>H27県死亡数!FQ11</f>
        <v>0</v>
      </c>
      <c r="Z30" s="9">
        <f t="shared" ref="Z30:Z46" si="130">Y30/$B30*100000</f>
        <v>0</v>
      </c>
      <c r="AA30" s="29">
        <f>H27県死亡数!GG11</f>
        <v>0</v>
      </c>
      <c r="AB30" s="26">
        <f t="shared" ref="AB30:AB46" si="131">AA30/$B30*100000</f>
        <v>0</v>
      </c>
      <c r="AC30" s="44">
        <f>H27県死亡数!HY11</f>
        <v>0</v>
      </c>
      <c r="AD30" s="9">
        <f t="shared" ref="AD30:AD46" si="132">AC30/$B30*100000</f>
        <v>0</v>
      </c>
      <c r="AE30" s="29">
        <f>H27県死亡数!IG11</f>
        <v>1</v>
      </c>
      <c r="AF30" s="26">
        <f t="shared" ref="AF30:AF46" si="133">AE30/$B30*100000</f>
        <v>0.86215072118907832</v>
      </c>
      <c r="AG30">
        <f>H27県死亡数!II11</f>
        <v>1</v>
      </c>
      <c r="AH30" s="9">
        <f t="shared" ref="AH30:AH46" si="134">AG30/$B30*100000</f>
        <v>0.86215072118907832</v>
      </c>
      <c r="AI30" s="29">
        <f>H27県死亡数!IW11</f>
        <v>0</v>
      </c>
      <c r="AJ30" s="26">
        <f t="shared" ref="AJ30:AJ46" si="135">AI30/$B30*100000</f>
        <v>0</v>
      </c>
    </row>
    <row r="31" spans="1:36">
      <c r="A31" s="10" t="s">
        <v>17</v>
      </c>
      <c r="B31" s="120">
        <v>123638</v>
      </c>
      <c r="C31" s="182">
        <f>H27県死亡数!D12</f>
        <v>9</v>
      </c>
      <c r="D31" s="26">
        <f t="shared" si="120"/>
        <v>7.2793154208253119</v>
      </c>
      <c r="E31">
        <f>H27県死亡数!J12</f>
        <v>0</v>
      </c>
      <c r="F31" s="9">
        <f t="shared" ref="F31" si="136">E31/$B31*100000</f>
        <v>0</v>
      </c>
      <c r="G31" s="182">
        <f>H27県死亡数!AF12</f>
        <v>4</v>
      </c>
      <c r="H31" s="26">
        <f t="shared" ref="H31" si="137">G31/$B31*100000</f>
        <v>3.2352512981445831</v>
      </c>
      <c r="I31">
        <f>H27県死亡数!CI12</f>
        <v>0</v>
      </c>
      <c r="J31" s="9">
        <f t="shared" ref="J31" si="138">I31/$B31*100000</f>
        <v>0</v>
      </c>
      <c r="K31" s="29">
        <f>H27県死亡数!DK12</f>
        <v>0</v>
      </c>
      <c r="L31" s="26">
        <f t="shared" ref="L31:N31" si="139">K31/$B31*100000</f>
        <v>0</v>
      </c>
      <c r="M31" s="44">
        <f>H27県死亡数!DQ12</f>
        <v>0</v>
      </c>
      <c r="N31" s="9">
        <f t="shared" si="139"/>
        <v>0</v>
      </c>
      <c r="O31" s="182">
        <f>H27県死亡数!EI12</f>
        <v>0</v>
      </c>
      <c r="P31" s="26">
        <f t="shared" ref="P31" si="140">O31/$B31*100000</f>
        <v>0</v>
      </c>
      <c r="Q31" s="44">
        <f>H27県死亡数!FA12</f>
        <v>0</v>
      </c>
      <c r="R31" s="9">
        <f t="shared" ref="R31" si="141">Q31/$B31*100000</f>
        <v>0</v>
      </c>
      <c r="S31" s="182">
        <f>H27県死亡数!FE12</f>
        <v>0</v>
      </c>
      <c r="T31" s="26">
        <f t="shared" ref="T31" si="142">S31/$B31*100000</f>
        <v>0</v>
      </c>
      <c r="U31">
        <f>H27県死亡数!FG12</f>
        <v>0</v>
      </c>
      <c r="V31" s="9">
        <f t="shared" si="128"/>
        <v>0</v>
      </c>
      <c r="W31" s="29">
        <f>H27県死亡数!FM12</f>
        <v>0</v>
      </c>
      <c r="X31" s="26">
        <f t="shared" si="129"/>
        <v>0</v>
      </c>
      <c r="Y31">
        <f>H27県死亡数!FQ12</f>
        <v>0</v>
      </c>
      <c r="Z31" s="9">
        <f t="shared" si="130"/>
        <v>0</v>
      </c>
      <c r="AA31" s="29">
        <f>H27県死亡数!GG12</f>
        <v>0</v>
      </c>
      <c r="AB31" s="26">
        <f t="shared" si="131"/>
        <v>0</v>
      </c>
      <c r="AC31" s="44">
        <f>H27県死亡数!HY12</f>
        <v>0</v>
      </c>
      <c r="AD31" s="9">
        <f t="shared" si="132"/>
        <v>0</v>
      </c>
      <c r="AE31" s="29">
        <f>H27県死亡数!IG12</f>
        <v>0</v>
      </c>
      <c r="AF31" s="26">
        <f t="shared" si="133"/>
        <v>0</v>
      </c>
      <c r="AG31">
        <f>H27県死亡数!II12</f>
        <v>0</v>
      </c>
      <c r="AH31" s="9">
        <f t="shared" si="134"/>
        <v>0</v>
      </c>
      <c r="AI31" s="29">
        <f>H27県死亡数!IW12</f>
        <v>1</v>
      </c>
      <c r="AJ31" s="26">
        <f t="shared" si="135"/>
        <v>0.80881282453614578</v>
      </c>
    </row>
    <row r="32" spans="1:36">
      <c r="A32" s="10" t="s">
        <v>16</v>
      </c>
      <c r="B32" s="120">
        <v>134587</v>
      </c>
      <c r="C32" s="182">
        <f>H27県死亡数!D13</f>
        <v>18</v>
      </c>
      <c r="D32" s="26">
        <f t="shared" si="120"/>
        <v>13.374248627281982</v>
      </c>
      <c r="E32">
        <f>H27県死亡数!J13</f>
        <v>0</v>
      </c>
      <c r="F32" s="9">
        <f t="shared" ref="F32" si="143">E32/$B32*100000</f>
        <v>0</v>
      </c>
      <c r="G32" s="182">
        <f>H27県死亡数!AF13</f>
        <v>3</v>
      </c>
      <c r="H32" s="26">
        <f t="shared" ref="H32" si="144">G32/$B32*100000</f>
        <v>2.2290414378803303</v>
      </c>
      <c r="I32">
        <f>H27県死亡数!CI13</f>
        <v>0</v>
      </c>
      <c r="J32" s="9">
        <f t="shared" ref="J32" si="145">I32/$B32*100000</f>
        <v>0</v>
      </c>
      <c r="K32" s="29">
        <f>H27県死亡数!DK13</f>
        <v>0</v>
      </c>
      <c r="L32" s="26">
        <f t="shared" ref="L32:N32" si="146">K32/$B32*100000</f>
        <v>0</v>
      </c>
      <c r="M32" s="44">
        <f>H27県死亡数!DQ13</f>
        <v>1</v>
      </c>
      <c r="N32" s="9">
        <f t="shared" si="146"/>
        <v>0.74301381262677668</v>
      </c>
      <c r="O32" s="182">
        <f>H27県死亡数!EI13</f>
        <v>1</v>
      </c>
      <c r="P32" s="26">
        <f t="shared" ref="P32" si="147">O32/$B32*100000</f>
        <v>0.74301381262677668</v>
      </c>
      <c r="Q32" s="44">
        <f>H27県死亡数!FA13</f>
        <v>1</v>
      </c>
      <c r="R32" s="9">
        <f t="shared" ref="R32" si="148">Q32/$B32*100000</f>
        <v>0.74301381262677668</v>
      </c>
      <c r="S32" s="182">
        <f>H27県死亡数!FE13</f>
        <v>0</v>
      </c>
      <c r="T32" s="26">
        <f t="shared" ref="T32" si="149">S32/$B32*100000</f>
        <v>0</v>
      </c>
      <c r="U32">
        <f>H27県死亡数!FG13</f>
        <v>0</v>
      </c>
      <c r="V32" s="9">
        <f t="shared" si="128"/>
        <v>0</v>
      </c>
      <c r="W32" s="29">
        <f>H27県死亡数!FM13</f>
        <v>0</v>
      </c>
      <c r="X32" s="26">
        <f t="shared" si="129"/>
        <v>0</v>
      </c>
      <c r="Y32">
        <f>H27県死亡数!FQ13</f>
        <v>1</v>
      </c>
      <c r="Z32" s="9">
        <f t="shared" si="130"/>
        <v>0.74301381262677668</v>
      </c>
      <c r="AA32" s="29">
        <f>H27県死亡数!GG13</f>
        <v>0</v>
      </c>
      <c r="AB32" s="26">
        <f t="shared" si="131"/>
        <v>0</v>
      </c>
      <c r="AC32" s="44">
        <f>H27県死亡数!HY13</f>
        <v>0</v>
      </c>
      <c r="AD32" s="9">
        <f t="shared" si="132"/>
        <v>0</v>
      </c>
      <c r="AE32" s="29">
        <f>H27県死亡数!IG13</f>
        <v>1</v>
      </c>
      <c r="AF32" s="26">
        <f t="shared" si="133"/>
        <v>0.74301381262677668</v>
      </c>
      <c r="AG32">
        <f>H27県死亡数!II13</f>
        <v>1</v>
      </c>
      <c r="AH32" s="9">
        <f t="shared" si="134"/>
        <v>0.74301381262677668</v>
      </c>
      <c r="AI32" s="29">
        <f>H27県死亡数!IW13</f>
        <v>6</v>
      </c>
      <c r="AJ32" s="26">
        <f t="shared" si="135"/>
        <v>4.4580828757606605</v>
      </c>
    </row>
    <row r="33" spans="1:36">
      <c r="A33" s="10" t="s">
        <v>15</v>
      </c>
      <c r="B33" s="120">
        <v>129260</v>
      </c>
      <c r="C33" s="182">
        <f>H27県死亡数!D14</f>
        <v>30</v>
      </c>
      <c r="D33" s="26">
        <f t="shared" si="120"/>
        <v>23.209036051369335</v>
      </c>
      <c r="E33">
        <f>H27県死亡数!J14</f>
        <v>0</v>
      </c>
      <c r="F33" s="9">
        <f t="shared" ref="F33" si="150">E33/$B33*100000</f>
        <v>0</v>
      </c>
      <c r="G33" s="182">
        <f>H27県死亡数!AF14</f>
        <v>5</v>
      </c>
      <c r="H33" s="26">
        <f t="shared" ref="H33" si="151">G33/$B33*100000</f>
        <v>3.8681726752282217</v>
      </c>
      <c r="I33">
        <f>H27県死亡数!CI14</f>
        <v>0</v>
      </c>
      <c r="J33" s="9">
        <f t="shared" ref="J33" si="152">I33/$B33*100000</f>
        <v>0</v>
      </c>
      <c r="K33" s="29">
        <f>H27県死亡数!DK14</f>
        <v>0</v>
      </c>
      <c r="L33" s="26">
        <f t="shared" ref="L33:N33" si="153">K33/$B33*100000</f>
        <v>0</v>
      </c>
      <c r="M33" s="44">
        <f>H27県死亡数!DQ14</f>
        <v>1</v>
      </c>
      <c r="N33" s="9">
        <f t="shared" si="153"/>
        <v>0.7736345350456445</v>
      </c>
      <c r="O33" s="182">
        <f>H27県死亡数!EI14</f>
        <v>0</v>
      </c>
      <c r="P33" s="26">
        <f t="shared" ref="P33" si="154">O33/$B33*100000</f>
        <v>0</v>
      </c>
      <c r="Q33" s="44">
        <f>H27県死亡数!FA14</f>
        <v>1</v>
      </c>
      <c r="R33" s="9">
        <f t="shared" ref="R33" si="155">Q33/$B33*100000</f>
        <v>0.7736345350456445</v>
      </c>
      <c r="S33" s="182">
        <f>H27県死亡数!FE14</f>
        <v>0</v>
      </c>
      <c r="T33" s="26">
        <f t="shared" ref="T33" si="156">S33/$B33*100000</f>
        <v>0</v>
      </c>
      <c r="U33">
        <f>H27県死亡数!FG14</f>
        <v>0</v>
      </c>
      <c r="V33" s="9">
        <f t="shared" si="128"/>
        <v>0</v>
      </c>
      <c r="W33" s="29">
        <f>H27県死亡数!FM14</f>
        <v>0</v>
      </c>
      <c r="X33" s="26">
        <f t="shared" si="129"/>
        <v>0</v>
      </c>
      <c r="Y33">
        <f>H27県死亡数!FQ14</f>
        <v>0</v>
      </c>
      <c r="Z33" s="9">
        <f t="shared" si="130"/>
        <v>0</v>
      </c>
      <c r="AA33" s="29">
        <f>H27県死亡数!GG14</f>
        <v>0</v>
      </c>
      <c r="AB33" s="26">
        <f t="shared" si="131"/>
        <v>0</v>
      </c>
      <c r="AC33" s="44">
        <f>H27県死亡数!HY14</f>
        <v>0</v>
      </c>
      <c r="AD33" s="9">
        <f t="shared" si="132"/>
        <v>0</v>
      </c>
      <c r="AE33" s="29">
        <f>H27県死亡数!IG14</f>
        <v>3</v>
      </c>
      <c r="AF33" s="26">
        <f t="shared" si="133"/>
        <v>2.3209036051369334</v>
      </c>
      <c r="AG33">
        <f>H27県死亡数!II14</f>
        <v>3</v>
      </c>
      <c r="AH33" s="9">
        <f t="shared" si="134"/>
        <v>2.3209036051369334</v>
      </c>
      <c r="AI33" s="29">
        <f>H27県死亡数!IW14</f>
        <v>13</v>
      </c>
      <c r="AJ33" s="26">
        <f t="shared" si="135"/>
        <v>10.057248955593378</v>
      </c>
    </row>
    <row r="34" spans="1:36">
      <c r="A34" s="10" t="s">
        <v>14</v>
      </c>
      <c r="B34" s="120">
        <v>133983</v>
      </c>
      <c r="C34" s="182">
        <f>H27県死亡数!D15</f>
        <v>41</v>
      </c>
      <c r="D34" s="26">
        <f t="shared" si="120"/>
        <v>30.600897128740215</v>
      </c>
      <c r="E34">
        <f>H27県死亡数!J15</f>
        <v>0</v>
      </c>
      <c r="F34" s="9">
        <f t="shared" ref="F34" si="157">E34/$B34*100000</f>
        <v>0</v>
      </c>
      <c r="G34" s="182">
        <f>H27県死亡数!AF15</f>
        <v>5</v>
      </c>
      <c r="H34" s="26">
        <f t="shared" ref="H34" si="158">G34/$B34*100000</f>
        <v>3.7318167230170993</v>
      </c>
      <c r="I34">
        <f>H27県死亡数!CI15</f>
        <v>0</v>
      </c>
      <c r="J34" s="9">
        <f t="shared" ref="J34" si="159">I34/$B34*100000</f>
        <v>0</v>
      </c>
      <c r="K34" s="29">
        <f>H27県死亡数!DK15</f>
        <v>0</v>
      </c>
      <c r="L34" s="26">
        <f t="shared" ref="L34:N34" si="160">K34/$B34*100000</f>
        <v>0</v>
      </c>
      <c r="M34" s="44">
        <f>H27県死亡数!DQ15</f>
        <v>2</v>
      </c>
      <c r="N34" s="9">
        <f t="shared" si="160"/>
        <v>1.4927266892068396</v>
      </c>
      <c r="O34" s="182">
        <f>H27県死亡数!EI15</f>
        <v>0</v>
      </c>
      <c r="P34" s="26">
        <f t="shared" ref="P34" si="161">O34/$B34*100000</f>
        <v>0</v>
      </c>
      <c r="Q34" s="44">
        <f>H27県死亡数!FA15</f>
        <v>1</v>
      </c>
      <c r="R34" s="9">
        <f t="shared" ref="R34" si="162">Q34/$B34*100000</f>
        <v>0.7463633446034198</v>
      </c>
      <c r="S34" s="182">
        <f>H27県死亡数!FE15</f>
        <v>0</v>
      </c>
      <c r="T34" s="26">
        <f t="shared" ref="T34" si="163">S34/$B34*100000</f>
        <v>0</v>
      </c>
      <c r="U34">
        <f>H27県死亡数!FG15</f>
        <v>0</v>
      </c>
      <c r="V34" s="9">
        <f t="shared" si="128"/>
        <v>0</v>
      </c>
      <c r="W34" s="29">
        <f>H27県死亡数!FM15</f>
        <v>0</v>
      </c>
      <c r="X34" s="26">
        <f t="shared" si="129"/>
        <v>0</v>
      </c>
      <c r="Y34">
        <f>H27県死亡数!FQ15</f>
        <v>0</v>
      </c>
      <c r="Z34" s="9">
        <f t="shared" si="130"/>
        <v>0</v>
      </c>
      <c r="AA34" s="29">
        <f>H27県死亡数!GG15</f>
        <v>0</v>
      </c>
      <c r="AB34" s="26">
        <f t="shared" si="131"/>
        <v>0</v>
      </c>
      <c r="AC34" s="44">
        <f>H27県死亡数!HY15</f>
        <v>0</v>
      </c>
      <c r="AD34" s="9">
        <f t="shared" si="132"/>
        <v>0</v>
      </c>
      <c r="AE34" s="29">
        <f>H27県死亡数!IG15</f>
        <v>2</v>
      </c>
      <c r="AF34" s="26">
        <f t="shared" si="133"/>
        <v>1.4927266892068396</v>
      </c>
      <c r="AG34">
        <f>H27県死亡数!II15</f>
        <v>2</v>
      </c>
      <c r="AH34" s="9">
        <f t="shared" si="134"/>
        <v>1.4927266892068396</v>
      </c>
      <c r="AI34" s="29">
        <f>H27県死亡数!IW15</f>
        <v>22</v>
      </c>
      <c r="AJ34" s="26">
        <f t="shared" si="135"/>
        <v>16.419993581275236</v>
      </c>
    </row>
    <row r="35" spans="1:36">
      <c r="A35" s="10" t="s">
        <v>13</v>
      </c>
      <c r="B35" s="120">
        <v>154520</v>
      </c>
      <c r="C35" s="182">
        <f>H27県死亡数!D16</f>
        <v>56</v>
      </c>
      <c r="D35" s="26">
        <f t="shared" si="120"/>
        <v>36.241263266891018</v>
      </c>
      <c r="E35">
        <f>H27県死亡数!J16</f>
        <v>0</v>
      </c>
      <c r="F35" s="9">
        <f t="shared" ref="F35" si="164">E35/$B35*100000</f>
        <v>0</v>
      </c>
      <c r="G35" s="182">
        <f>H27県死亡数!AF16</f>
        <v>12</v>
      </c>
      <c r="H35" s="26">
        <f t="shared" ref="H35" si="165">G35/$B35*100000</f>
        <v>7.7659849857623602</v>
      </c>
      <c r="I35">
        <f>H27県死亡数!CI16</f>
        <v>1</v>
      </c>
      <c r="J35" s="9">
        <f t="shared" ref="J35" si="166">I35/$B35*100000</f>
        <v>0.64716541548019668</v>
      </c>
      <c r="K35" s="29">
        <f>H27県死亡数!DK16</f>
        <v>0</v>
      </c>
      <c r="L35" s="26">
        <f t="shared" ref="L35:N35" si="167">K35/$B35*100000</f>
        <v>0</v>
      </c>
      <c r="M35" s="44">
        <f>H27県死亡数!DQ16</f>
        <v>2</v>
      </c>
      <c r="N35" s="9">
        <f t="shared" si="167"/>
        <v>1.2943308309603934</v>
      </c>
      <c r="O35" s="182">
        <f>H27県死亡数!EI16</f>
        <v>0</v>
      </c>
      <c r="P35" s="26">
        <f t="shared" ref="P35" si="168">O35/$B35*100000</f>
        <v>0</v>
      </c>
      <c r="Q35" s="44">
        <f>H27県死亡数!FA16</f>
        <v>4</v>
      </c>
      <c r="R35" s="9">
        <f t="shared" ref="R35" si="169">Q35/$B35*100000</f>
        <v>2.5886616619207867</v>
      </c>
      <c r="S35" s="182">
        <f>H27県死亡数!FE16</f>
        <v>0</v>
      </c>
      <c r="T35" s="26">
        <f t="shared" ref="T35" si="170">S35/$B35*100000</f>
        <v>0</v>
      </c>
      <c r="U35">
        <f>H27県死亡数!FG16</f>
        <v>0</v>
      </c>
      <c r="V35" s="9">
        <f t="shared" si="128"/>
        <v>0</v>
      </c>
      <c r="W35" s="29">
        <f>H27県死亡数!FM16</f>
        <v>0</v>
      </c>
      <c r="X35" s="26">
        <f t="shared" si="129"/>
        <v>0</v>
      </c>
      <c r="Y35">
        <f>H27県死亡数!FQ16</f>
        <v>0</v>
      </c>
      <c r="Z35" s="9">
        <f t="shared" si="130"/>
        <v>0</v>
      </c>
      <c r="AA35" s="29">
        <f>H27県死亡数!GG16</f>
        <v>1</v>
      </c>
      <c r="AB35" s="26">
        <f t="shared" si="131"/>
        <v>0.64716541548019668</v>
      </c>
      <c r="AC35" s="44">
        <f>H27県死亡数!HY16</f>
        <v>0</v>
      </c>
      <c r="AD35" s="9">
        <f t="shared" si="132"/>
        <v>0</v>
      </c>
      <c r="AE35" s="29">
        <f>H27県死亡数!IG16</f>
        <v>2</v>
      </c>
      <c r="AF35" s="26">
        <f t="shared" si="133"/>
        <v>1.2943308309603934</v>
      </c>
      <c r="AG35">
        <f>H27県死亡数!II16</f>
        <v>0</v>
      </c>
      <c r="AH35" s="9">
        <f t="shared" si="134"/>
        <v>0</v>
      </c>
      <c r="AI35" s="29">
        <f>H27県死亡数!IW16</f>
        <v>18</v>
      </c>
      <c r="AJ35" s="26">
        <f t="shared" si="135"/>
        <v>11.648977478643541</v>
      </c>
    </row>
    <row r="36" spans="1:36">
      <c r="A36" s="10" t="s">
        <v>12</v>
      </c>
      <c r="B36" s="120">
        <v>180909</v>
      </c>
      <c r="C36" s="182">
        <f>H27県死亡数!D17</f>
        <v>80</v>
      </c>
      <c r="D36" s="26">
        <f t="shared" si="120"/>
        <v>44.221127749310426</v>
      </c>
      <c r="E36">
        <f>H27県死亡数!J17</f>
        <v>0</v>
      </c>
      <c r="F36" s="9">
        <f t="shared" ref="F36" si="171">E36/$B36*100000</f>
        <v>0</v>
      </c>
      <c r="G36" s="182">
        <f>H27県死亡数!AF17</f>
        <v>32</v>
      </c>
      <c r="H36" s="26">
        <f t="shared" ref="H36" si="172">G36/$B36*100000</f>
        <v>17.688451099724173</v>
      </c>
      <c r="I36">
        <f>H27県死亡数!CI17</f>
        <v>0</v>
      </c>
      <c r="J36" s="9">
        <f t="shared" ref="J36" si="173">I36/$B36*100000</f>
        <v>0</v>
      </c>
      <c r="K36" s="29">
        <f>H27県死亡数!DK17</f>
        <v>0</v>
      </c>
      <c r="L36" s="26">
        <f t="shared" ref="L36:N36" si="174">K36/$B36*100000</f>
        <v>0</v>
      </c>
      <c r="M36" s="44">
        <f>H27県死亡数!DQ17</f>
        <v>2</v>
      </c>
      <c r="N36" s="9">
        <f t="shared" si="174"/>
        <v>1.1055281937327608</v>
      </c>
      <c r="O36" s="182">
        <f>H27県死亡数!EI17</f>
        <v>2</v>
      </c>
      <c r="P36" s="26">
        <f t="shared" ref="P36" si="175">O36/$B36*100000</f>
        <v>1.1055281937327608</v>
      </c>
      <c r="Q36" s="44">
        <f>H27県死亡数!FA17</f>
        <v>2</v>
      </c>
      <c r="R36" s="9">
        <f t="shared" ref="R36" si="176">Q36/$B36*100000</f>
        <v>1.1055281937327608</v>
      </c>
      <c r="S36" s="182">
        <f>H27県死亡数!FE17</f>
        <v>0</v>
      </c>
      <c r="T36" s="26">
        <f t="shared" ref="T36" si="177">S36/$B36*100000</f>
        <v>0</v>
      </c>
      <c r="U36">
        <f>H27県死亡数!FG17</f>
        <v>0</v>
      </c>
      <c r="V36" s="9">
        <f t="shared" si="128"/>
        <v>0</v>
      </c>
      <c r="W36" s="29">
        <f>H27県死亡数!FM17</f>
        <v>0</v>
      </c>
      <c r="X36" s="26">
        <f t="shared" si="129"/>
        <v>0</v>
      </c>
      <c r="Y36">
        <f>H27県死亡数!FQ17</f>
        <v>1</v>
      </c>
      <c r="Z36" s="9">
        <f t="shared" si="130"/>
        <v>0.55276409686638039</v>
      </c>
      <c r="AA36" s="29">
        <f>H27県死亡数!GG17</f>
        <v>0</v>
      </c>
      <c r="AB36" s="26">
        <f t="shared" si="131"/>
        <v>0</v>
      </c>
      <c r="AC36" s="44">
        <f>H27県死亡数!HY17</f>
        <v>0</v>
      </c>
      <c r="AD36" s="9">
        <f t="shared" si="132"/>
        <v>0</v>
      </c>
      <c r="AE36" s="29">
        <f>H27県死亡数!IG17</f>
        <v>2</v>
      </c>
      <c r="AF36" s="26">
        <f t="shared" si="133"/>
        <v>1.1055281937327608</v>
      </c>
      <c r="AG36">
        <f>H27県死亡数!II17</f>
        <v>0</v>
      </c>
      <c r="AH36" s="9">
        <f t="shared" si="134"/>
        <v>0</v>
      </c>
      <c r="AI36" s="29">
        <f>H27県死亡数!IW17</f>
        <v>23</v>
      </c>
      <c r="AJ36" s="26">
        <f t="shared" si="135"/>
        <v>12.713574227926747</v>
      </c>
    </row>
    <row r="37" spans="1:36">
      <c r="A37" s="10" t="s">
        <v>11</v>
      </c>
      <c r="B37" s="120">
        <v>221564</v>
      </c>
      <c r="C37" s="182">
        <f>H27県死亡数!D18</f>
        <v>152</v>
      </c>
      <c r="D37" s="26">
        <f t="shared" si="120"/>
        <v>68.603202686356994</v>
      </c>
      <c r="E37">
        <f>H27県死亡数!J18</f>
        <v>0</v>
      </c>
      <c r="F37" s="9">
        <f t="shared" ref="F37" si="178">E37/$B37*100000</f>
        <v>0</v>
      </c>
      <c r="G37" s="182">
        <f>H27県死亡数!AF18</f>
        <v>72</v>
      </c>
      <c r="H37" s="26">
        <f t="shared" ref="H37" si="179">G37/$B37*100000</f>
        <v>32.496253904063842</v>
      </c>
      <c r="I37">
        <f>H27県死亡数!CI18</f>
        <v>0</v>
      </c>
      <c r="J37" s="9">
        <f t="shared" ref="J37" si="180">I37/$B37*100000</f>
        <v>0</v>
      </c>
      <c r="K37" s="29">
        <f>H27県死亡数!DK18</f>
        <v>0</v>
      </c>
      <c r="L37" s="26">
        <f t="shared" ref="L37:N37" si="181">K37/$B37*100000</f>
        <v>0</v>
      </c>
      <c r="M37" s="44">
        <f>H27県死亡数!DQ18</f>
        <v>10</v>
      </c>
      <c r="N37" s="9">
        <f t="shared" si="181"/>
        <v>4.513368597786644</v>
      </c>
      <c r="O37" s="182">
        <f>H27県死亡数!EI18</f>
        <v>7</v>
      </c>
      <c r="P37" s="26">
        <f t="shared" ref="P37" si="182">O37/$B37*100000</f>
        <v>3.1593580184506509</v>
      </c>
      <c r="Q37" s="44">
        <f>H27県死亡数!FA18</f>
        <v>2</v>
      </c>
      <c r="R37" s="9">
        <f t="shared" ref="R37" si="183">Q37/$B37*100000</f>
        <v>0.90267371955732878</v>
      </c>
      <c r="S37" s="182">
        <f>H27県死亡数!FE18</f>
        <v>0</v>
      </c>
      <c r="T37" s="26">
        <f t="shared" ref="T37" si="184">S37/$B37*100000</f>
        <v>0</v>
      </c>
      <c r="U37">
        <f>H27県死亡数!FG18</f>
        <v>0</v>
      </c>
      <c r="V37" s="9">
        <f t="shared" si="128"/>
        <v>0</v>
      </c>
      <c r="W37" s="29">
        <f>H27県死亡数!FM18</f>
        <v>0</v>
      </c>
      <c r="X37" s="26">
        <f t="shared" si="129"/>
        <v>0</v>
      </c>
      <c r="Y37">
        <f>H27県死亡数!FQ18</f>
        <v>4</v>
      </c>
      <c r="Z37" s="9">
        <f t="shared" si="130"/>
        <v>1.8053474391146576</v>
      </c>
      <c r="AA37" s="29">
        <f>H27県死亡数!GG18</f>
        <v>0</v>
      </c>
      <c r="AB37" s="26">
        <f t="shared" si="131"/>
        <v>0</v>
      </c>
      <c r="AC37" s="44">
        <f>H27県死亡数!HY18</f>
        <v>0</v>
      </c>
      <c r="AD37" s="9">
        <f t="shared" si="132"/>
        <v>0</v>
      </c>
      <c r="AE37" s="29">
        <f>H27県死亡数!IG18</f>
        <v>8</v>
      </c>
      <c r="AF37" s="26">
        <f t="shared" si="133"/>
        <v>3.6106948782293151</v>
      </c>
      <c r="AG37">
        <f>H27県死亡数!II18</f>
        <v>3</v>
      </c>
      <c r="AH37" s="9">
        <f t="shared" si="134"/>
        <v>1.3540105793359931</v>
      </c>
      <c r="AI37" s="29">
        <f>H27県死亡数!IW18</f>
        <v>24</v>
      </c>
      <c r="AJ37" s="26">
        <f t="shared" si="135"/>
        <v>10.832084634687945</v>
      </c>
    </row>
    <row r="38" spans="1:36">
      <c r="A38" s="10" t="s">
        <v>10</v>
      </c>
      <c r="B38" s="120">
        <v>198162</v>
      </c>
      <c r="C38" s="182">
        <f>H27県死亡数!D19</f>
        <v>198</v>
      </c>
      <c r="D38" s="26">
        <f t="shared" si="120"/>
        <v>99.918248705604498</v>
      </c>
      <c r="E38">
        <f>H27県死亡数!J19</f>
        <v>0</v>
      </c>
      <c r="F38" s="9">
        <f t="shared" ref="F38" si="185">E38/$B38*100000</f>
        <v>0</v>
      </c>
      <c r="G38" s="182">
        <f>H27県死亡数!AF19</f>
        <v>105</v>
      </c>
      <c r="H38" s="26">
        <f t="shared" ref="H38" si="186">G38/$B38*100000</f>
        <v>52.986950071153906</v>
      </c>
      <c r="I38">
        <f>H27県死亡数!CI19</f>
        <v>1</v>
      </c>
      <c r="J38" s="9">
        <f t="shared" ref="J38" si="187">I38/$B38*100000</f>
        <v>0.50463761972527521</v>
      </c>
      <c r="K38" s="29">
        <f>H27県死亡数!DK19</f>
        <v>0</v>
      </c>
      <c r="L38" s="26">
        <f t="shared" ref="L38:N38" si="188">K38/$B38*100000</f>
        <v>0</v>
      </c>
      <c r="M38" s="44">
        <f>H27県死亡数!DQ19</f>
        <v>12</v>
      </c>
      <c r="N38" s="9">
        <f t="shared" si="188"/>
        <v>6.055651436703303</v>
      </c>
      <c r="O38" s="182">
        <f>H27県死亡数!EI19</f>
        <v>12</v>
      </c>
      <c r="P38" s="26">
        <f t="shared" ref="P38" si="189">O38/$B38*100000</f>
        <v>6.055651436703303</v>
      </c>
      <c r="Q38" s="44">
        <f>H27県死亡数!FA19</f>
        <v>3</v>
      </c>
      <c r="R38" s="9">
        <f t="shared" ref="R38" si="190">Q38/$B38*100000</f>
        <v>1.5139128591758257</v>
      </c>
      <c r="S38" s="182">
        <f>H27県死亡数!FE19</f>
        <v>0</v>
      </c>
      <c r="T38" s="26">
        <f t="shared" ref="T38" si="191">S38/$B38*100000</f>
        <v>0</v>
      </c>
      <c r="U38">
        <f>H27県死亡数!FG19</f>
        <v>0</v>
      </c>
      <c r="V38" s="9">
        <f t="shared" si="128"/>
        <v>0</v>
      </c>
      <c r="W38" s="29">
        <f>H27県死亡数!FM19</f>
        <v>0</v>
      </c>
      <c r="X38" s="26">
        <f t="shared" si="129"/>
        <v>0</v>
      </c>
      <c r="Y38">
        <f>H27県死亡数!FQ19</f>
        <v>7</v>
      </c>
      <c r="Z38" s="9">
        <f t="shared" si="130"/>
        <v>3.5324633380769268</v>
      </c>
      <c r="AA38" s="29">
        <f>H27県死亡数!GG19</f>
        <v>1</v>
      </c>
      <c r="AB38" s="26">
        <f t="shared" si="131"/>
        <v>0.50463761972527521</v>
      </c>
      <c r="AC38" s="44">
        <f>H27県死亡数!HY19</f>
        <v>0</v>
      </c>
      <c r="AD38" s="9">
        <f t="shared" si="132"/>
        <v>0</v>
      </c>
      <c r="AE38" s="29">
        <f>H27県死亡数!IG19</f>
        <v>12</v>
      </c>
      <c r="AF38" s="26">
        <f t="shared" si="133"/>
        <v>6.055651436703303</v>
      </c>
      <c r="AG38">
        <f>H27県死亡数!II19</f>
        <v>2</v>
      </c>
      <c r="AH38" s="9">
        <f t="shared" si="134"/>
        <v>1.0092752394505504</v>
      </c>
      <c r="AI38" s="29">
        <f>H27県死亡数!IW19</f>
        <v>19</v>
      </c>
      <c r="AJ38" s="26">
        <f t="shared" si="135"/>
        <v>9.5881147747802302</v>
      </c>
    </row>
    <row r="39" spans="1:36">
      <c r="A39" s="10" t="s">
        <v>9</v>
      </c>
      <c r="B39" s="120">
        <v>181277</v>
      </c>
      <c r="C39" s="182">
        <f>H27県死亡数!D20</f>
        <v>275</v>
      </c>
      <c r="D39" s="26">
        <f t="shared" si="120"/>
        <v>151.70153963271676</v>
      </c>
      <c r="E39">
        <f>H27県死亡数!J20</f>
        <v>0</v>
      </c>
      <c r="F39" s="9">
        <f t="shared" ref="F39" si="192">E39/$B39*100000</f>
        <v>0</v>
      </c>
      <c r="G39" s="182">
        <f>H27県死亡数!AF20</f>
        <v>164</v>
      </c>
      <c r="H39" s="26">
        <f t="shared" ref="H39" si="193">G39/$B39*100000</f>
        <v>90.469281817329275</v>
      </c>
      <c r="I39">
        <f>H27県死亡数!CI20</f>
        <v>1</v>
      </c>
      <c r="J39" s="9">
        <f t="shared" ref="J39" si="194">I39/$B39*100000</f>
        <v>0.55164196230078832</v>
      </c>
      <c r="K39" s="29">
        <f>H27県死亡数!DK20</f>
        <v>0</v>
      </c>
      <c r="L39" s="26">
        <f t="shared" ref="L39:N39" si="195">K39/$B39*100000</f>
        <v>0</v>
      </c>
      <c r="M39" s="44">
        <f>H27県死亡数!DQ20</f>
        <v>19</v>
      </c>
      <c r="N39" s="9">
        <f t="shared" si="195"/>
        <v>10.481197283714978</v>
      </c>
      <c r="O39" s="182">
        <f>H27県死亡数!EI20</f>
        <v>13</v>
      </c>
      <c r="P39" s="26">
        <f t="shared" ref="P39" si="196">O39/$B39*100000</f>
        <v>7.1713455099102479</v>
      </c>
      <c r="Q39" s="44">
        <f>H27県死亡数!FA20</f>
        <v>4</v>
      </c>
      <c r="R39" s="9">
        <f t="shared" ref="R39" si="197">Q39/$B39*100000</f>
        <v>2.2065678492031533</v>
      </c>
      <c r="S39" s="182">
        <f>H27県死亡数!FE20</f>
        <v>1</v>
      </c>
      <c r="T39" s="26">
        <f t="shared" ref="T39" si="198">S39/$B39*100000</f>
        <v>0.55164196230078832</v>
      </c>
      <c r="U39">
        <f>H27県死亡数!FG20</f>
        <v>2</v>
      </c>
      <c r="V39" s="9">
        <f t="shared" si="128"/>
        <v>1.1032839246015766</v>
      </c>
      <c r="W39" s="29">
        <f>H27県死亡数!FM20</f>
        <v>0</v>
      </c>
      <c r="X39" s="26">
        <f t="shared" si="129"/>
        <v>0</v>
      </c>
      <c r="Y39">
        <f>H27県死亡数!FQ20</f>
        <v>11</v>
      </c>
      <c r="Z39" s="9">
        <f t="shared" si="130"/>
        <v>6.068061585308671</v>
      </c>
      <c r="AA39" s="29">
        <f>H27県死亡数!GG20</f>
        <v>2</v>
      </c>
      <c r="AB39" s="26">
        <f t="shared" si="131"/>
        <v>1.1032839246015766</v>
      </c>
      <c r="AC39" s="44">
        <f>H27県死亡数!HY20</f>
        <v>0</v>
      </c>
      <c r="AD39" s="9">
        <f t="shared" si="132"/>
        <v>0</v>
      </c>
      <c r="AE39" s="29">
        <f>H27県死亡数!IG20</f>
        <v>8</v>
      </c>
      <c r="AF39" s="26">
        <f t="shared" si="133"/>
        <v>4.4131356984063066</v>
      </c>
      <c r="AG39">
        <f>H27県死亡数!II20</f>
        <v>2</v>
      </c>
      <c r="AH39" s="9">
        <f t="shared" si="134"/>
        <v>1.1032839246015766</v>
      </c>
      <c r="AI39" s="29">
        <f>H27県死亡数!IW20</f>
        <v>19</v>
      </c>
      <c r="AJ39" s="26">
        <f t="shared" si="135"/>
        <v>10.481197283714978</v>
      </c>
    </row>
    <row r="40" spans="1:36">
      <c r="A40" s="10" t="s">
        <v>8</v>
      </c>
      <c r="B40" s="120">
        <v>168602</v>
      </c>
      <c r="C40" s="182">
        <f>H27県死亡数!D21</f>
        <v>419</v>
      </c>
      <c r="D40" s="26">
        <f t="shared" si="120"/>
        <v>248.51425249997035</v>
      </c>
      <c r="E40">
        <f>H27県死亡数!J21</f>
        <v>0</v>
      </c>
      <c r="F40" s="9">
        <f t="shared" ref="F40" si="199">E40/$B40*100000</f>
        <v>0</v>
      </c>
      <c r="G40" s="182">
        <f>H27県死亡数!AF21</f>
        <v>255</v>
      </c>
      <c r="H40" s="26">
        <f t="shared" ref="H40" si="200">G40/$B40*100000</f>
        <v>151.24375748804877</v>
      </c>
      <c r="I40">
        <f>H27県死亡数!CI21</f>
        <v>2</v>
      </c>
      <c r="J40" s="9">
        <f t="shared" ref="J40" si="201">I40/$B40*100000</f>
        <v>1.1862255489258728</v>
      </c>
      <c r="K40" s="29">
        <f>H27県死亡数!DK21</f>
        <v>0</v>
      </c>
      <c r="L40" s="26">
        <f t="shared" ref="L40:N40" si="202">K40/$B40*100000</f>
        <v>0</v>
      </c>
      <c r="M40" s="44">
        <f>H27県死亡数!DQ21</f>
        <v>22</v>
      </c>
      <c r="N40" s="9">
        <f t="shared" si="202"/>
        <v>13.048481038184601</v>
      </c>
      <c r="O40" s="182">
        <f>H27県死亡数!EI21</f>
        <v>27</v>
      </c>
      <c r="P40" s="26">
        <f t="shared" ref="P40" si="203">O40/$B40*100000</f>
        <v>16.014044910499283</v>
      </c>
      <c r="Q40" s="44">
        <f>H27県死亡数!FA21</f>
        <v>5</v>
      </c>
      <c r="R40" s="9">
        <f t="shared" ref="R40" si="204">Q40/$B40*100000</f>
        <v>2.9655638723146818</v>
      </c>
      <c r="S40" s="182">
        <f>H27県死亡数!FE21</f>
        <v>1</v>
      </c>
      <c r="T40" s="26">
        <f t="shared" ref="T40" si="205">S40/$B40*100000</f>
        <v>0.59311277446293642</v>
      </c>
      <c r="U40">
        <f>H27県死亡数!FG21</f>
        <v>1</v>
      </c>
      <c r="V40" s="9">
        <f t="shared" si="128"/>
        <v>0.59311277446293642</v>
      </c>
      <c r="W40" s="29">
        <f>H27県死亡数!FM21</f>
        <v>0</v>
      </c>
      <c r="X40" s="26">
        <f t="shared" si="129"/>
        <v>0</v>
      </c>
      <c r="Y40">
        <f>H27県死亡数!FQ21</f>
        <v>12</v>
      </c>
      <c r="Z40" s="9">
        <f t="shared" si="130"/>
        <v>7.1173532935552366</v>
      </c>
      <c r="AA40" s="29">
        <f>H27県死亡数!GG21</f>
        <v>1</v>
      </c>
      <c r="AB40" s="26">
        <f t="shared" si="131"/>
        <v>0.59311277446293642</v>
      </c>
      <c r="AC40" s="44">
        <f>H27県死亡数!HY21</f>
        <v>0</v>
      </c>
      <c r="AD40" s="9">
        <f t="shared" si="132"/>
        <v>0</v>
      </c>
      <c r="AE40" s="29">
        <f>H27県死亡数!IG21</f>
        <v>12</v>
      </c>
      <c r="AF40" s="26">
        <f t="shared" si="133"/>
        <v>7.1173532935552366</v>
      </c>
      <c r="AG40">
        <f>H27県死亡数!II21</f>
        <v>2</v>
      </c>
      <c r="AH40" s="9">
        <f t="shared" si="134"/>
        <v>1.1862255489258728</v>
      </c>
      <c r="AI40" s="29">
        <f>H27県死亡数!IW21</f>
        <v>29</v>
      </c>
      <c r="AJ40" s="26">
        <f t="shared" si="135"/>
        <v>17.200270459425155</v>
      </c>
    </row>
    <row r="41" spans="1:36">
      <c r="A41" s="10" t="s">
        <v>7</v>
      </c>
      <c r="B41" s="120">
        <v>190219</v>
      </c>
      <c r="C41" s="182">
        <f>H27県死亡数!D22</f>
        <v>691</v>
      </c>
      <c r="D41" s="26">
        <f t="shared" si="120"/>
        <v>363.26549924034924</v>
      </c>
      <c r="E41">
        <f>H27県死亡数!J22</f>
        <v>1</v>
      </c>
      <c r="F41" s="9">
        <f t="shared" ref="F41" si="206">E41/$B41*100000</f>
        <v>0.52570983971106988</v>
      </c>
      <c r="G41" s="182">
        <f>H27県死亡数!AF22</f>
        <v>387</v>
      </c>
      <c r="H41" s="26">
        <f t="shared" ref="H41" si="207">G41/$B41*100000</f>
        <v>203.44970796818401</v>
      </c>
      <c r="I41">
        <f>H27県死亡数!CI22</f>
        <v>6</v>
      </c>
      <c r="J41" s="9">
        <f t="shared" ref="J41" si="208">I41/$B41*100000</f>
        <v>3.1542590382664195</v>
      </c>
      <c r="K41" s="29">
        <f>H27県死亡数!DK22</f>
        <v>3</v>
      </c>
      <c r="L41" s="26">
        <f t="shared" ref="L41:N41" si="209">K41/$B41*100000</f>
        <v>1.5771295191332098</v>
      </c>
      <c r="M41" s="44">
        <f>H27県死亡数!DQ22</f>
        <v>49</v>
      </c>
      <c r="N41" s="9">
        <f t="shared" si="209"/>
        <v>25.759782145842422</v>
      </c>
      <c r="O41" s="182">
        <f>H27県死亡数!EI22</f>
        <v>36</v>
      </c>
      <c r="P41" s="26">
        <f t="shared" ref="P41" si="210">O41/$B41*100000</f>
        <v>18.925554229598514</v>
      </c>
      <c r="Q41" s="44">
        <f>H27県死亡数!FA22</f>
        <v>14</v>
      </c>
      <c r="R41" s="9">
        <f t="shared" ref="R41" si="211">Q41/$B41*100000</f>
        <v>7.3599377559549781</v>
      </c>
      <c r="S41" s="182">
        <f>H27県死亡数!FE22</f>
        <v>1</v>
      </c>
      <c r="T41" s="26">
        <f t="shared" ref="T41" si="212">S41/$B41*100000</f>
        <v>0.52570983971106988</v>
      </c>
      <c r="U41">
        <f>H27県死亡数!FG22</f>
        <v>0</v>
      </c>
      <c r="V41" s="9">
        <f t="shared" si="128"/>
        <v>0</v>
      </c>
      <c r="W41" s="29">
        <f>H27県死亡数!FM22</f>
        <v>0</v>
      </c>
      <c r="X41" s="26">
        <f t="shared" si="129"/>
        <v>0</v>
      </c>
      <c r="Y41">
        <f>H27県死亡数!FQ22</f>
        <v>7</v>
      </c>
      <c r="Z41" s="9">
        <f t="shared" si="130"/>
        <v>3.6799688779774891</v>
      </c>
      <c r="AA41" s="29">
        <f>H27県死亡数!GG22</f>
        <v>12</v>
      </c>
      <c r="AB41" s="26">
        <f t="shared" si="131"/>
        <v>6.308518076532839</v>
      </c>
      <c r="AC41" s="44">
        <f>H27県死亡数!HY22</f>
        <v>0</v>
      </c>
      <c r="AD41" s="9">
        <f t="shared" si="132"/>
        <v>0</v>
      </c>
      <c r="AE41" s="29">
        <f>H27県死亡数!IG22</f>
        <v>17</v>
      </c>
      <c r="AF41" s="26">
        <f t="shared" si="133"/>
        <v>8.9370672750881877</v>
      </c>
      <c r="AG41">
        <f>H27県死亡数!II22</f>
        <v>4</v>
      </c>
      <c r="AH41" s="9">
        <f t="shared" si="134"/>
        <v>2.1028393588442795</v>
      </c>
      <c r="AI41" s="29">
        <f>H27県死亡数!IW22</f>
        <v>37</v>
      </c>
      <c r="AJ41" s="26">
        <f t="shared" si="135"/>
        <v>19.451264069309588</v>
      </c>
    </row>
    <row r="42" spans="1:36">
      <c r="A42" s="10" t="s">
        <v>6</v>
      </c>
      <c r="B42" s="120">
        <v>229470</v>
      </c>
      <c r="C42" s="182">
        <f>H27県死亡数!D23</f>
        <v>1218</v>
      </c>
      <c r="D42" s="26">
        <f t="shared" si="120"/>
        <v>530.78833834488171</v>
      </c>
      <c r="E42">
        <f>H27県死亡数!J23</f>
        <v>0</v>
      </c>
      <c r="F42" s="9">
        <f t="shared" ref="F42" si="213">E42/$B42*100000</f>
        <v>0</v>
      </c>
      <c r="G42" s="182">
        <f>H27県死亡数!AF23</f>
        <v>656</v>
      </c>
      <c r="H42" s="26">
        <f t="shared" ref="H42" si="214">G42/$B42*100000</f>
        <v>285.87614938771952</v>
      </c>
      <c r="I42">
        <f>H27県死亡数!CI23</f>
        <v>10</v>
      </c>
      <c r="J42" s="9">
        <f t="shared" ref="J42" si="215">I42/$B42*100000</f>
        <v>4.3578681309103589</v>
      </c>
      <c r="K42" s="29">
        <f>H27県死亡数!DK23</f>
        <v>4</v>
      </c>
      <c r="L42" s="26">
        <f t="shared" ref="L42:N42" si="216">K42/$B42*100000</f>
        <v>1.7431472523641434</v>
      </c>
      <c r="M42" s="44">
        <f>H27県死亡数!DQ23</f>
        <v>104</v>
      </c>
      <c r="N42" s="9">
        <f t="shared" si="216"/>
        <v>45.321828561467726</v>
      </c>
      <c r="O42" s="182">
        <f>H27県死亡数!EI23</f>
        <v>85</v>
      </c>
      <c r="P42" s="26">
        <f t="shared" ref="P42" si="217">O42/$B42*100000</f>
        <v>37.041879112738044</v>
      </c>
      <c r="Q42" s="44">
        <f>H27県死亡数!FA23</f>
        <v>35</v>
      </c>
      <c r="R42" s="9">
        <f t="shared" ref="R42" si="218">Q42/$B42*100000</f>
        <v>15.252538458186256</v>
      </c>
      <c r="S42" s="182">
        <f>H27県死亡数!FE23</f>
        <v>1</v>
      </c>
      <c r="T42" s="26">
        <f t="shared" ref="T42" si="219">S42/$B42*100000</f>
        <v>0.43578681309103584</v>
      </c>
      <c r="U42">
        <f>H27県死亡数!FG23</f>
        <v>1</v>
      </c>
      <c r="V42" s="9">
        <f t="shared" si="128"/>
        <v>0.43578681309103584</v>
      </c>
      <c r="W42" s="29">
        <f>H27県死亡数!FM23</f>
        <v>1</v>
      </c>
      <c r="X42" s="26">
        <f t="shared" si="129"/>
        <v>0.43578681309103584</v>
      </c>
      <c r="Y42">
        <f>H27県死亡数!FQ23</f>
        <v>34</v>
      </c>
      <c r="Z42" s="9">
        <f t="shared" si="130"/>
        <v>14.81675164509522</v>
      </c>
      <c r="AA42" s="29">
        <f>H27県死亡数!GG23</f>
        <v>11</v>
      </c>
      <c r="AB42" s="26">
        <f t="shared" si="131"/>
        <v>4.7936549440013945</v>
      </c>
      <c r="AC42" s="44">
        <f>H27県死亡数!HY23</f>
        <v>1</v>
      </c>
      <c r="AD42" s="9">
        <f t="shared" si="132"/>
        <v>0.43578681309103584</v>
      </c>
      <c r="AE42" s="29">
        <f>H27県死亡数!IG23</f>
        <v>33</v>
      </c>
      <c r="AF42" s="26">
        <f t="shared" si="133"/>
        <v>14.380964832004183</v>
      </c>
      <c r="AG42">
        <f>H27県死亡数!II23</f>
        <v>4</v>
      </c>
      <c r="AH42" s="9">
        <f t="shared" si="134"/>
        <v>1.7431472523641434</v>
      </c>
      <c r="AI42" s="29">
        <f>H27県死亡数!IW23</f>
        <v>30</v>
      </c>
      <c r="AJ42" s="26">
        <f t="shared" si="135"/>
        <v>13.073604392731077</v>
      </c>
    </row>
    <row r="43" spans="1:36">
      <c r="A43" s="10" t="s">
        <v>5</v>
      </c>
      <c r="B43" s="120">
        <v>191928</v>
      </c>
      <c r="C43" s="182">
        <f>H27県死亡数!D24</f>
        <v>1725</v>
      </c>
      <c r="D43" s="26">
        <f t="shared" si="120"/>
        <v>898.77454045266973</v>
      </c>
      <c r="E43">
        <f>H27県死亡数!J24</f>
        <v>4</v>
      </c>
      <c r="F43" s="9">
        <f t="shared" ref="F43" si="220">E43/$B43*100000</f>
        <v>2.0841148764119879</v>
      </c>
      <c r="G43" s="182">
        <f>H27県死亡数!AF24</f>
        <v>789</v>
      </c>
      <c r="H43" s="26">
        <f t="shared" ref="H43" si="221">G43/$B43*100000</f>
        <v>411.09165937226459</v>
      </c>
      <c r="I43">
        <f>H27県死亡数!CI24</f>
        <v>23</v>
      </c>
      <c r="J43" s="9">
        <f t="shared" ref="J43" si="222">I43/$B43*100000</f>
        <v>11.98366053936893</v>
      </c>
      <c r="K43" s="29">
        <f>H27県死亡数!DK24</f>
        <v>7</v>
      </c>
      <c r="L43" s="26">
        <f t="shared" ref="L43:N43" si="223">K43/$B43*100000</f>
        <v>3.6472010337209788</v>
      </c>
      <c r="M43" s="44">
        <f>H27県死亡数!DQ24</f>
        <v>206</v>
      </c>
      <c r="N43" s="9">
        <f t="shared" si="223"/>
        <v>107.33191613521737</v>
      </c>
      <c r="O43" s="182">
        <f>H27県死亡数!EI24</f>
        <v>126</v>
      </c>
      <c r="P43" s="26">
        <f t="shared" ref="P43" si="224">O43/$B43*100000</f>
        <v>65.649618606977612</v>
      </c>
      <c r="Q43" s="44">
        <f>H27県死亡数!FA24</f>
        <v>77</v>
      </c>
      <c r="R43" s="9">
        <f t="shared" ref="R43" si="225">Q43/$B43*100000</f>
        <v>40.11921137093077</v>
      </c>
      <c r="S43" s="182">
        <f>H27県死亡数!FE24</f>
        <v>7</v>
      </c>
      <c r="T43" s="26">
        <f t="shared" ref="T43" si="226">S43/$B43*100000</f>
        <v>3.6472010337209788</v>
      </c>
      <c r="U43">
        <f>H27県死亡数!FG24</f>
        <v>2</v>
      </c>
      <c r="V43" s="9">
        <f t="shared" si="128"/>
        <v>1.0420574382059939</v>
      </c>
      <c r="W43" s="29">
        <f>H27県死亡数!FM24</f>
        <v>2</v>
      </c>
      <c r="X43" s="26">
        <f t="shared" si="129"/>
        <v>1.0420574382059939</v>
      </c>
      <c r="Y43">
        <f>H27県死亡数!FQ24</f>
        <v>28</v>
      </c>
      <c r="Z43" s="9">
        <f t="shared" si="130"/>
        <v>14.588804134883915</v>
      </c>
      <c r="AA43" s="29">
        <f>H27県死亡数!GG24</f>
        <v>26</v>
      </c>
      <c r="AB43" s="26">
        <f t="shared" si="131"/>
        <v>13.546746696677921</v>
      </c>
      <c r="AC43" s="44">
        <f>H27県死亡数!HY24</f>
        <v>13</v>
      </c>
      <c r="AD43" s="9">
        <f t="shared" si="132"/>
        <v>6.7733733483389607</v>
      </c>
      <c r="AE43" s="29">
        <f>H27県死亡数!IG24</f>
        <v>52</v>
      </c>
      <c r="AF43" s="26">
        <f t="shared" si="133"/>
        <v>27.093493393355843</v>
      </c>
      <c r="AG43">
        <f>H27県死亡数!II24</f>
        <v>5</v>
      </c>
      <c r="AH43" s="9">
        <f t="shared" si="134"/>
        <v>2.6051435955149849</v>
      </c>
      <c r="AI43" s="29">
        <f>H27県死亡数!IW24</f>
        <v>25</v>
      </c>
      <c r="AJ43" s="26">
        <f t="shared" si="135"/>
        <v>13.025717977574924</v>
      </c>
    </row>
    <row r="44" spans="1:36">
      <c r="A44" s="10" t="s">
        <v>4</v>
      </c>
      <c r="B44" s="120">
        <v>155492</v>
      </c>
      <c r="C44" s="182">
        <f>H27県死亡数!D25</f>
        <v>2460</v>
      </c>
      <c r="D44" s="26">
        <f t="shared" si="120"/>
        <v>1582.0749620559259</v>
      </c>
      <c r="E44">
        <f>H27県死亡数!J25</f>
        <v>4</v>
      </c>
      <c r="F44" s="9">
        <f t="shared" ref="F44" si="227">E44/$B44*100000</f>
        <v>2.5724796130990661</v>
      </c>
      <c r="G44" s="182">
        <f>H27県死亡数!AF25</f>
        <v>924</v>
      </c>
      <c r="H44" s="26">
        <f t="shared" ref="H44" si="228">G44/$B44*100000</f>
        <v>594.24279062588437</v>
      </c>
      <c r="I44">
        <f>H27県死亡数!CI25</f>
        <v>38</v>
      </c>
      <c r="J44" s="9">
        <f t="shared" ref="J44" si="229">I44/$B44*100000</f>
        <v>24.43855632444113</v>
      </c>
      <c r="K44" s="29">
        <f>H27県死亡数!DK25</f>
        <v>7</v>
      </c>
      <c r="L44" s="26">
        <f t="shared" ref="L44:N44" si="230">K44/$B44*100000</f>
        <v>4.5018393229233657</v>
      </c>
      <c r="M44" s="44">
        <f>H27県死亡数!DQ25</f>
        <v>341</v>
      </c>
      <c r="N44" s="9">
        <f t="shared" si="230"/>
        <v>219.30388701669543</v>
      </c>
      <c r="O44" s="182">
        <f>H27県死亡数!EI25</f>
        <v>194</v>
      </c>
      <c r="P44" s="26">
        <f t="shared" ref="P44" si="231">O44/$B44*100000</f>
        <v>124.76526123530471</v>
      </c>
      <c r="Q44" s="44">
        <f>H27県死亡数!FA25</f>
        <v>154</v>
      </c>
      <c r="R44" s="9">
        <f t="shared" ref="R44" si="232">Q44/$B44*100000</f>
        <v>99.040465104314052</v>
      </c>
      <c r="S44" s="182">
        <f>H27県死亡数!FE25</f>
        <v>25</v>
      </c>
      <c r="T44" s="26">
        <f t="shared" ref="T44" si="233">S44/$B44*100000</f>
        <v>16.077997581869163</v>
      </c>
      <c r="U44">
        <f>H27県死亡数!FG25</f>
        <v>5</v>
      </c>
      <c r="V44" s="9">
        <f t="shared" si="128"/>
        <v>3.2155995163738327</v>
      </c>
      <c r="W44" s="29">
        <f>H27県死亡数!FM25</f>
        <v>3</v>
      </c>
      <c r="X44" s="26">
        <f t="shared" si="129"/>
        <v>1.9293597098242998</v>
      </c>
      <c r="Y44">
        <f>H27県死亡数!FQ25</f>
        <v>42</v>
      </c>
      <c r="Z44" s="9">
        <f t="shared" si="130"/>
        <v>27.011035937540193</v>
      </c>
      <c r="AA44" s="29">
        <f>H27県死亡数!GG25</f>
        <v>47</v>
      </c>
      <c r="AB44" s="26">
        <f t="shared" si="131"/>
        <v>30.226635453914028</v>
      </c>
      <c r="AC44" s="44">
        <f>H27県死亡数!HY25</f>
        <v>30</v>
      </c>
      <c r="AD44" s="9">
        <f t="shared" si="132"/>
        <v>19.293597098242998</v>
      </c>
      <c r="AE44" s="29">
        <f>H27県死亡数!IG25</f>
        <v>78</v>
      </c>
      <c r="AF44" s="26">
        <f t="shared" si="133"/>
        <v>50.163352455431784</v>
      </c>
      <c r="AG44">
        <f>H27県死亡数!II25</f>
        <v>7</v>
      </c>
      <c r="AH44" s="9">
        <f t="shared" si="134"/>
        <v>4.5018393229233657</v>
      </c>
      <c r="AI44" s="29">
        <f>H27県死亡数!IW25</f>
        <v>25</v>
      </c>
      <c r="AJ44" s="26">
        <f t="shared" si="135"/>
        <v>16.077997581869163</v>
      </c>
    </row>
    <row r="45" spans="1:36">
      <c r="A45" s="10" t="s">
        <v>3</v>
      </c>
      <c r="B45" s="120">
        <v>131591</v>
      </c>
      <c r="C45" s="182">
        <f>H27県死亡数!D26</f>
        <v>4230</v>
      </c>
      <c r="D45" s="26">
        <f t="shared" si="120"/>
        <v>3214.5055512915014</v>
      </c>
      <c r="E45">
        <f>H27県死亡数!J26</f>
        <v>7</v>
      </c>
      <c r="F45" s="9">
        <f t="shared" ref="F45" si="234">E45/$B45*100000</f>
        <v>5.3195127326336911</v>
      </c>
      <c r="G45" s="182">
        <f>H27県死亡数!AF26</f>
        <v>1181</v>
      </c>
      <c r="H45" s="26">
        <f t="shared" ref="H45" si="235">G45/$B45*100000</f>
        <v>897.47779103434129</v>
      </c>
      <c r="I45">
        <f>H27県死亡数!CI26</f>
        <v>76</v>
      </c>
      <c r="J45" s="9">
        <f t="shared" ref="J45" si="236">I45/$B45*100000</f>
        <v>57.754709668594352</v>
      </c>
      <c r="K45" s="29">
        <f>H27県死亡数!DK26</f>
        <v>16</v>
      </c>
      <c r="L45" s="26">
        <f t="shared" ref="L45:N45" si="237">K45/$B45*100000</f>
        <v>12.158886246019865</v>
      </c>
      <c r="M45" s="44">
        <f>H27県死亡数!DQ26</f>
        <v>713</v>
      </c>
      <c r="N45" s="9">
        <f t="shared" si="237"/>
        <v>541.8303683382602</v>
      </c>
      <c r="O45" s="182">
        <f>H27県死亡数!EI26</f>
        <v>407</v>
      </c>
      <c r="P45" s="26">
        <f t="shared" ref="P45" si="238">O45/$B45*100000</f>
        <v>309.29166888313028</v>
      </c>
      <c r="Q45" s="44">
        <f>H27県死亡数!FA26</f>
        <v>341</v>
      </c>
      <c r="R45" s="9">
        <f t="shared" ref="R45" si="239">Q45/$B45*100000</f>
        <v>259.13626311829836</v>
      </c>
      <c r="S45" s="182">
        <f>H27県死亡数!FE26</f>
        <v>35</v>
      </c>
      <c r="T45" s="26">
        <f t="shared" ref="T45" si="240">S45/$B45*100000</f>
        <v>26.597563663168454</v>
      </c>
      <c r="U45">
        <f>H27県死亡数!FG26</f>
        <v>5</v>
      </c>
      <c r="V45" s="9">
        <f t="shared" si="128"/>
        <v>3.799651951881208</v>
      </c>
      <c r="W45" s="29">
        <f>H27県死亡数!FM26</f>
        <v>15</v>
      </c>
      <c r="X45" s="26">
        <f t="shared" si="129"/>
        <v>11.398955855643623</v>
      </c>
      <c r="Y45">
        <f>H27県死亡数!FQ26</f>
        <v>53</v>
      </c>
      <c r="Z45" s="9">
        <f t="shared" si="130"/>
        <v>40.2763106899408</v>
      </c>
      <c r="AA45" s="29">
        <f>H27県死亡数!GG26</f>
        <v>91</v>
      </c>
      <c r="AB45" s="26">
        <f t="shared" si="131"/>
        <v>69.153665524237979</v>
      </c>
      <c r="AC45" s="44">
        <f>H27県死亡数!HY26</f>
        <v>180</v>
      </c>
      <c r="AD45" s="9">
        <f t="shared" si="132"/>
        <v>136.78747026772348</v>
      </c>
      <c r="AE45" s="29">
        <f>H27県死亡数!IG26</f>
        <v>120</v>
      </c>
      <c r="AF45" s="26">
        <f t="shared" si="133"/>
        <v>91.191646845148981</v>
      </c>
      <c r="AG45">
        <f>H27県死亡数!II26</f>
        <v>7</v>
      </c>
      <c r="AH45" s="9">
        <f t="shared" si="134"/>
        <v>5.3195127326336911</v>
      </c>
      <c r="AI45" s="29">
        <f>H27県死亡数!IW26</f>
        <v>25</v>
      </c>
      <c r="AJ45" s="26">
        <f t="shared" si="135"/>
        <v>18.998259759406039</v>
      </c>
    </row>
    <row r="46" spans="1:36">
      <c r="A46" s="10" t="s">
        <v>2</v>
      </c>
      <c r="B46" s="120">
        <v>144856</v>
      </c>
      <c r="C46" s="182">
        <f>H27県死亡数!D27</f>
        <v>15353</v>
      </c>
      <c r="D46" s="26">
        <f t="shared" si="120"/>
        <v>10598.801568454188</v>
      </c>
      <c r="E46">
        <f>H27県死亡数!J27</f>
        <v>33</v>
      </c>
      <c r="F46" s="9">
        <f t="shared" ref="F46" si="241">E46/$B46*100000</f>
        <v>22.781244822444361</v>
      </c>
      <c r="G46" s="182">
        <f>H27県死亡数!AF27</f>
        <v>2130</v>
      </c>
      <c r="H46" s="26">
        <f t="shared" ref="H46" si="242">G46/$B46*100000</f>
        <v>1470.425802175954</v>
      </c>
      <c r="I46">
        <f>H27県死亡数!CI27</f>
        <v>134</v>
      </c>
      <c r="J46" s="9">
        <f t="shared" ref="J46" si="243">I46/$B46*100000</f>
        <v>92.505660794168008</v>
      </c>
      <c r="K46" s="29">
        <f>H27県死亡数!DK27</f>
        <v>150</v>
      </c>
      <c r="L46" s="26">
        <f t="shared" ref="L46:N46" si="244">K46/$B46*100000</f>
        <v>103.55111282929253</v>
      </c>
      <c r="M46" s="44">
        <f>H27県死亡数!DQ27</f>
        <v>2979</v>
      </c>
      <c r="N46" s="9">
        <f t="shared" si="244"/>
        <v>2056.52510078975</v>
      </c>
      <c r="O46" s="182">
        <f>H27県死亡数!EI27</f>
        <v>1447</v>
      </c>
      <c r="P46" s="26">
        <f t="shared" ref="P46" si="245">O46/$B46*100000</f>
        <v>998.92306842657536</v>
      </c>
      <c r="Q46" s="44">
        <f>H27県死亡数!FA27</f>
        <v>1651</v>
      </c>
      <c r="R46" s="9">
        <f t="shared" ref="R46" si="246">Q46/$B46*100000</f>
        <v>1139.7525818744132</v>
      </c>
      <c r="S46" s="182">
        <f>H27県死亡数!FE27</f>
        <v>98</v>
      </c>
      <c r="T46" s="26">
        <f t="shared" ref="T46" si="247">S46/$B46*100000</f>
        <v>67.653393715137781</v>
      </c>
      <c r="U46">
        <f>H27県死亡数!FG27</f>
        <v>34</v>
      </c>
      <c r="V46" s="9">
        <f t="shared" si="128"/>
        <v>23.47158557463964</v>
      </c>
      <c r="W46" s="29">
        <f>H27県死亡数!FM27</f>
        <v>32</v>
      </c>
      <c r="X46" s="26">
        <f t="shared" si="129"/>
        <v>22.090904070249074</v>
      </c>
      <c r="Y46">
        <f>H27県死亡数!FQ27</f>
        <v>74</v>
      </c>
      <c r="Z46" s="9">
        <f t="shared" si="130"/>
        <v>51.085215662450985</v>
      </c>
      <c r="AA46" s="29">
        <f>H27県死亡数!GG27</f>
        <v>402</v>
      </c>
      <c r="AB46" s="26">
        <f t="shared" si="131"/>
        <v>277.51698238250401</v>
      </c>
      <c r="AC46" s="44">
        <f>H27県死亡数!HY27</f>
        <v>2367</v>
      </c>
      <c r="AD46" s="9">
        <f t="shared" si="132"/>
        <v>1634.0365604462361</v>
      </c>
      <c r="AE46" s="29">
        <f>H27県死亡数!IG27</f>
        <v>350</v>
      </c>
      <c r="AF46" s="26">
        <f t="shared" si="133"/>
        <v>241.61926326834924</v>
      </c>
      <c r="AG46">
        <f>H27県死亡数!II27</f>
        <v>8</v>
      </c>
      <c r="AH46" s="9">
        <f t="shared" si="134"/>
        <v>5.5227260175622686</v>
      </c>
      <c r="AI46" s="29">
        <f>H27県死亡数!IW27</f>
        <v>16</v>
      </c>
      <c r="AJ46" s="26">
        <f t="shared" si="135"/>
        <v>11.045452035124537</v>
      </c>
    </row>
    <row r="47" spans="1:36">
      <c r="A47" s="6" t="s">
        <v>1</v>
      </c>
      <c r="B47" s="180">
        <f>SUM(B29:B46)</f>
        <v>2893239</v>
      </c>
      <c r="C47" s="183">
        <f>SUM(C29:C46)</f>
        <v>27020</v>
      </c>
      <c r="D47" s="20">
        <f t="shared" si="120"/>
        <v>933.90141637106365</v>
      </c>
      <c r="E47" s="112">
        <f>SUM(E29:E46)</f>
        <v>49</v>
      </c>
      <c r="F47" s="188">
        <f t="shared" ref="F47" si="248">SUM(F29:F46)</f>
        <v>33.283061884300174</v>
      </c>
      <c r="G47" s="30">
        <f t="shared" ref="G47:AI47" si="249">SUM(G29:G46)</f>
        <v>6729</v>
      </c>
      <c r="H47" s="20">
        <f t="shared" si="249"/>
        <v>4232.8018798291923</v>
      </c>
      <c r="I47" s="112">
        <f t="shared" si="249"/>
        <v>292</v>
      </c>
      <c r="J47" s="2">
        <f t="shared" si="249"/>
        <v>197.08438504218134</v>
      </c>
      <c r="K47" s="30">
        <f t="shared" si="249"/>
        <v>187</v>
      </c>
      <c r="L47" s="20">
        <f t="shared" si="249"/>
        <v>127.17931620345409</v>
      </c>
      <c r="M47" s="112">
        <f t="shared" si="249"/>
        <v>4466</v>
      </c>
      <c r="N47" s="2">
        <f t="shared" si="249"/>
        <v>3038.3795317273089</v>
      </c>
      <c r="O47" s="30">
        <f t="shared" si="249"/>
        <v>2357</v>
      </c>
      <c r="P47" s="20">
        <f t="shared" si="249"/>
        <v>1588.8459923762475</v>
      </c>
      <c r="Q47" s="112">
        <f t="shared" si="249"/>
        <v>2296</v>
      </c>
      <c r="R47" s="2">
        <f t="shared" si="249"/>
        <v>1575.1398229709826</v>
      </c>
      <c r="S47" s="30">
        <f t="shared" si="249"/>
        <v>169</v>
      </c>
      <c r="T47" s="20">
        <f t="shared" si="249"/>
        <v>116.08240738346221</v>
      </c>
      <c r="U47" s="112">
        <f t="shared" si="249"/>
        <v>50</v>
      </c>
      <c r="V47" s="2">
        <f t="shared" ref="V47" si="250">SUM(V29:V46)</f>
        <v>33.661077993256221</v>
      </c>
      <c r="W47" s="30">
        <f t="shared" si="249"/>
        <v>53</v>
      </c>
      <c r="X47" s="20">
        <f t="shared" ref="X47" si="251">SUM(X29:X46)</f>
        <v>36.897063887014028</v>
      </c>
      <c r="Y47" s="112">
        <f t="shared" si="249"/>
        <v>275</v>
      </c>
      <c r="Z47" s="2">
        <f t="shared" ref="Z47" si="252">SUM(Z29:Z46)</f>
        <v>172.20999595414179</v>
      </c>
      <c r="AA47" s="30">
        <f t="shared" si="249"/>
        <v>594</v>
      </c>
      <c r="AB47" s="20">
        <f t="shared" ref="AB47" si="253">SUM(AB29:AB46)</f>
        <v>404.3944028121382</v>
      </c>
      <c r="AC47" s="112">
        <f t="shared" si="249"/>
        <v>2591</v>
      </c>
      <c r="AD47" s="2">
        <f t="shared" ref="AD47" si="254">SUM(AD29:AD46)</f>
        <v>1797.3267879736325</v>
      </c>
      <c r="AE47" s="30">
        <f t="shared" si="249"/>
        <v>706</v>
      </c>
      <c r="AF47" s="20">
        <f t="shared" ref="AF47" si="255">SUM(AF29:AF46)</f>
        <v>467.06580443264784</v>
      </c>
      <c r="AG47" s="112">
        <f t="shared" si="249"/>
        <v>54</v>
      </c>
      <c r="AH47" s="2">
        <f t="shared" ref="AH47" si="256">SUM(AH29:AH46)</f>
        <v>34.665514722429947</v>
      </c>
      <c r="AI47" s="30">
        <f t="shared" si="249"/>
        <v>332</v>
      </c>
      <c r="AJ47" s="20">
        <f t="shared" ref="AJ47" si="257">SUM(AJ29:AJ46)</f>
        <v>195.88065291235932</v>
      </c>
    </row>
  </sheetData>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L89"/>
  <sheetViews>
    <sheetView workbookViewId="0">
      <pane xSplit="1" ySplit="6" topLeftCell="B7" activePane="bottomRight" state="frozen"/>
      <selection pane="topRight"/>
      <selection pane="bottomLeft"/>
      <selection pane="bottomRight"/>
    </sheetView>
  </sheetViews>
  <sheetFormatPr defaultRowHeight="13.5"/>
  <cols>
    <col min="1" max="1" width="10.875" customWidth="1"/>
    <col min="127" max="128" width="10.5" customWidth="1"/>
    <col min="133" max="133" width="9" customWidth="1"/>
  </cols>
  <sheetData>
    <row r="1" spans="1:127">
      <c r="A1" s="125" t="s">
        <v>205</v>
      </c>
    </row>
    <row r="2" spans="1:127">
      <c r="A2" t="s">
        <v>204</v>
      </c>
    </row>
    <row r="3" spans="1:127">
      <c r="A3" t="s">
        <v>203</v>
      </c>
    </row>
    <row r="4" spans="1:127">
      <c r="A4" t="s">
        <v>202</v>
      </c>
    </row>
    <row r="5" spans="1:127">
      <c r="A5" s="17"/>
      <c r="B5" s="34" t="s">
        <v>201</v>
      </c>
      <c r="C5" s="17"/>
      <c r="D5" s="37"/>
      <c r="E5" s="17" t="s">
        <v>200</v>
      </c>
      <c r="F5" s="17"/>
      <c r="G5" s="17"/>
      <c r="H5" s="34" t="s">
        <v>199</v>
      </c>
      <c r="I5" s="17"/>
      <c r="J5" s="37"/>
      <c r="K5" s="17" t="s">
        <v>198</v>
      </c>
      <c r="L5" s="17"/>
      <c r="M5" s="17"/>
      <c r="N5" s="34" t="s">
        <v>197</v>
      </c>
      <c r="O5" s="17"/>
      <c r="P5" s="37"/>
      <c r="Q5" s="17" t="s">
        <v>196</v>
      </c>
      <c r="R5" s="17"/>
      <c r="S5" s="17"/>
      <c r="T5" s="34" t="s">
        <v>195</v>
      </c>
      <c r="U5" s="17"/>
      <c r="V5" s="37"/>
      <c r="W5" s="17" t="s">
        <v>194</v>
      </c>
      <c r="X5" s="17"/>
      <c r="Y5" s="17"/>
      <c r="Z5" s="34" t="s">
        <v>193</v>
      </c>
      <c r="AA5" s="17"/>
      <c r="AB5" s="37"/>
      <c r="AC5" s="17" t="s">
        <v>192</v>
      </c>
      <c r="AD5" s="17"/>
      <c r="AE5" s="17"/>
      <c r="AF5" s="34" t="s">
        <v>191</v>
      </c>
      <c r="AG5" s="17"/>
      <c r="AH5" s="37"/>
      <c r="AI5" s="17" t="s">
        <v>190</v>
      </c>
      <c r="AJ5" s="17"/>
      <c r="AK5" s="17"/>
      <c r="AL5" s="34" t="s">
        <v>189</v>
      </c>
      <c r="AM5" s="17"/>
      <c r="AN5" s="37"/>
      <c r="AO5" s="17" t="s">
        <v>188</v>
      </c>
      <c r="AP5" s="17"/>
      <c r="AQ5" s="17"/>
      <c r="AR5" s="43" t="s">
        <v>187</v>
      </c>
      <c r="AS5" s="42"/>
      <c r="AT5" s="41"/>
      <c r="AU5" s="17" t="s">
        <v>186</v>
      </c>
      <c r="AV5" s="17"/>
      <c r="AW5" s="17"/>
      <c r="AX5" s="34" t="s">
        <v>185</v>
      </c>
      <c r="AY5" s="17"/>
      <c r="AZ5" s="37"/>
      <c r="BA5" s="17" t="s">
        <v>184</v>
      </c>
      <c r="BB5" s="17"/>
      <c r="BC5" s="17"/>
      <c r="BD5" s="34" t="s">
        <v>183</v>
      </c>
      <c r="BE5" s="17"/>
      <c r="BF5" s="37"/>
      <c r="BG5" s="17" t="s">
        <v>182</v>
      </c>
      <c r="BH5" s="17"/>
      <c r="BI5" s="17"/>
      <c r="BJ5" s="34" t="s">
        <v>181</v>
      </c>
      <c r="BK5" s="17"/>
      <c r="BL5" s="37"/>
      <c r="BM5" s="17" t="s">
        <v>180</v>
      </c>
      <c r="BN5" s="17"/>
      <c r="BO5" s="17"/>
      <c r="BP5" s="34" t="s">
        <v>179</v>
      </c>
      <c r="BQ5" s="17"/>
      <c r="BR5" s="37"/>
      <c r="BS5" s="17" t="s">
        <v>178</v>
      </c>
      <c r="BT5" s="17"/>
      <c r="BU5" s="17"/>
      <c r="BV5" s="34" t="s">
        <v>177</v>
      </c>
      <c r="BW5" s="17"/>
      <c r="BX5" s="37"/>
      <c r="BY5" s="17" t="s">
        <v>176</v>
      </c>
      <c r="BZ5" s="17"/>
      <c r="CA5" s="17"/>
      <c r="CB5" s="34" t="s">
        <v>175</v>
      </c>
      <c r="CC5" s="17"/>
      <c r="CD5" s="37"/>
      <c r="CE5" s="17" t="s">
        <v>174</v>
      </c>
      <c r="CF5" s="17"/>
      <c r="CG5" s="17"/>
      <c r="CH5" s="34" t="s">
        <v>173</v>
      </c>
      <c r="CI5" s="17"/>
      <c r="CJ5" s="37"/>
      <c r="CK5" s="17" t="s">
        <v>172</v>
      </c>
      <c r="CL5" s="17"/>
      <c r="CM5" s="17"/>
      <c r="CN5" s="34" t="s">
        <v>171</v>
      </c>
      <c r="CO5" s="17"/>
      <c r="CP5" s="37"/>
      <c r="CQ5" s="17" t="s">
        <v>170</v>
      </c>
      <c r="CR5" s="17"/>
      <c r="CS5" s="17"/>
      <c r="CT5" s="34" t="s">
        <v>169</v>
      </c>
      <c r="CU5" s="17"/>
      <c r="CV5" s="37"/>
      <c r="CW5" s="17" t="s">
        <v>168</v>
      </c>
      <c r="CX5" s="17"/>
      <c r="CY5" s="17"/>
      <c r="CZ5" s="34" t="s">
        <v>167</v>
      </c>
      <c r="DA5" s="17"/>
      <c r="DB5" s="37"/>
      <c r="DC5" s="17" t="s">
        <v>166</v>
      </c>
      <c r="DD5" s="17"/>
      <c r="DE5" s="17"/>
      <c r="DF5" s="34" t="s">
        <v>165</v>
      </c>
      <c r="DG5" s="17"/>
      <c r="DH5" s="37"/>
      <c r="DI5" s="17" t="s">
        <v>164</v>
      </c>
      <c r="DJ5" s="17"/>
      <c r="DK5" s="17"/>
      <c r="DL5" s="34" t="s">
        <v>163</v>
      </c>
      <c r="DM5" s="17"/>
      <c r="DN5" s="37"/>
      <c r="DO5" s="17" t="s">
        <v>162</v>
      </c>
      <c r="DP5" s="17"/>
      <c r="DQ5" s="17"/>
      <c r="DR5" s="34" t="s">
        <v>161</v>
      </c>
      <c r="DS5" s="17"/>
      <c r="DT5" s="37"/>
      <c r="DU5" s="34" t="s">
        <v>160</v>
      </c>
      <c r="DV5" s="17"/>
      <c r="DW5" s="37"/>
    </row>
    <row r="6" spans="1:127">
      <c r="A6" s="36"/>
      <c r="B6" s="25" t="s">
        <v>39</v>
      </c>
      <c r="C6" s="36" t="s">
        <v>63</v>
      </c>
      <c r="D6" s="35" t="s">
        <v>62</v>
      </c>
      <c r="E6" s="36" t="s">
        <v>39</v>
      </c>
      <c r="F6" s="36" t="s">
        <v>63</v>
      </c>
      <c r="G6" s="36" t="s">
        <v>62</v>
      </c>
      <c r="H6" s="25" t="s">
        <v>39</v>
      </c>
      <c r="I6" s="36" t="s">
        <v>63</v>
      </c>
      <c r="J6" s="35" t="s">
        <v>62</v>
      </c>
      <c r="K6" s="36" t="s">
        <v>39</v>
      </c>
      <c r="L6" s="36" t="s">
        <v>63</v>
      </c>
      <c r="M6" s="36" t="s">
        <v>62</v>
      </c>
      <c r="N6" s="25" t="s">
        <v>39</v>
      </c>
      <c r="O6" s="36" t="s">
        <v>63</v>
      </c>
      <c r="P6" s="35" t="s">
        <v>62</v>
      </c>
      <c r="Q6" s="36" t="s">
        <v>39</v>
      </c>
      <c r="R6" s="36" t="s">
        <v>63</v>
      </c>
      <c r="S6" s="36" t="s">
        <v>62</v>
      </c>
      <c r="T6" s="25" t="s">
        <v>39</v>
      </c>
      <c r="U6" s="36" t="s">
        <v>63</v>
      </c>
      <c r="V6" s="35" t="s">
        <v>62</v>
      </c>
      <c r="W6" s="36" t="s">
        <v>39</v>
      </c>
      <c r="X6" s="36" t="s">
        <v>63</v>
      </c>
      <c r="Y6" s="36" t="s">
        <v>62</v>
      </c>
      <c r="Z6" s="25" t="s">
        <v>39</v>
      </c>
      <c r="AA6" s="36" t="s">
        <v>63</v>
      </c>
      <c r="AB6" s="35" t="s">
        <v>62</v>
      </c>
      <c r="AC6" s="36" t="s">
        <v>39</v>
      </c>
      <c r="AD6" s="36" t="s">
        <v>63</v>
      </c>
      <c r="AE6" s="36" t="s">
        <v>62</v>
      </c>
      <c r="AF6" s="25" t="s">
        <v>39</v>
      </c>
      <c r="AG6" s="36" t="s">
        <v>63</v>
      </c>
      <c r="AH6" s="35" t="s">
        <v>62</v>
      </c>
      <c r="AI6" s="36" t="s">
        <v>39</v>
      </c>
      <c r="AJ6" s="36" t="s">
        <v>63</v>
      </c>
      <c r="AK6" s="36" t="s">
        <v>62</v>
      </c>
      <c r="AL6" s="25" t="s">
        <v>39</v>
      </c>
      <c r="AM6" s="36" t="s">
        <v>63</v>
      </c>
      <c r="AN6" s="35" t="s">
        <v>62</v>
      </c>
      <c r="AO6" s="36" t="s">
        <v>39</v>
      </c>
      <c r="AP6" s="36" t="s">
        <v>63</v>
      </c>
      <c r="AQ6" s="36" t="s">
        <v>62</v>
      </c>
      <c r="AR6" s="40" t="s">
        <v>39</v>
      </c>
      <c r="AS6" s="39" t="s">
        <v>63</v>
      </c>
      <c r="AT6" s="38" t="s">
        <v>62</v>
      </c>
      <c r="AU6" s="36" t="s">
        <v>39</v>
      </c>
      <c r="AV6" s="36" t="s">
        <v>63</v>
      </c>
      <c r="AW6" s="36" t="s">
        <v>62</v>
      </c>
      <c r="AX6" s="25" t="s">
        <v>39</v>
      </c>
      <c r="AY6" s="36" t="s">
        <v>63</v>
      </c>
      <c r="AZ6" s="35" t="s">
        <v>62</v>
      </c>
      <c r="BA6" s="36" t="s">
        <v>39</v>
      </c>
      <c r="BB6" s="36" t="s">
        <v>63</v>
      </c>
      <c r="BC6" s="36" t="s">
        <v>62</v>
      </c>
      <c r="BD6" s="25" t="s">
        <v>39</v>
      </c>
      <c r="BE6" s="36" t="s">
        <v>63</v>
      </c>
      <c r="BF6" s="35" t="s">
        <v>62</v>
      </c>
      <c r="BG6" s="36" t="s">
        <v>39</v>
      </c>
      <c r="BH6" s="36" t="s">
        <v>63</v>
      </c>
      <c r="BI6" s="36" t="s">
        <v>62</v>
      </c>
      <c r="BJ6" s="25" t="s">
        <v>39</v>
      </c>
      <c r="BK6" s="36" t="s">
        <v>63</v>
      </c>
      <c r="BL6" s="35" t="s">
        <v>62</v>
      </c>
      <c r="BM6" s="36" t="s">
        <v>39</v>
      </c>
      <c r="BN6" s="36" t="s">
        <v>63</v>
      </c>
      <c r="BO6" s="36" t="s">
        <v>62</v>
      </c>
      <c r="BP6" s="25" t="s">
        <v>39</v>
      </c>
      <c r="BQ6" s="36" t="s">
        <v>63</v>
      </c>
      <c r="BR6" s="35" t="s">
        <v>62</v>
      </c>
      <c r="BS6" s="36" t="s">
        <v>39</v>
      </c>
      <c r="BT6" s="36" t="s">
        <v>63</v>
      </c>
      <c r="BU6" s="36" t="s">
        <v>62</v>
      </c>
      <c r="BV6" s="25" t="s">
        <v>39</v>
      </c>
      <c r="BW6" s="36" t="s">
        <v>63</v>
      </c>
      <c r="BX6" s="35" t="s">
        <v>62</v>
      </c>
      <c r="BY6" s="36" t="s">
        <v>39</v>
      </c>
      <c r="BZ6" s="36" t="s">
        <v>63</v>
      </c>
      <c r="CA6" s="36" t="s">
        <v>62</v>
      </c>
      <c r="CB6" s="25" t="s">
        <v>39</v>
      </c>
      <c r="CC6" s="36" t="s">
        <v>63</v>
      </c>
      <c r="CD6" s="35" t="s">
        <v>62</v>
      </c>
      <c r="CE6" s="36" t="s">
        <v>36</v>
      </c>
      <c r="CF6" s="36" t="s">
        <v>36</v>
      </c>
      <c r="CG6" s="36" t="s">
        <v>62</v>
      </c>
      <c r="CH6" s="25" t="s">
        <v>36</v>
      </c>
      <c r="CI6" s="36" t="s">
        <v>36</v>
      </c>
      <c r="CJ6" s="35" t="s">
        <v>62</v>
      </c>
      <c r="CK6" s="36" t="s">
        <v>36</v>
      </c>
      <c r="CL6" s="36" t="s">
        <v>63</v>
      </c>
      <c r="CM6" s="36" t="s">
        <v>36</v>
      </c>
      <c r="CN6" s="25" t="s">
        <v>39</v>
      </c>
      <c r="CO6" s="36" t="s">
        <v>63</v>
      </c>
      <c r="CP6" s="35" t="s">
        <v>62</v>
      </c>
      <c r="CQ6" s="36" t="s">
        <v>39</v>
      </c>
      <c r="CR6" s="36" t="s">
        <v>63</v>
      </c>
      <c r="CS6" s="36" t="s">
        <v>62</v>
      </c>
      <c r="CT6" s="25" t="s">
        <v>39</v>
      </c>
      <c r="CU6" s="36" t="s">
        <v>63</v>
      </c>
      <c r="CV6" s="35" t="s">
        <v>62</v>
      </c>
      <c r="CW6" s="36" t="s">
        <v>39</v>
      </c>
      <c r="CX6" s="36" t="s">
        <v>63</v>
      </c>
      <c r="CY6" s="36" t="s">
        <v>62</v>
      </c>
      <c r="CZ6" s="25" t="s">
        <v>39</v>
      </c>
      <c r="DA6" s="36" t="s">
        <v>63</v>
      </c>
      <c r="DB6" s="35" t="s">
        <v>62</v>
      </c>
      <c r="DC6" s="36" t="s">
        <v>39</v>
      </c>
      <c r="DD6" s="36" t="s">
        <v>63</v>
      </c>
      <c r="DE6" s="36" t="s">
        <v>62</v>
      </c>
      <c r="DF6" s="25" t="s">
        <v>39</v>
      </c>
      <c r="DG6" s="36" t="s">
        <v>63</v>
      </c>
      <c r="DH6" s="35" t="s">
        <v>62</v>
      </c>
      <c r="DI6" s="36" t="s">
        <v>39</v>
      </c>
      <c r="DJ6" s="36" t="s">
        <v>63</v>
      </c>
      <c r="DK6" s="36" t="s">
        <v>62</v>
      </c>
      <c r="DL6" s="25" t="s">
        <v>39</v>
      </c>
      <c r="DM6" s="36" t="s">
        <v>63</v>
      </c>
      <c r="DN6" s="35" t="s">
        <v>62</v>
      </c>
      <c r="DO6" s="36" t="s">
        <v>39</v>
      </c>
      <c r="DP6" s="36" t="s">
        <v>63</v>
      </c>
      <c r="DQ6" s="36" t="s">
        <v>62</v>
      </c>
      <c r="DR6" s="25" t="s">
        <v>39</v>
      </c>
      <c r="DS6" s="36" t="s">
        <v>63</v>
      </c>
      <c r="DT6" s="35" t="s">
        <v>62</v>
      </c>
      <c r="DU6" s="25" t="s">
        <v>39</v>
      </c>
      <c r="DV6" s="36" t="s">
        <v>63</v>
      </c>
      <c r="DW6" s="35" t="s">
        <v>62</v>
      </c>
    </row>
    <row r="7" spans="1:127">
      <c r="A7" s="34" t="s">
        <v>61</v>
      </c>
      <c r="B7" s="33">
        <v>197.3</v>
      </c>
      <c r="C7" s="32">
        <v>195.3</v>
      </c>
      <c r="D7" s="31">
        <v>199.5</v>
      </c>
      <c r="E7" s="32">
        <v>7.1</v>
      </c>
      <c r="F7" s="32">
        <v>7.2</v>
      </c>
      <c r="G7" s="32">
        <v>6.9</v>
      </c>
      <c r="H7" s="33">
        <v>0.9</v>
      </c>
      <c r="I7" s="32">
        <v>1</v>
      </c>
      <c r="J7" s="31">
        <v>0.8</v>
      </c>
      <c r="K7" s="32">
        <v>0</v>
      </c>
      <c r="L7" s="32">
        <v>0</v>
      </c>
      <c r="M7" s="32">
        <v>0</v>
      </c>
      <c r="N7" s="33">
        <v>0</v>
      </c>
      <c r="O7" s="32">
        <v>0</v>
      </c>
      <c r="P7" s="31">
        <v>0</v>
      </c>
      <c r="Q7" s="32">
        <v>0</v>
      </c>
      <c r="R7" s="32">
        <v>0</v>
      </c>
      <c r="S7" s="32">
        <v>0</v>
      </c>
      <c r="T7" s="33">
        <v>4.0999999999999996</v>
      </c>
      <c r="U7" s="32">
        <v>4.4000000000000004</v>
      </c>
      <c r="V7" s="31">
        <v>3.8</v>
      </c>
      <c r="W7" s="32">
        <v>0.2</v>
      </c>
      <c r="X7" s="32">
        <v>0.2</v>
      </c>
      <c r="Y7" s="32">
        <v>0.2</v>
      </c>
      <c r="Z7" s="33">
        <v>0</v>
      </c>
      <c r="AA7" s="32">
        <v>0</v>
      </c>
      <c r="AB7" s="31">
        <v>0</v>
      </c>
      <c r="AC7" s="32">
        <v>0</v>
      </c>
      <c r="AD7" s="32">
        <v>0</v>
      </c>
      <c r="AE7" s="32">
        <v>0</v>
      </c>
      <c r="AF7" s="33">
        <v>0.2</v>
      </c>
      <c r="AG7" s="32">
        <v>0.2</v>
      </c>
      <c r="AH7" s="31">
        <v>0.2</v>
      </c>
      <c r="AI7" s="32">
        <v>0</v>
      </c>
      <c r="AJ7" s="32">
        <v>0</v>
      </c>
      <c r="AK7" s="32">
        <v>0</v>
      </c>
      <c r="AL7" s="33">
        <v>1.8</v>
      </c>
      <c r="AM7" s="32">
        <v>1.6</v>
      </c>
      <c r="AN7" s="31">
        <v>2.1</v>
      </c>
      <c r="AO7" s="32">
        <v>2.7</v>
      </c>
      <c r="AP7" s="32">
        <v>2.6</v>
      </c>
      <c r="AQ7" s="32">
        <v>2.7</v>
      </c>
      <c r="AR7" s="33">
        <v>1.7</v>
      </c>
      <c r="AS7" s="32">
        <v>1.8</v>
      </c>
      <c r="AT7" s="31">
        <v>1.7</v>
      </c>
      <c r="AU7" s="32">
        <v>0</v>
      </c>
      <c r="AV7" s="32">
        <v>0</v>
      </c>
      <c r="AW7" s="32">
        <v>0</v>
      </c>
      <c r="AX7" s="33">
        <v>0</v>
      </c>
      <c r="AY7" s="32">
        <v>0</v>
      </c>
      <c r="AZ7" s="31">
        <v>0</v>
      </c>
      <c r="BA7" s="32">
        <v>0</v>
      </c>
      <c r="BB7" s="32">
        <v>0</v>
      </c>
      <c r="BC7" s="32">
        <v>0</v>
      </c>
      <c r="BD7" s="33">
        <v>0</v>
      </c>
      <c r="BE7" s="32">
        <v>0</v>
      </c>
      <c r="BF7" s="31">
        <v>0</v>
      </c>
      <c r="BG7" s="32">
        <v>0</v>
      </c>
      <c r="BH7" s="32">
        <v>0</v>
      </c>
      <c r="BI7" s="32">
        <v>0</v>
      </c>
      <c r="BJ7" s="33">
        <v>0.2</v>
      </c>
      <c r="BK7" s="32">
        <v>0.4</v>
      </c>
      <c r="BL7" s="31">
        <v>0</v>
      </c>
      <c r="BM7" s="32">
        <v>0</v>
      </c>
      <c r="BN7" s="32">
        <v>0</v>
      </c>
      <c r="BO7" s="32">
        <v>0</v>
      </c>
      <c r="BP7" s="33">
        <v>0</v>
      </c>
      <c r="BQ7" s="32">
        <v>0</v>
      </c>
      <c r="BR7" s="31">
        <v>0</v>
      </c>
      <c r="BS7" s="32">
        <v>0</v>
      </c>
      <c r="BT7" s="32">
        <v>0</v>
      </c>
      <c r="BU7" s="32">
        <v>0</v>
      </c>
      <c r="BV7" s="33">
        <v>0.1</v>
      </c>
      <c r="BW7" s="32">
        <v>0.2</v>
      </c>
      <c r="BX7" s="31">
        <v>0</v>
      </c>
      <c r="BY7" s="32">
        <v>0</v>
      </c>
      <c r="BZ7" s="32">
        <v>0</v>
      </c>
      <c r="CA7" s="32">
        <v>0</v>
      </c>
      <c r="CB7" s="33">
        <v>0</v>
      </c>
      <c r="CC7" s="32">
        <v>0</v>
      </c>
      <c r="CD7" s="31">
        <v>0</v>
      </c>
      <c r="CE7" s="32" t="s">
        <v>36</v>
      </c>
      <c r="CF7" s="32" t="s">
        <v>36</v>
      </c>
      <c r="CG7" s="32">
        <v>0</v>
      </c>
      <c r="CH7" s="33" t="s">
        <v>36</v>
      </c>
      <c r="CI7" s="32" t="s">
        <v>36</v>
      </c>
      <c r="CJ7" s="31">
        <v>0</v>
      </c>
      <c r="CK7" s="32" t="s">
        <v>36</v>
      </c>
      <c r="CL7" s="32">
        <v>0</v>
      </c>
      <c r="CM7" s="32" t="s">
        <v>36</v>
      </c>
      <c r="CN7" s="33">
        <v>0</v>
      </c>
      <c r="CO7" s="32">
        <v>0</v>
      </c>
      <c r="CP7" s="31">
        <v>0</v>
      </c>
      <c r="CQ7" s="32">
        <v>0.1</v>
      </c>
      <c r="CR7" s="32">
        <v>0</v>
      </c>
      <c r="CS7" s="32">
        <v>0.2</v>
      </c>
      <c r="CT7" s="33">
        <v>0</v>
      </c>
      <c r="CU7" s="32">
        <v>0</v>
      </c>
      <c r="CV7" s="31">
        <v>0</v>
      </c>
      <c r="CW7" s="32">
        <v>1</v>
      </c>
      <c r="CX7" s="32">
        <v>1</v>
      </c>
      <c r="CY7" s="32">
        <v>1.1000000000000001</v>
      </c>
      <c r="CZ7" s="33">
        <v>0</v>
      </c>
      <c r="DA7" s="32">
        <v>0</v>
      </c>
      <c r="DB7" s="31">
        <v>0</v>
      </c>
      <c r="DC7" s="32">
        <v>0.3</v>
      </c>
      <c r="DD7" s="32">
        <v>0.2</v>
      </c>
      <c r="DE7" s="32">
        <v>0.4</v>
      </c>
      <c r="DF7" s="33">
        <v>0.9</v>
      </c>
      <c r="DG7" s="32">
        <v>0.8</v>
      </c>
      <c r="DH7" s="31">
        <v>1.1000000000000001</v>
      </c>
      <c r="DI7" s="32">
        <v>0.1</v>
      </c>
      <c r="DJ7" s="32">
        <v>0</v>
      </c>
      <c r="DK7" s="32">
        <v>0.2</v>
      </c>
      <c r="DL7" s="33">
        <v>0.8</v>
      </c>
      <c r="DM7" s="32">
        <v>0.8</v>
      </c>
      <c r="DN7" s="31">
        <v>0.8</v>
      </c>
      <c r="DO7" s="32">
        <v>1.7</v>
      </c>
      <c r="DP7" s="32">
        <v>3</v>
      </c>
      <c r="DQ7" s="32">
        <v>0.4</v>
      </c>
      <c r="DR7" s="33">
        <v>0.1</v>
      </c>
      <c r="DS7" s="32">
        <v>0.2</v>
      </c>
      <c r="DT7" s="31">
        <v>0</v>
      </c>
      <c r="DU7" s="33">
        <v>1.6</v>
      </c>
      <c r="DV7" s="32">
        <v>2.8</v>
      </c>
      <c r="DW7" s="31">
        <v>0.4</v>
      </c>
    </row>
    <row r="8" spans="1:127">
      <c r="A8" s="30" t="s">
        <v>60</v>
      </c>
      <c r="B8" s="21">
        <v>17.7</v>
      </c>
      <c r="C8" s="2">
        <v>18.600000000000001</v>
      </c>
      <c r="D8" s="20">
        <v>16.7</v>
      </c>
      <c r="E8" s="2">
        <v>1.7</v>
      </c>
      <c r="F8" s="2">
        <v>1.8</v>
      </c>
      <c r="G8" s="2">
        <v>1.6</v>
      </c>
      <c r="H8" s="21">
        <v>0.5</v>
      </c>
      <c r="I8" s="2">
        <v>0.5</v>
      </c>
      <c r="J8" s="20">
        <v>0.5</v>
      </c>
      <c r="K8" s="2">
        <v>0</v>
      </c>
      <c r="L8" s="2">
        <v>0.1</v>
      </c>
      <c r="M8" s="2">
        <v>0</v>
      </c>
      <c r="N8" s="21">
        <v>0</v>
      </c>
      <c r="O8" s="2">
        <v>0</v>
      </c>
      <c r="P8" s="20">
        <v>0</v>
      </c>
      <c r="Q8" s="2">
        <v>0</v>
      </c>
      <c r="R8" s="2">
        <v>0.1</v>
      </c>
      <c r="S8" s="2">
        <v>0</v>
      </c>
      <c r="T8" s="21">
        <v>0.6</v>
      </c>
      <c r="U8" s="2">
        <v>0.9</v>
      </c>
      <c r="V8" s="20">
        <v>0.4</v>
      </c>
      <c r="W8" s="2">
        <v>0</v>
      </c>
      <c r="X8" s="2">
        <v>0</v>
      </c>
      <c r="Y8" s="2">
        <v>0</v>
      </c>
      <c r="Z8" s="21">
        <v>0</v>
      </c>
      <c r="AA8" s="2">
        <v>0</v>
      </c>
      <c r="AB8" s="20">
        <v>0</v>
      </c>
      <c r="AC8" s="2">
        <v>0</v>
      </c>
      <c r="AD8" s="2">
        <v>0</v>
      </c>
      <c r="AE8" s="2">
        <v>0</v>
      </c>
      <c r="AF8" s="21">
        <v>0</v>
      </c>
      <c r="AG8" s="2">
        <v>0</v>
      </c>
      <c r="AH8" s="20">
        <v>0</v>
      </c>
      <c r="AI8" s="2">
        <v>0</v>
      </c>
      <c r="AJ8" s="2">
        <v>0</v>
      </c>
      <c r="AK8" s="2">
        <v>0</v>
      </c>
      <c r="AL8" s="21">
        <v>0.6</v>
      </c>
      <c r="AM8" s="2">
        <v>0.5</v>
      </c>
      <c r="AN8" s="20">
        <v>0.7</v>
      </c>
      <c r="AO8" s="2">
        <v>1.7</v>
      </c>
      <c r="AP8" s="2">
        <v>1.8</v>
      </c>
      <c r="AQ8" s="2">
        <v>1.5</v>
      </c>
      <c r="AR8" s="21">
        <v>1.5</v>
      </c>
      <c r="AS8" s="2">
        <v>1.7</v>
      </c>
      <c r="AT8" s="20">
        <v>1.3</v>
      </c>
      <c r="AU8" s="2">
        <v>0</v>
      </c>
      <c r="AV8" s="2">
        <v>0</v>
      </c>
      <c r="AW8" s="2">
        <v>0</v>
      </c>
      <c r="AX8" s="21">
        <v>0</v>
      </c>
      <c r="AY8" s="2">
        <v>0</v>
      </c>
      <c r="AZ8" s="20">
        <v>0</v>
      </c>
      <c r="BA8" s="2">
        <v>0</v>
      </c>
      <c r="BB8" s="2">
        <v>0</v>
      </c>
      <c r="BC8" s="2">
        <v>0</v>
      </c>
      <c r="BD8" s="21">
        <v>0</v>
      </c>
      <c r="BE8" s="2">
        <v>0</v>
      </c>
      <c r="BF8" s="20">
        <v>0</v>
      </c>
      <c r="BG8" s="2">
        <v>0</v>
      </c>
      <c r="BH8" s="2">
        <v>0</v>
      </c>
      <c r="BI8" s="2">
        <v>0</v>
      </c>
      <c r="BJ8" s="21">
        <v>0.1</v>
      </c>
      <c r="BK8" s="2">
        <v>0.1</v>
      </c>
      <c r="BL8" s="20">
        <v>0.2</v>
      </c>
      <c r="BM8" s="2">
        <v>0</v>
      </c>
      <c r="BN8" s="2">
        <v>0</v>
      </c>
      <c r="BO8" s="2">
        <v>0</v>
      </c>
      <c r="BP8" s="21">
        <v>0</v>
      </c>
      <c r="BQ8" s="2">
        <v>0</v>
      </c>
      <c r="BR8" s="20">
        <v>0</v>
      </c>
      <c r="BS8" s="2">
        <v>0</v>
      </c>
      <c r="BT8" s="2">
        <v>0</v>
      </c>
      <c r="BU8" s="2">
        <v>0</v>
      </c>
      <c r="BV8" s="21">
        <v>0</v>
      </c>
      <c r="BW8" s="2">
        <v>0</v>
      </c>
      <c r="BX8" s="20">
        <v>0</v>
      </c>
      <c r="BY8" s="2">
        <v>0</v>
      </c>
      <c r="BZ8" s="2">
        <v>0</v>
      </c>
      <c r="CA8" s="2">
        <v>0</v>
      </c>
      <c r="CB8" s="21">
        <v>0</v>
      </c>
      <c r="CC8" s="2">
        <v>0</v>
      </c>
      <c r="CD8" s="20">
        <v>0</v>
      </c>
      <c r="CE8" s="2" t="s">
        <v>36</v>
      </c>
      <c r="CF8" s="2" t="s">
        <v>36</v>
      </c>
      <c r="CG8" s="2">
        <v>0</v>
      </c>
      <c r="CH8" s="21" t="s">
        <v>36</v>
      </c>
      <c r="CI8" s="2" t="s">
        <v>36</v>
      </c>
      <c r="CJ8" s="20">
        <v>0</v>
      </c>
      <c r="CK8" s="2" t="s">
        <v>36</v>
      </c>
      <c r="CL8" s="2">
        <v>0</v>
      </c>
      <c r="CM8" s="2" t="s">
        <v>36</v>
      </c>
      <c r="CN8" s="21">
        <v>0</v>
      </c>
      <c r="CO8" s="2">
        <v>0</v>
      </c>
      <c r="CP8" s="20">
        <v>0</v>
      </c>
      <c r="CQ8" s="2">
        <v>0.4</v>
      </c>
      <c r="CR8" s="2">
        <v>0.4</v>
      </c>
      <c r="CS8" s="2">
        <v>0.4</v>
      </c>
      <c r="CT8" s="21">
        <v>0</v>
      </c>
      <c r="CU8" s="2">
        <v>0</v>
      </c>
      <c r="CV8" s="20">
        <v>0</v>
      </c>
      <c r="CW8" s="2">
        <v>0.4</v>
      </c>
      <c r="CX8" s="2">
        <v>0.5</v>
      </c>
      <c r="CY8" s="2">
        <v>0.3</v>
      </c>
      <c r="CZ8" s="21">
        <v>0</v>
      </c>
      <c r="DA8" s="2">
        <v>0</v>
      </c>
      <c r="DB8" s="20">
        <v>0</v>
      </c>
      <c r="DC8" s="2">
        <v>0.6</v>
      </c>
      <c r="DD8" s="2">
        <v>0.8</v>
      </c>
      <c r="DE8" s="2">
        <v>0.4</v>
      </c>
      <c r="DF8" s="21">
        <v>0.2</v>
      </c>
      <c r="DG8" s="2">
        <v>0.1</v>
      </c>
      <c r="DH8" s="20">
        <v>0.2</v>
      </c>
      <c r="DI8" s="2">
        <v>0.1</v>
      </c>
      <c r="DJ8" s="2">
        <v>0</v>
      </c>
      <c r="DK8" s="2">
        <v>0.2</v>
      </c>
      <c r="DL8" s="21">
        <v>0.1</v>
      </c>
      <c r="DM8" s="2">
        <v>0.1</v>
      </c>
      <c r="DN8" s="20">
        <v>0</v>
      </c>
      <c r="DO8" s="2">
        <v>0.2</v>
      </c>
      <c r="DP8" s="2">
        <v>0.2</v>
      </c>
      <c r="DQ8" s="2">
        <v>0.2</v>
      </c>
      <c r="DR8" s="21">
        <v>0</v>
      </c>
      <c r="DS8" s="2">
        <v>0</v>
      </c>
      <c r="DT8" s="20">
        <v>0</v>
      </c>
      <c r="DU8" s="21">
        <v>0.2</v>
      </c>
      <c r="DV8" s="2">
        <v>0.2</v>
      </c>
      <c r="DW8" s="20">
        <v>0.2</v>
      </c>
    </row>
    <row r="9" spans="1:127">
      <c r="A9" s="309" t="s">
        <v>38</v>
      </c>
      <c r="B9" s="21">
        <v>53.5</v>
      </c>
      <c r="C9" s="2">
        <v>53.9</v>
      </c>
      <c r="D9" s="20">
        <v>53</v>
      </c>
      <c r="E9" s="2">
        <v>2.8</v>
      </c>
      <c r="F9" s="2">
        <v>2.9</v>
      </c>
      <c r="G9" s="2">
        <v>2.7</v>
      </c>
      <c r="H9" s="21">
        <v>0.6</v>
      </c>
      <c r="I9" s="2">
        <v>0.6</v>
      </c>
      <c r="J9" s="20">
        <v>0.6</v>
      </c>
      <c r="K9" s="2">
        <v>0</v>
      </c>
      <c r="L9" s="2">
        <v>0</v>
      </c>
      <c r="M9" s="2">
        <v>0</v>
      </c>
      <c r="N9" s="21">
        <v>0</v>
      </c>
      <c r="O9" s="2">
        <v>0</v>
      </c>
      <c r="P9" s="20">
        <v>0</v>
      </c>
      <c r="Q9" s="2">
        <v>0</v>
      </c>
      <c r="R9" s="2">
        <v>0</v>
      </c>
      <c r="S9" s="2">
        <v>0</v>
      </c>
      <c r="T9" s="21">
        <v>1.3</v>
      </c>
      <c r="U9" s="2">
        <v>1.6</v>
      </c>
      <c r="V9" s="20">
        <v>1.1000000000000001</v>
      </c>
      <c r="W9" s="2">
        <v>0</v>
      </c>
      <c r="X9" s="2">
        <v>0</v>
      </c>
      <c r="Y9" s="2">
        <v>0</v>
      </c>
      <c r="Z9" s="21">
        <v>0</v>
      </c>
      <c r="AA9" s="2">
        <v>0</v>
      </c>
      <c r="AB9" s="20">
        <v>0</v>
      </c>
      <c r="AC9" s="2">
        <v>0</v>
      </c>
      <c r="AD9" s="2">
        <v>0</v>
      </c>
      <c r="AE9" s="2">
        <v>0</v>
      </c>
      <c r="AF9" s="21">
        <v>0</v>
      </c>
      <c r="AG9" s="2">
        <v>0</v>
      </c>
      <c r="AH9" s="20">
        <v>0</v>
      </c>
      <c r="AI9" s="2">
        <v>0</v>
      </c>
      <c r="AJ9" s="2">
        <v>0</v>
      </c>
      <c r="AK9" s="2">
        <v>0</v>
      </c>
      <c r="AL9" s="21">
        <v>0.8</v>
      </c>
      <c r="AM9" s="2">
        <v>0.7</v>
      </c>
      <c r="AN9" s="20">
        <v>1</v>
      </c>
      <c r="AO9" s="2">
        <v>1.9</v>
      </c>
      <c r="AP9" s="2">
        <v>2</v>
      </c>
      <c r="AQ9" s="2">
        <v>1.8</v>
      </c>
      <c r="AR9" s="21">
        <v>1.6</v>
      </c>
      <c r="AS9" s="2">
        <v>1.7</v>
      </c>
      <c r="AT9" s="20">
        <v>1.4</v>
      </c>
      <c r="AU9" s="2">
        <v>0</v>
      </c>
      <c r="AV9" s="2">
        <v>0</v>
      </c>
      <c r="AW9" s="2">
        <v>0</v>
      </c>
      <c r="AX9" s="21">
        <v>0</v>
      </c>
      <c r="AY9" s="2">
        <v>0</v>
      </c>
      <c r="AZ9" s="20">
        <v>0</v>
      </c>
      <c r="BA9" s="2">
        <v>0</v>
      </c>
      <c r="BB9" s="2">
        <v>0</v>
      </c>
      <c r="BC9" s="2">
        <v>0</v>
      </c>
      <c r="BD9" s="21">
        <v>0</v>
      </c>
      <c r="BE9" s="2">
        <v>0</v>
      </c>
      <c r="BF9" s="20">
        <v>0</v>
      </c>
      <c r="BG9" s="2">
        <v>0</v>
      </c>
      <c r="BH9" s="2">
        <v>0</v>
      </c>
      <c r="BI9" s="2">
        <v>0</v>
      </c>
      <c r="BJ9" s="21">
        <v>0.1</v>
      </c>
      <c r="BK9" s="2">
        <v>0.1</v>
      </c>
      <c r="BL9" s="20">
        <v>0.2</v>
      </c>
      <c r="BM9" s="2">
        <v>0</v>
      </c>
      <c r="BN9" s="2">
        <v>0</v>
      </c>
      <c r="BO9" s="2">
        <v>0</v>
      </c>
      <c r="BP9" s="21">
        <v>0</v>
      </c>
      <c r="BQ9" s="2">
        <v>0</v>
      </c>
      <c r="BR9" s="20">
        <v>0</v>
      </c>
      <c r="BS9" s="2">
        <v>0</v>
      </c>
      <c r="BT9" s="2">
        <v>0</v>
      </c>
      <c r="BU9" s="2">
        <v>0</v>
      </c>
      <c r="BV9" s="21">
        <v>0</v>
      </c>
      <c r="BW9" s="2">
        <v>0</v>
      </c>
      <c r="BX9" s="20">
        <v>0</v>
      </c>
      <c r="BY9" s="2">
        <v>0</v>
      </c>
      <c r="BZ9" s="2">
        <v>0</v>
      </c>
      <c r="CA9" s="2">
        <v>0</v>
      </c>
      <c r="CB9" s="21">
        <v>0</v>
      </c>
      <c r="CC9" s="2">
        <v>0</v>
      </c>
      <c r="CD9" s="20">
        <v>0</v>
      </c>
      <c r="CE9" s="2" t="s">
        <v>36</v>
      </c>
      <c r="CF9" s="2" t="s">
        <v>36</v>
      </c>
      <c r="CG9" s="2">
        <v>0</v>
      </c>
      <c r="CH9" s="21" t="s">
        <v>36</v>
      </c>
      <c r="CI9" s="2" t="s">
        <v>36</v>
      </c>
      <c r="CJ9" s="20">
        <v>0</v>
      </c>
      <c r="CK9" s="2" t="s">
        <v>36</v>
      </c>
      <c r="CL9" s="2">
        <v>0</v>
      </c>
      <c r="CM9" s="2" t="s">
        <v>36</v>
      </c>
      <c r="CN9" s="21">
        <v>0</v>
      </c>
      <c r="CO9" s="2">
        <v>0</v>
      </c>
      <c r="CP9" s="20">
        <v>0</v>
      </c>
      <c r="CQ9" s="2">
        <v>0.3</v>
      </c>
      <c r="CR9" s="2">
        <v>0.3</v>
      </c>
      <c r="CS9" s="2">
        <v>0.4</v>
      </c>
      <c r="CT9" s="21">
        <v>0</v>
      </c>
      <c r="CU9" s="2">
        <v>0</v>
      </c>
      <c r="CV9" s="20">
        <v>0</v>
      </c>
      <c r="CW9" s="2">
        <v>0.5</v>
      </c>
      <c r="CX9" s="2">
        <v>0.6</v>
      </c>
      <c r="CY9" s="2">
        <v>0.5</v>
      </c>
      <c r="CZ9" s="21">
        <v>0</v>
      </c>
      <c r="DA9" s="2">
        <v>0</v>
      </c>
      <c r="DB9" s="20">
        <v>0</v>
      </c>
      <c r="DC9" s="2">
        <v>0.5</v>
      </c>
      <c r="DD9" s="2">
        <v>0.6</v>
      </c>
      <c r="DE9" s="2">
        <v>0.4</v>
      </c>
      <c r="DF9" s="21">
        <v>0.3</v>
      </c>
      <c r="DG9" s="2">
        <v>0.2</v>
      </c>
      <c r="DH9" s="20">
        <v>0.4</v>
      </c>
      <c r="DI9" s="2">
        <v>0.1</v>
      </c>
      <c r="DJ9" s="2">
        <v>0</v>
      </c>
      <c r="DK9" s="2">
        <v>0.2</v>
      </c>
      <c r="DL9" s="21">
        <v>0.2</v>
      </c>
      <c r="DM9" s="2">
        <v>0.2</v>
      </c>
      <c r="DN9" s="20">
        <v>0.2</v>
      </c>
      <c r="DO9" s="2">
        <v>0.5</v>
      </c>
      <c r="DP9" s="2">
        <v>0.7</v>
      </c>
      <c r="DQ9" s="2">
        <v>0.3</v>
      </c>
      <c r="DR9" s="21">
        <v>0</v>
      </c>
      <c r="DS9" s="2">
        <v>0</v>
      </c>
      <c r="DT9" s="20">
        <v>0</v>
      </c>
      <c r="DU9" s="2">
        <v>0.5</v>
      </c>
      <c r="DV9" s="2">
        <v>0.7</v>
      </c>
      <c r="DW9" s="20">
        <v>0.3</v>
      </c>
    </row>
    <row r="10" spans="1:127">
      <c r="A10" s="310" t="s">
        <v>59</v>
      </c>
      <c r="B10" s="28">
        <v>7.5</v>
      </c>
      <c r="C10" s="27">
        <v>8.5</v>
      </c>
      <c r="D10" s="26">
        <v>6.3</v>
      </c>
      <c r="E10" s="27">
        <v>0.5</v>
      </c>
      <c r="F10" s="27">
        <v>0.6</v>
      </c>
      <c r="G10" s="27">
        <v>0.4</v>
      </c>
      <c r="H10" s="28">
        <v>0.2</v>
      </c>
      <c r="I10" s="27">
        <v>0.3</v>
      </c>
      <c r="J10" s="26">
        <v>0.1</v>
      </c>
      <c r="K10" s="27">
        <v>0</v>
      </c>
      <c r="L10" s="27">
        <v>0</v>
      </c>
      <c r="M10" s="27">
        <v>0</v>
      </c>
      <c r="N10" s="28">
        <v>0</v>
      </c>
      <c r="O10" s="27">
        <v>0</v>
      </c>
      <c r="P10" s="26">
        <v>0</v>
      </c>
      <c r="Q10" s="27">
        <v>0</v>
      </c>
      <c r="R10" s="27">
        <v>0</v>
      </c>
      <c r="S10" s="27">
        <v>0</v>
      </c>
      <c r="T10" s="28">
        <v>0.2</v>
      </c>
      <c r="U10" s="27">
        <v>0.2</v>
      </c>
      <c r="V10" s="26">
        <v>0.2</v>
      </c>
      <c r="W10" s="27">
        <v>0</v>
      </c>
      <c r="X10" s="27">
        <v>0</v>
      </c>
      <c r="Y10" s="27">
        <v>0</v>
      </c>
      <c r="Z10" s="28">
        <v>0</v>
      </c>
      <c r="AA10" s="27">
        <v>0</v>
      </c>
      <c r="AB10" s="26">
        <v>0</v>
      </c>
      <c r="AC10" s="27">
        <v>0</v>
      </c>
      <c r="AD10" s="27">
        <v>0</v>
      </c>
      <c r="AE10" s="27">
        <v>0</v>
      </c>
      <c r="AF10" s="28">
        <v>0</v>
      </c>
      <c r="AG10" s="27">
        <v>0</v>
      </c>
      <c r="AH10" s="26">
        <v>0</v>
      </c>
      <c r="AI10" s="27">
        <v>0</v>
      </c>
      <c r="AJ10" s="27">
        <v>0</v>
      </c>
      <c r="AK10" s="27">
        <v>0</v>
      </c>
      <c r="AL10" s="28">
        <v>0.1</v>
      </c>
      <c r="AM10" s="27">
        <v>0.1</v>
      </c>
      <c r="AN10" s="26">
        <v>0.1</v>
      </c>
      <c r="AO10" s="27">
        <v>1.9</v>
      </c>
      <c r="AP10" s="27">
        <v>2.2000000000000002</v>
      </c>
      <c r="AQ10" s="27">
        <v>1.5</v>
      </c>
      <c r="AR10" s="28">
        <v>1.6</v>
      </c>
      <c r="AS10" s="27">
        <v>1.9</v>
      </c>
      <c r="AT10" s="26">
        <v>1.3</v>
      </c>
      <c r="AU10" s="27">
        <v>0</v>
      </c>
      <c r="AV10" s="27">
        <v>0</v>
      </c>
      <c r="AW10" s="27">
        <v>0</v>
      </c>
      <c r="AX10" s="28">
        <v>0</v>
      </c>
      <c r="AY10" s="27">
        <v>0</v>
      </c>
      <c r="AZ10" s="26">
        <v>0</v>
      </c>
      <c r="BA10" s="27">
        <v>0</v>
      </c>
      <c r="BB10" s="27">
        <v>0</v>
      </c>
      <c r="BC10" s="27">
        <v>0</v>
      </c>
      <c r="BD10" s="28">
        <v>0</v>
      </c>
      <c r="BE10" s="27">
        <v>0</v>
      </c>
      <c r="BF10" s="26">
        <v>0</v>
      </c>
      <c r="BG10" s="27">
        <v>0</v>
      </c>
      <c r="BH10" s="27">
        <v>0</v>
      </c>
      <c r="BI10" s="27">
        <v>0</v>
      </c>
      <c r="BJ10" s="28">
        <v>0</v>
      </c>
      <c r="BK10" s="27">
        <v>0</v>
      </c>
      <c r="BL10" s="26">
        <v>0</v>
      </c>
      <c r="BM10" s="27">
        <v>0</v>
      </c>
      <c r="BN10" s="27">
        <v>0</v>
      </c>
      <c r="BO10" s="27">
        <v>0</v>
      </c>
      <c r="BP10" s="28">
        <v>0</v>
      </c>
      <c r="BQ10" s="27">
        <v>0</v>
      </c>
      <c r="BR10" s="26">
        <v>0</v>
      </c>
      <c r="BS10" s="27">
        <v>0</v>
      </c>
      <c r="BT10" s="27">
        <v>0</v>
      </c>
      <c r="BU10" s="27">
        <v>0</v>
      </c>
      <c r="BV10" s="28">
        <v>0</v>
      </c>
      <c r="BW10" s="27">
        <v>0</v>
      </c>
      <c r="BX10" s="26">
        <v>0</v>
      </c>
      <c r="BY10" s="27">
        <v>0</v>
      </c>
      <c r="BZ10" s="27">
        <v>0</v>
      </c>
      <c r="CA10" s="27">
        <v>0</v>
      </c>
      <c r="CB10" s="28">
        <v>0</v>
      </c>
      <c r="CC10" s="27">
        <v>0</v>
      </c>
      <c r="CD10" s="26">
        <v>0</v>
      </c>
      <c r="CE10" s="27" t="s">
        <v>36</v>
      </c>
      <c r="CF10" s="27" t="s">
        <v>36</v>
      </c>
      <c r="CG10" s="27">
        <v>0</v>
      </c>
      <c r="CH10" s="28" t="s">
        <v>36</v>
      </c>
      <c r="CI10" s="27" t="s">
        <v>36</v>
      </c>
      <c r="CJ10" s="26">
        <v>0</v>
      </c>
      <c r="CK10" s="27" t="s">
        <v>36</v>
      </c>
      <c r="CL10" s="27">
        <v>0</v>
      </c>
      <c r="CM10" s="27" t="s">
        <v>36</v>
      </c>
      <c r="CN10" s="28">
        <v>0</v>
      </c>
      <c r="CO10" s="27">
        <v>0</v>
      </c>
      <c r="CP10" s="26">
        <v>0</v>
      </c>
      <c r="CQ10" s="27">
        <v>0.8</v>
      </c>
      <c r="CR10" s="27">
        <v>0.8</v>
      </c>
      <c r="CS10" s="27">
        <v>0.8</v>
      </c>
      <c r="CT10" s="28">
        <v>0</v>
      </c>
      <c r="CU10" s="27">
        <v>0</v>
      </c>
      <c r="CV10" s="26">
        <v>0</v>
      </c>
      <c r="CW10" s="27">
        <v>0.4</v>
      </c>
      <c r="CX10" s="27">
        <v>0.5</v>
      </c>
      <c r="CY10" s="27">
        <v>0.2</v>
      </c>
      <c r="CZ10" s="28">
        <v>0</v>
      </c>
      <c r="DA10" s="27">
        <v>0</v>
      </c>
      <c r="DB10" s="26">
        <v>0</v>
      </c>
      <c r="DC10" s="27">
        <v>0.4</v>
      </c>
      <c r="DD10" s="27">
        <v>0.5</v>
      </c>
      <c r="DE10" s="27">
        <v>0.3</v>
      </c>
      <c r="DF10" s="28">
        <v>0.3</v>
      </c>
      <c r="DG10" s="27">
        <v>0.4</v>
      </c>
      <c r="DH10" s="26">
        <v>0.2</v>
      </c>
      <c r="DI10" s="27">
        <v>0.3</v>
      </c>
      <c r="DJ10" s="27">
        <v>0.4</v>
      </c>
      <c r="DK10" s="27">
        <v>0.2</v>
      </c>
      <c r="DL10" s="28">
        <v>0</v>
      </c>
      <c r="DM10" s="27">
        <v>0</v>
      </c>
      <c r="DN10" s="26">
        <v>0</v>
      </c>
      <c r="DO10" s="27">
        <v>0.1</v>
      </c>
      <c r="DP10" s="27">
        <v>0.1</v>
      </c>
      <c r="DQ10" s="27">
        <v>0</v>
      </c>
      <c r="DR10" s="28">
        <v>0</v>
      </c>
      <c r="DS10" s="27">
        <v>0</v>
      </c>
      <c r="DT10" s="26">
        <v>0</v>
      </c>
      <c r="DU10" s="28">
        <v>0.1</v>
      </c>
      <c r="DV10" s="27">
        <v>0.1</v>
      </c>
      <c r="DW10" s="26">
        <v>0</v>
      </c>
    </row>
    <row r="11" spans="1:127">
      <c r="A11" s="310" t="s">
        <v>58</v>
      </c>
      <c r="B11" s="28">
        <v>8</v>
      </c>
      <c r="C11" s="27">
        <v>9.1</v>
      </c>
      <c r="D11" s="26">
        <v>7</v>
      </c>
      <c r="E11" s="27">
        <v>0.1</v>
      </c>
      <c r="F11" s="27">
        <v>0.1</v>
      </c>
      <c r="G11" s="27">
        <v>0.1</v>
      </c>
      <c r="H11" s="28">
        <v>0</v>
      </c>
      <c r="I11" s="27">
        <v>0</v>
      </c>
      <c r="J11" s="26">
        <v>0</v>
      </c>
      <c r="K11" s="27">
        <v>0</v>
      </c>
      <c r="L11" s="27">
        <v>0</v>
      </c>
      <c r="M11" s="27">
        <v>0</v>
      </c>
      <c r="N11" s="28">
        <v>0</v>
      </c>
      <c r="O11" s="27">
        <v>0</v>
      </c>
      <c r="P11" s="26">
        <v>0</v>
      </c>
      <c r="Q11" s="27">
        <v>0</v>
      </c>
      <c r="R11" s="27">
        <v>0</v>
      </c>
      <c r="S11" s="27">
        <v>0</v>
      </c>
      <c r="T11" s="28">
        <v>0.1</v>
      </c>
      <c r="U11" s="27">
        <v>0.1</v>
      </c>
      <c r="V11" s="26">
        <v>0.1</v>
      </c>
      <c r="W11" s="27">
        <v>0</v>
      </c>
      <c r="X11" s="27">
        <v>0</v>
      </c>
      <c r="Y11" s="27">
        <v>0</v>
      </c>
      <c r="Z11" s="28">
        <v>0</v>
      </c>
      <c r="AA11" s="27">
        <v>0</v>
      </c>
      <c r="AB11" s="26">
        <v>0</v>
      </c>
      <c r="AC11" s="27">
        <v>0</v>
      </c>
      <c r="AD11" s="27">
        <v>0</v>
      </c>
      <c r="AE11" s="27">
        <v>0</v>
      </c>
      <c r="AF11" s="28">
        <v>0</v>
      </c>
      <c r="AG11" s="27">
        <v>0</v>
      </c>
      <c r="AH11" s="26">
        <v>0</v>
      </c>
      <c r="AI11" s="27">
        <v>0</v>
      </c>
      <c r="AJ11" s="27">
        <v>0</v>
      </c>
      <c r="AK11" s="27">
        <v>0</v>
      </c>
      <c r="AL11" s="28">
        <v>0</v>
      </c>
      <c r="AM11" s="27">
        <v>0</v>
      </c>
      <c r="AN11" s="26">
        <v>0</v>
      </c>
      <c r="AO11" s="27">
        <v>1.9</v>
      </c>
      <c r="AP11" s="27">
        <v>1.9</v>
      </c>
      <c r="AQ11" s="27">
        <v>1.8</v>
      </c>
      <c r="AR11" s="28">
        <v>1.7</v>
      </c>
      <c r="AS11" s="27">
        <v>1.7</v>
      </c>
      <c r="AT11" s="26">
        <v>1.8</v>
      </c>
      <c r="AU11" s="27">
        <v>0</v>
      </c>
      <c r="AV11" s="27">
        <v>0</v>
      </c>
      <c r="AW11" s="27">
        <v>0</v>
      </c>
      <c r="AX11" s="28">
        <v>0</v>
      </c>
      <c r="AY11" s="27">
        <v>0</v>
      </c>
      <c r="AZ11" s="26">
        <v>0</v>
      </c>
      <c r="BA11" s="27">
        <v>0</v>
      </c>
      <c r="BB11" s="27">
        <v>0</v>
      </c>
      <c r="BC11" s="27">
        <v>0</v>
      </c>
      <c r="BD11" s="28">
        <v>0</v>
      </c>
      <c r="BE11" s="27">
        <v>0</v>
      </c>
      <c r="BF11" s="26">
        <v>0</v>
      </c>
      <c r="BG11" s="27">
        <v>0</v>
      </c>
      <c r="BH11" s="27">
        <v>0</v>
      </c>
      <c r="BI11" s="27">
        <v>0</v>
      </c>
      <c r="BJ11" s="28">
        <v>0</v>
      </c>
      <c r="BK11" s="27">
        <v>0</v>
      </c>
      <c r="BL11" s="26">
        <v>0</v>
      </c>
      <c r="BM11" s="27">
        <v>0</v>
      </c>
      <c r="BN11" s="27">
        <v>0</v>
      </c>
      <c r="BO11" s="27">
        <v>0</v>
      </c>
      <c r="BP11" s="28">
        <v>0</v>
      </c>
      <c r="BQ11" s="27">
        <v>0</v>
      </c>
      <c r="BR11" s="26">
        <v>0</v>
      </c>
      <c r="BS11" s="27">
        <v>0</v>
      </c>
      <c r="BT11" s="27">
        <v>0</v>
      </c>
      <c r="BU11" s="27">
        <v>0</v>
      </c>
      <c r="BV11" s="28">
        <v>0</v>
      </c>
      <c r="BW11" s="27">
        <v>0.1</v>
      </c>
      <c r="BX11" s="26">
        <v>0</v>
      </c>
      <c r="BY11" s="27">
        <v>0</v>
      </c>
      <c r="BZ11" s="27">
        <v>0</v>
      </c>
      <c r="CA11" s="27">
        <v>0</v>
      </c>
      <c r="CB11" s="28">
        <v>0</v>
      </c>
      <c r="CC11" s="27">
        <v>0</v>
      </c>
      <c r="CD11" s="26">
        <v>0</v>
      </c>
      <c r="CE11" s="27" t="s">
        <v>36</v>
      </c>
      <c r="CF11" s="27" t="s">
        <v>36</v>
      </c>
      <c r="CG11" s="27">
        <v>0</v>
      </c>
      <c r="CH11" s="28" t="s">
        <v>36</v>
      </c>
      <c r="CI11" s="27" t="s">
        <v>36</v>
      </c>
      <c r="CJ11" s="26">
        <v>0</v>
      </c>
      <c r="CK11" s="27" t="s">
        <v>36</v>
      </c>
      <c r="CL11" s="27">
        <v>0</v>
      </c>
      <c r="CM11" s="27" t="s">
        <v>36</v>
      </c>
      <c r="CN11" s="28">
        <v>0</v>
      </c>
      <c r="CO11" s="27">
        <v>0</v>
      </c>
      <c r="CP11" s="26">
        <v>0</v>
      </c>
      <c r="CQ11" s="27">
        <v>0.6</v>
      </c>
      <c r="CR11" s="27">
        <v>0.6</v>
      </c>
      <c r="CS11" s="27">
        <v>0.6</v>
      </c>
      <c r="CT11" s="28">
        <v>0.1</v>
      </c>
      <c r="CU11" s="27">
        <v>0.1</v>
      </c>
      <c r="CV11" s="26">
        <v>0.1</v>
      </c>
      <c r="CW11" s="27">
        <v>0.4</v>
      </c>
      <c r="CX11" s="27">
        <v>0.4</v>
      </c>
      <c r="CY11" s="27">
        <v>0.4</v>
      </c>
      <c r="CZ11" s="28">
        <v>0</v>
      </c>
      <c r="DA11" s="27">
        <v>0</v>
      </c>
      <c r="DB11" s="26">
        <v>0</v>
      </c>
      <c r="DC11" s="27">
        <v>0.6</v>
      </c>
      <c r="DD11" s="27">
        <v>0.5</v>
      </c>
      <c r="DE11" s="27">
        <v>0.6</v>
      </c>
      <c r="DF11" s="28">
        <v>0.1</v>
      </c>
      <c r="DG11" s="27">
        <v>0.2</v>
      </c>
      <c r="DH11" s="26">
        <v>0</v>
      </c>
      <c r="DI11" s="27">
        <v>0.1</v>
      </c>
      <c r="DJ11" s="27">
        <v>0.1</v>
      </c>
      <c r="DK11" s="27">
        <v>0</v>
      </c>
      <c r="DL11" s="28">
        <v>0</v>
      </c>
      <c r="DM11" s="27">
        <v>0.1</v>
      </c>
      <c r="DN11" s="26">
        <v>0</v>
      </c>
      <c r="DO11" s="27">
        <v>0.1</v>
      </c>
      <c r="DP11" s="27">
        <v>0</v>
      </c>
      <c r="DQ11" s="27">
        <v>0.1</v>
      </c>
      <c r="DR11" s="28">
        <v>0.1</v>
      </c>
      <c r="DS11" s="27">
        <v>0</v>
      </c>
      <c r="DT11" s="26">
        <v>0.1</v>
      </c>
      <c r="DU11" s="28">
        <v>0</v>
      </c>
      <c r="DV11" s="27">
        <v>0</v>
      </c>
      <c r="DW11" s="26">
        <v>0</v>
      </c>
    </row>
    <row r="12" spans="1:127">
      <c r="A12" s="310" t="s">
        <v>57</v>
      </c>
      <c r="B12" s="28">
        <v>19.600000000000001</v>
      </c>
      <c r="C12" s="27">
        <v>26.7</v>
      </c>
      <c r="D12" s="26">
        <v>12.1</v>
      </c>
      <c r="E12" s="27">
        <v>0.3</v>
      </c>
      <c r="F12" s="27">
        <v>0.2</v>
      </c>
      <c r="G12" s="27">
        <v>0.3</v>
      </c>
      <c r="H12" s="28">
        <v>0</v>
      </c>
      <c r="I12" s="27">
        <v>0</v>
      </c>
      <c r="J12" s="26">
        <v>0</v>
      </c>
      <c r="K12" s="27">
        <v>0</v>
      </c>
      <c r="L12" s="27">
        <v>0</v>
      </c>
      <c r="M12" s="27">
        <v>0</v>
      </c>
      <c r="N12" s="28">
        <v>0</v>
      </c>
      <c r="O12" s="27">
        <v>0</v>
      </c>
      <c r="P12" s="26">
        <v>0</v>
      </c>
      <c r="Q12" s="27">
        <v>0</v>
      </c>
      <c r="R12" s="27">
        <v>0</v>
      </c>
      <c r="S12" s="27">
        <v>0</v>
      </c>
      <c r="T12" s="28">
        <v>0.1</v>
      </c>
      <c r="U12" s="27">
        <v>0.1</v>
      </c>
      <c r="V12" s="26">
        <v>0</v>
      </c>
      <c r="W12" s="27">
        <v>0</v>
      </c>
      <c r="X12" s="27">
        <v>0</v>
      </c>
      <c r="Y12" s="27">
        <v>0</v>
      </c>
      <c r="Z12" s="28">
        <v>0</v>
      </c>
      <c r="AA12" s="27">
        <v>0</v>
      </c>
      <c r="AB12" s="26">
        <v>0</v>
      </c>
      <c r="AC12" s="27">
        <v>0</v>
      </c>
      <c r="AD12" s="27">
        <v>0</v>
      </c>
      <c r="AE12" s="27">
        <v>0</v>
      </c>
      <c r="AF12" s="28">
        <v>0</v>
      </c>
      <c r="AG12" s="27">
        <v>0</v>
      </c>
      <c r="AH12" s="26">
        <v>0</v>
      </c>
      <c r="AI12" s="27">
        <v>0</v>
      </c>
      <c r="AJ12" s="27">
        <v>0</v>
      </c>
      <c r="AK12" s="27">
        <v>0</v>
      </c>
      <c r="AL12" s="28">
        <v>0.1</v>
      </c>
      <c r="AM12" s="27">
        <v>0.1</v>
      </c>
      <c r="AN12" s="26">
        <v>0.2</v>
      </c>
      <c r="AO12" s="27">
        <v>2.2000000000000002</v>
      </c>
      <c r="AP12" s="27">
        <v>2.8</v>
      </c>
      <c r="AQ12" s="27">
        <v>1.7</v>
      </c>
      <c r="AR12" s="28">
        <v>2</v>
      </c>
      <c r="AS12" s="27">
        <v>2.6</v>
      </c>
      <c r="AT12" s="26">
        <v>1.5</v>
      </c>
      <c r="AU12" s="27">
        <v>0</v>
      </c>
      <c r="AV12" s="27">
        <v>0</v>
      </c>
      <c r="AW12" s="27">
        <v>0</v>
      </c>
      <c r="AX12" s="28">
        <v>0</v>
      </c>
      <c r="AY12" s="27">
        <v>0</v>
      </c>
      <c r="AZ12" s="26">
        <v>0</v>
      </c>
      <c r="BA12" s="27">
        <v>0</v>
      </c>
      <c r="BB12" s="27">
        <v>0</v>
      </c>
      <c r="BC12" s="27">
        <v>0</v>
      </c>
      <c r="BD12" s="28">
        <v>0.1</v>
      </c>
      <c r="BE12" s="27">
        <v>0</v>
      </c>
      <c r="BF12" s="26">
        <v>0.1</v>
      </c>
      <c r="BG12" s="27">
        <v>0</v>
      </c>
      <c r="BH12" s="27">
        <v>0</v>
      </c>
      <c r="BI12" s="27">
        <v>0</v>
      </c>
      <c r="BJ12" s="28">
        <v>0</v>
      </c>
      <c r="BK12" s="27">
        <v>0</v>
      </c>
      <c r="BL12" s="26">
        <v>0</v>
      </c>
      <c r="BM12" s="27">
        <v>0</v>
      </c>
      <c r="BN12" s="27">
        <v>0</v>
      </c>
      <c r="BO12" s="27">
        <v>0</v>
      </c>
      <c r="BP12" s="28">
        <v>0</v>
      </c>
      <c r="BQ12" s="27">
        <v>0</v>
      </c>
      <c r="BR12" s="26">
        <v>0</v>
      </c>
      <c r="BS12" s="27">
        <v>0</v>
      </c>
      <c r="BT12" s="27">
        <v>0</v>
      </c>
      <c r="BU12" s="27">
        <v>0</v>
      </c>
      <c r="BV12" s="28">
        <v>0</v>
      </c>
      <c r="BW12" s="27">
        <v>0</v>
      </c>
      <c r="BX12" s="26">
        <v>0</v>
      </c>
      <c r="BY12" s="27">
        <v>0</v>
      </c>
      <c r="BZ12" s="27">
        <v>0</v>
      </c>
      <c r="CA12" s="27">
        <v>0</v>
      </c>
      <c r="CB12" s="28">
        <v>0</v>
      </c>
      <c r="CC12" s="27">
        <v>0</v>
      </c>
      <c r="CD12" s="26">
        <v>0</v>
      </c>
      <c r="CE12" s="27" t="s">
        <v>36</v>
      </c>
      <c r="CF12" s="27" t="s">
        <v>36</v>
      </c>
      <c r="CG12" s="27">
        <v>0</v>
      </c>
      <c r="CH12" s="28" t="s">
        <v>36</v>
      </c>
      <c r="CI12" s="27" t="s">
        <v>36</v>
      </c>
      <c r="CJ12" s="26">
        <v>0</v>
      </c>
      <c r="CK12" s="27" t="s">
        <v>36</v>
      </c>
      <c r="CL12" s="27">
        <v>0</v>
      </c>
      <c r="CM12" s="27" t="s">
        <v>36</v>
      </c>
      <c r="CN12" s="28">
        <v>0</v>
      </c>
      <c r="CO12" s="27">
        <v>0</v>
      </c>
      <c r="CP12" s="26">
        <v>0</v>
      </c>
      <c r="CQ12" s="27">
        <v>0.4</v>
      </c>
      <c r="CR12" s="27">
        <v>0.5</v>
      </c>
      <c r="CS12" s="27">
        <v>0.2</v>
      </c>
      <c r="CT12" s="28">
        <v>0.1</v>
      </c>
      <c r="CU12" s="27">
        <v>0.1</v>
      </c>
      <c r="CV12" s="26">
        <v>0</v>
      </c>
      <c r="CW12" s="27">
        <v>0.6</v>
      </c>
      <c r="CX12" s="27">
        <v>0.8</v>
      </c>
      <c r="CY12" s="27">
        <v>0.3</v>
      </c>
      <c r="CZ12" s="28">
        <v>0</v>
      </c>
      <c r="DA12" s="27">
        <v>0</v>
      </c>
      <c r="DB12" s="26">
        <v>0</v>
      </c>
      <c r="DC12" s="27">
        <v>0.9</v>
      </c>
      <c r="DD12" s="27">
        <v>1</v>
      </c>
      <c r="DE12" s="27">
        <v>0.7</v>
      </c>
      <c r="DF12" s="28">
        <v>0.2</v>
      </c>
      <c r="DG12" s="27">
        <v>0.2</v>
      </c>
      <c r="DH12" s="26">
        <v>0.2</v>
      </c>
      <c r="DI12" s="27">
        <v>0.1</v>
      </c>
      <c r="DJ12" s="27">
        <v>0.1</v>
      </c>
      <c r="DK12" s="27">
        <v>0.1</v>
      </c>
      <c r="DL12" s="28">
        <v>0.1</v>
      </c>
      <c r="DM12" s="27">
        <v>0.1</v>
      </c>
      <c r="DN12" s="26">
        <v>0.1</v>
      </c>
      <c r="DO12" s="27">
        <v>0.1</v>
      </c>
      <c r="DP12" s="27">
        <v>0.2</v>
      </c>
      <c r="DQ12" s="27">
        <v>0.1</v>
      </c>
      <c r="DR12" s="28">
        <v>0</v>
      </c>
      <c r="DS12" s="27">
        <v>0.1</v>
      </c>
      <c r="DT12" s="26">
        <v>0</v>
      </c>
      <c r="DU12" s="28">
        <v>0.1</v>
      </c>
      <c r="DV12" s="27">
        <v>0.1</v>
      </c>
      <c r="DW12" s="26">
        <v>0.1</v>
      </c>
    </row>
    <row r="13" spans="1:127">
      <c r="A13" s="310" t="s">
        <v>56</v>
      </c>
      <c r="B13" s="28">
        <v>35.299999999999997</v>
      </c>
      <c r="C13" s="27">
        <v>48.6</v>
      </c>
      <c r="D13" s="26">
        <v>21.3</v>
      </c>
      <c r="E13" s="27">
        <v>0.3</v>
      </c>
      <c r="F13" s="27">
        <v>0.4</v>
      </c>
      <c r="G13" s="27">
        <v>0.1</v>
      </c>
      <c r="H13" s="28">
        <v>0.1</v>
      </c>
      <c r="I13" s="27">
        <v>0</v>
      </c>
      <c r="J13" s="26">
        <v>0.1</v>
      </c>
      <c r="K13" s="27">
        <v>0</v>
      </c>
      <c r="L13" s="27">
        <v>0</v>
      </c>
      <c r="M13" s="27">
        <v>0</v>
      </c>
      <c r="N13" s="28">
        <v>0</v>
      </c>
      <c r="O13" s="27">
        <v>0</v>
      </c>
      <c r="P13" s="26">
        <v>0</v>
      </c>
      <c r="Q13" s="27">
        <v>0</v>
      </c>
      <c r="R13" s="27">
        <v>0</v>
      </c>
      <c r="S13" s="27">
        <v>0</v>
      </c>
      <c r="T13" s="28">
        <v>0.1</v>
      </c>
      <c r="U13" s="27">
        <v>0.3</v>
      </c>
      <c r="V13" s="26">
        <v>0</v>
      </c>
      <c r="W13" s="27">
        <v>0</v>
      </c>
      <c r="X13" s="27">
        <v>0</v>
      </c>
      <c r="Y13" s="27">
        <v>0</v>
      </c>
      <c r="Z13" s="28">
        <v>0</v>
      </c>
      <c r="AA13" s="27">
        <v>0</v>
      </c>
      <c r="AB13" s="26">
        <v>0</v>
      </c>
      <c r="AC13" s="27">
        <v>0</v>
      </c>
      <c r="AD13" s="27">
        <v>0</v>
      </c>
      <c r="AE13" s="27">
        <v>0</v>
      </c>
      <c r="AF13" s="28">
        <v>0</v>
      </c>
      <c r="AG13" s="27">
        <v>0</v>
      </c>
      <c r="AH13" s="26">
        <v>0</v>
      </c>
      <c r="AI13" s="27">
        <v>0</v>
      </c>
      <c r="AJ13" s="27">
        <v>0</v>
      </c>
      <c r="AK13" s="27">
        <v>0</v>
      </c>
      <c r="AL13" s="28">
        <v>0.1</v>
      </c>
      <c r="AM13" s="27">
        <v>0.1</v>
      </c>
      <c r="AN13" s="26">
        <v>0.1</v>
      </c>
      <c r="AO13" s="27">
        <v>3</v>
      </c>
      <c r="AP13" s="27">
        <v>3.5</v>
      </c>
      <c r="AQ13" s="27">
        <v>2.4</v>
      </c>
      <c r="AR13" s="28">
        <v>2.7</v>
      </c>
      <c r="AS13" s="27">
        <v>3.1</v>
      </c>
      <c r="AT13" s="26">
        <v>2.2000000000000002</v>
      </c>
      <c r="AU13" s="27">
        <v>0.1</v>
      </c>
      <c r="AV13" s="27">
        <v>0.1</v>
      </c>
      <c r="AW13" s="27">
        <v>0</v>
      </c>
      <c r="AX13" s="28">
        <v>0</v>
      </c>
      <c r="AY13" s="27">
        <v>0</v>
      </c>
      <c r="AZ13" s="26">
        <v>0</v>
      </c>
      <c r="BA13" s="27">
        <v>0.2</v>
      </c>
      <c r="BB13" s="27">
        <v>0.3</v>
      </c>
      <c r="BC13" s="27">
        <v>0.2</v>
      </c>
      <c r="BD13" s="28">
        <v>0.1</v>
      </c>
      <c r="BE13" s="27">
        <v>0.1</v>
      </c>
      <c r="BF13" s="26">
        <v>0</v>
      </c>
      <c r="BG13" s="27">
        <v>0</v>
      </c>
      <c r="BH13" s="27">
        <v>0.1</v>
      </c>
      <c r="BI13" s="27">
        <v>0</v>
      </c>
      <c r="BJ13" s="28">
        <v>0</v>
      </c>
      <c r="BK13" s="27">
        <v>0</v>
      </c>
      <c r="BL13" s="26">
        <v>0</v>
      </c>
      <c r="BM13" s="27">
        <v>0</v>
      </c>
      <c r="BN13" s="27">
        <v>0</v>
      </c>
      <c r="BO13" s="27">
        <v>0</v>
      </c>
      <c r="BP13" s="28">
        <v>0</v>
      </c>
      <c r="BQ13" s="27">
        <v>0</v>
      </c>
      <c r="BR13" s="26">
        <v>0.1</v>
      </c>
      <c r="BS13" s="27">
        <v>0</v>
      </c>
      <c r="BT13" s="27">
        <v>0</v>
      </c>
      <c r="BU13" s="27">
        <v>0</v>
      </c>
      <c r="BV13" s="28">
        <v>0</v>
      </c>
      <c r="BW13" s="27">
        <v>0.1</v>
      </c>
      <c r="BX13" s="26">
        <v>0</v>
      </c>
      <c r="BY13" s="27">
        <v>0.1</v>
      </c>
      <c r="BZ13" s="27">
        <v>0.1</v>
      </c>
      <c r="CA13" s="27">
        <v>0.1</v>
      </c>
      <c r="CB13" s="28">
        <v>0</v>
      </c>
      <c r="CC13" s="27">
        <v>0</v>
      </c>
      <c r="CD13" s="26">
        <v>0</v>
      </c>
      <c r="CE13" s="27" t="s">
        <v>36</v>
      </c>
      <c r="CF13" s="27" t="s">
        <v>36</v>
      </c>
      <c r="CG13" s="27">
        <v>0.1</v>
      </c>
      <c r="CH13" s="28" t="s">
        <v>36</v>
      </c>
      <c r="CI13" s="27" t="s">
        <v>36</v>
      </c>
      <c r="CJ13" s="26">
        <v>0.1</v>
      </c>
      <c r="CK13" s="27" t="s">
        <v>36</v>
      </c>
      <c r="CL13" s="27">
        <v>0.1</v>
      </c>
      <c r="CM13" s="27" t="s">
        <v>36</v>
      </c>
      <c r="CN13" s="28">
        <v>0</v>
      </c>
      <c r="CO13" s="27">
        <v>0</v>
      </c>
      <c r="CP13" s="26">
        <v>0</v>
      </c>
      <c r="CQ13" s="27">
        <v>0.3</v>
      </c>
      <c r="CR13" s="27">
        <v>0.4</v>
      </c>
      <c r="CS13" s="27">
        <v>0.3</v>
      </c>
      <c r="CT13" s="28">
        <v>0.3</v>
      </c>
      <c r="CU13" s="27">
        <v>0.4</v>
      </c>
      <c r="CV13" s="26">
        <v>0.1</v>
      </c>
      <c r="CW13" s="27">
        <v>0.5</v>
      </c>
      <c r="CX13" s="27">
        <v>0.6</v>
      </c>
      <c r="CY13" s="27">
        <v>0.4</v>
      </c>
      <c r="CZ13" s="28">
        <v>0</v>
      </c>
      <c r="DA13" s="27">
        <v>0</v>
      </c>
      <c r="DB13" s="26">
        <v>0</v>
      </c>
      <c r="DC13" s="27">
        <v>0.9</v>
      </c>
      <c r="DD13" s="27">
        <v>1.1000000000000001</v>
      </c>
      <c r="DE13" s="27">
        <v>0.8</v>
      </c>
      <c r="DF13" s="28">
        <v>0.3</v>
      </c>
      <c r="DG13" s="27">
        <v>0.4</v>
      </c>
      <c r="DH13" s="26">
        <v>0.2</v>
      </c>
      <c r="DI13" s="27">
        <v>0.2</v>
      </c>
      <c r="DJ13" s="27">
        <v>0.2</v>
      </c>
      <c r="DK13" s="27">
        <v>0.1</v>
      </c>
      <c r="DL13" s="28">
        <v>0.1</v>
      </c>
      <c r="DM13" s="27">
        <v>0.2</v>
      </c>
      <c r="DN13" s="26">
        <v>0.1</v>
      </c>
      <c r="DO13" s="27">
        <v>0.1</v>
      </c>
      <c r="DP13" s="27">
        <v>0.1</v>
      </c>
      <c r="DQ13" s="27">
        <v>0.1</v>
      </c>
      <c r="DR13" s="28">
        <v>0</v>
      </c>
      <c r="DS13" s="27">
        <v>0</v>
      </c>
      <c r="DT13" s="26">
        <v>0</v>
      </c>
      <c r="DU13" s="28">
        <v>0.1</v>
      </c>
      <c r="DV13" s="27">
        <v>0.1</v>
      </c>
      <c r="DW13" s="26">
        <v>0</v>
      </c>
    </row>
    <row r="14" spans="1:127">
      <c r="A14" s="310" t="s">
        <v>55</v>
      </c>
      <c r="B14" s="28">
        <v>40.4</v>
      </c>
      <c r="C14" s="27">
        <v>54.8</v>
      </c>
      <c r="D14" s="26">
        <v>25.5</v>
      </c>
      <c r="E14" s="27">
        <v>0.4</v>
      </c>
      <c r="F14" s="27">
        <v>0.4</v>
      </c>
      <c r="G14" s="27">
        <v>0.3</v>
      </c>
      <c r="H14" s="28">
        <v>0</v>
      </c>
      <c r="I14" s="27">
        <v>0</v>
      </c>
      <c r="J14" s="26">
        <v>0</v>
      </c>
      <c r="K14" s="27">
        <v>0</v>
      </c>
      <c r="L14" s="27">
        <v>0</v>
      </c>
      <c r="M14" s="27">
        <v>0</v>
      </c>
      <c r="N14" s="28">
        <v>0</v>
      </c>
      <c r="O14" s="27">
        <v>0</v>
      </c>
      <c r="P14" s="26">
        <v>0</v>
      </c>
      <c r="Q14" s="27">
        <v>0</v>
      </c>
      <c r="R14" s="27">
        <v>0</v>
      </c>
      <c r="S14" s="27">
        <v>0</v>
      </c>
      <c r="T14" s="28">
        <v>0.2</v>
      </c>
      <c r="U14" s="27">
        <v>0.2</v>
      </c>
      <c r="V14" s="26">
        <v>0.2</v>
      </c>
      <c r="W14" s="27">
        <v>0</v>
      </c>
      <c r="X14" s="27">
        <v>0</v>
      </c>
      <c r="Y14" s="27">
        <v>0</v>
      </c>
      <c r="Z14" s="28">
        <v>0</v>
      </c>
      <c r="AA14" s="27">
        <v>0</v>
      </c>
      <c r="AB14" s="26">
        <v>0</v>
      </c>
      <c r="AC14" s="27">
        <v>0</v>
      </c>
      <c r="AD14" s="27">
        <v>0</v>
      </c>
      <c r="AE14" s="27">
        <v>0</v>
      </c>
      <c r="AF14" s="28">
        <v>0</v>
      </c>
      <c r="AG14" s="27">
        <v>0</v>
      </c>
      <c r="AH14" s="26">
        <v>0</v>
      </c>
      <c r="AI14" s="27">
        <v>0</v>
      </c>
      <c r="AJ14" s="27">
        <v>0</v>
      </c>
      <c r="AK14" s="27">
        <v>0</v>
      </c>
      <c r="AL14" s="28">
        <v>0.1</v>
      </c>
      <c r="AM14" s="27">
        <v>0.2</v>
      </c>
      <c r="AN14" s="26">
        <v>0.1</v>
      </c>
      <c r="AO14" s="27">
        <v>5.4</v>
      </c>
      <c r="AP14" s="27">
        <v>5.2</v>
      </c>
      <c r="AQ14" s="27">
        <v>5.7</v>
      </c>
      <c r="AR14" s="28">
        <v>5.0999999999999996</v>
      </c>
      <c r="AS14" s="27">
        <v>5</v>
      </c>
      <c r="AT14" s="26">
        <v>5.3</v>
      </c>
      <c r="AU14" s="27">
        <v>0.2</v>
      </c>
      <c r="AV14" s="27">
        <v>0.3</v>
      </c>
      <c r="AW14" s="27">
        <v>0.2</v>
      </c>
      <c r="AX14" s="28">
        <v>0</v>
      </c>
      <c r="AY14" s="27">
        <v>0.1</v>
      </c>
      <c r="AZ14" s="26">
        <v>0</v>
      </c>
      <c r="BA14" s="27">
        <v>0.5</v>
      </c>
      <c r="BB14" s="27">
        <v>0.6</v>
      </c>
      <c r="BC14" s="27">
        <v>0.5</v>
      </c>
      <c r="BD14" s="28">
        <v>0.2</v>
      </c>
      <c r="BE14" s="27">
        <v>0.3</v>
      </c>
      <c r="BF14" s="26">
        <v>0.1</v>
      </c>
      <c r="BG14" s="27">
        <v>0.1</v>
      </c>
      <c r="BH14" s="27">
        <v>0.2</v>
      </c>
      <c r="BI14" s="27">
        <v>0</v>
      </c>
      <c r="BJ14" s="28">
        <v>0</v>
      </c>
      <c r="BK14" s="27">
        <v>0</v>
      </c>
      <c r="BL14" s="26">
        <v>0.1</v>
      </c>
      <c r="BM14" s="27">
        <v>0</v>
      </c>
      <c r="BN14" s="27">
        <v>0</v>
      </c>
      <c r="BO14" s="27">
        <v>0</v>
      </c>
      <c r="BP14" s="28">
        <v>0</v>
      </c>
      <c r="BQ14" s="27">
        <v>0</v>
      </c>
      <c r="BR14" s="26">
        <v>0</v>
      </c>
      <c r="BS14" s="27">
        <v>0</v>
      </c>
      <c r="BT14" s="27">
        <v>0</v>
      </c>
      <c r="BU14" s="27">
        <v>0</v>
      </c>
      <c r="BV14" s="28">
        <v>0.2</v>
      </c>
      <c r="BW14" s="27">
        <v>0.2</v>
      </c>
      <c r="BX14" s="26">
        <v>0.3</v>
      </c>
      <c r="BY14" s="27">
        <v>0.1</v>
      </c>
      <c r="BZ14" s="27">
        <v>0.1</v>
      </c>
      <c r="CA14" s="27">
        <v>0.1</v>
      </c>
      <c r="CB14" s="28">
        <v>0.3</v>
      </c>
      <c r="CC14" s="27">
        <v>0</v>
      </c>
      <c r="CD14" s="26">
        <v>0.6</v>
      </c>
      <c r="CE14" s="27" t="s">
        <v>36</v>
      </c>
      <c r="CF14" s="27" t="s">
        <v>36</v>
      </c>
      <c r="CG14" s="27">
        <v>0.7</v>
      </c>
      <c r="CH14" s="28" t="s">
        <v>36</v>
      </c>
      <c r="CI14" s="27" t="s">
        <v>36</v>
      </c>
      <c r="CJ14" s="26">
        <v>0.5</v>
      </c>
      <c r="CK14" s="27" t="s">
        <v>36</v>
      </c>
      <c r="CL14" s="27">
        <v>0</v>
      </c>
      <c r="CM14" s="27" t="s">
        <v>36</v>
      </c>
      <c r="CN14" s="28">
        <v>0</v>
      </c>
      <c r="CO14" s="27">
        <v>0</v>
      </c>
      <c r="CP14" s="26">
        <v>0</v>
      </c>
      <c r="CQ14" s="27">
        <v>0.5</v>
      </c>
      <c r="CR14" s="27">
        <v>0.6</v>
      </c>
      <c r="CS14" s="27">
        <v>0.4</v>
      </c>
      <c r="CT14" s="28">
        <v>0.2</v>
      </c>
      <c r="CU14" s="27">
        <v>0.4</v>
      </c>
      <c r="CV14" s="26">
        <v>0.1</v>
      </c>
      <c r="CW14" s="27">
        <v>0.7</v>
      </c>
      <c r="CX14" s="27">
        <v>0.9</v>
      </c>
      <c r="CY14" s="27">
        <v>0.5</v>
      </c>
      <c r="CZ14" s="28">
        <v>0</v>
      </c>
      <c r="DA14" s="27">
        <v>0</v>
      </c>
      <c r="DB14" s="26">
        <v>0</v>
      </c>
      <c r="DC14" s="27">
        <v>1.2</v>
      </c>
      <c r="DD14" s="27">
        <v>1.3</v>
      </c>
      <c r="DE14" s="27">
        <v>1.1000000000000001</v>
      </c>
      <c r="DF14" s="28">
        <v>0.3</v>
      </c>
      <c r="DG14" s="27">
        <v>0.3</v>
      </c>
      <c r="DH14" s="26">
        <v>0.3</v>
      </c>
      <c r="DI14" s="27">
        <v>0.2</v>
      </c>
      <c r="DJ14" s="27">
        <v>0.2</v>
      </c>
      <c r="DK14" s="27">
        <v>0.2</v>
      </c>
      <c r="DL14" s="28">
        <v>0.1</v>
      </c>
      <c r="DM14" s="27">
        <v>0.1</v>
      </c>
      <c r="DN14" s="26">
        <v>0.1</v>
      </c>
      <c r="DO14" s="27">
        <v>0.1</v>
      </c>
      <c r="DP14" s="27">
        <v>0.1</v>
      </c>
      <c r="DQ14" s="27">
        <v>0.1</v>
      </c>
      <c r="DR14" s="28">
        <v>0</v>
      </c>
      <c r="DS14" s="27">
        <v>0</v>
      </c>
      <c r="DT14" s="26">
        <v>0</v>
      </c>
      <c r="DU14" s="28">
        <v>0</v>
      </c>
      <c r="DV14" s="27">
        <v>0</v>
      </c>
      <c r="DW14" s="26">
        <v>0.1</v>
      </c>
    </row>
    <row r="15" spans="1:127">
      <c r="A15" s="310" t="s">
        <v>54</v>
      </c>
      <c r="B15" s="28">
        <v>47.7</v>
      </c>
      <c r="C15" s="27">
        <v>62.2</v>
      </c>
      <c r="D15" s="26">
        <v>32.6</v>
      </c>
      <c r="E15" s="27">
        <v>0.5</v>
      </c>
      <c r="F15" s="27">
        <v>0.6</v>
      </c>
      <c r="G15" s="27">
        <v>0.3</v>
      </c>
      <c r="H15" s="28">
        <v>0</v>
      </c>
      <c r="I15" s="27">
        <v>0</v>
      </c>
      <c r="J15" s="26">
        <v>0.1</v>
      </c>
      <c r="K15" s="27">
        <v>0</v>
      </c>
      <c r="L15" s="27">
        <v>0.1</v>
      </c>
      <c r="M15" s="27">
        <v>0</v>
      </c>
      <c r="N15" s="28">
        <v>0</v>
      </c>
      <c r="O15" s="27">
        <v>0.1</v>
      </c>
      <c r="P15" s="26">
        <v>0</v>
      </c>
      <c r="Q15" s="27">
        <v>0</v>
      </c>
      <c r="R15" s="27">
        <v>0</v>
      </c>
      <c r="S15" s="27">
        <v>0</v>
      </c>
      <c r="T15" s="28">
        <v>0.2</v>
      </c>
      <c r="U15" s="27">
        <v>0.3</v>
      </c>
      <c r="V15" s="26">
        <v>0.1</v>
      </c>
      <c r="W15" s="27">
        <v>0</v>
      </c>
      <c r="X15" s="27">
        <v>0.1</v>
      </c>
      <c r="Y15" s="27">
        <v>0</v>
      </c>
      <c r="Z15" s="28">
        <v>0</v>
      </c>
      <c r="AA15" s="27">
        <v>0</v>
      </c>
      <c r="AB15" s="26">
        <v>0</v>
      </c>
      <c r="AC15" s="27">
        <v>0</v>
      </c>
      <c r="AD15" s="27">
        <v>0</v>
      </c>
      <c r="AE15" s="27">
        <v>0</v>
      </c>
      <c r="AF15" s="28">
        <v>0</v>
      </c>
      <c r="AG15" s="27">
        <v>0.1</v>
      </c>
      <c r="AH15" s="26">
        <v>0</v>
      </c>
      <c r="AI15" s="27">
        <v>0</v>
      </c>
      <c r="AJ15" s="27">
        <v>0</v>
      </c>
      <c r="AK15" s="27">
        <v>0</v>
      </c>
      <c r="AL15" s="28">
        <v>0.1</v>
      </c>
      <c r="AM15" s="27">
        <v>0.2</v>
      </c>
      <c r="AN15" s="26">
        <v>0.1</v>
      </c>
      <c r="AO15" s="27">
        <v>9.6</v>
      </c>
      <c r="AP15" s="27">
        <v>7.8</v>
      </c>
      <c r="AQ15" s="27">
        <v>11.4</v>
      </c>
      <c r="AR15" s="28">
        <v>9.1</v>
      </c>
      <c r="AS15" s="27">
        <v>7.3</v>
      </c>
      <c r="AT15" s="26">
        <v>11</v>
      </c>
      <c r="AU15" s="27">
        <v>0.4</v>
      </c>
      <c r="AV15" s="27">
        <v>0.4</v>
      </c>
      <c r="AW15" s="27">
        <v>0.4</v>
      </c>
      <c r="AX15" s="28">
        <v>0</v>
      </c>
      <c r="AY15" s="27">
        <v>0</v>
      </c>
      <c r="AZ15" s="26">
        <v>0.1</v>
      </c>
      <c r="BA15" s="27">
        <v>1</v>
      </c>
      <c r="BB15" s="27">
        <v>0.9</v>
      </c>
      <c r="BC15" s="27">
        <v>1.2</v>
      </c>
      <c r="BD15" s="28">
        <v>0.7</v>
      </c>
      <c r="BE15" s="27">
        <v>0.8</v>
      </c>
      <c r="BF15" s="26">
        <v>0.6</v>
      </c>
      <c r="BG15" s="27">
        <v>0.3</v>
      </c>
      <c r="BH15" s="27">
        <v>0.5</v>
      </c>
      <c r="BI15" s="27">
        <v>0.2</v>
      </c>
      <c r="BJ15" s="28">
        <v>0.2</v>
      </c>
      <c r="BK15" s="27">
        <v>0.2</v>
      </c>
      <c r="BL15" s="26">
        <v>0.1</v>
      </c>
      <c r="BM15" s="27">
        <v>0.1</v>
      </c>
      <c r="BN15" s="27">
        <v>0.1</v>
      </c>
      <c r="BO15" s="27">
        <v>0</v>
      </c>
      <c r="BP15" s="28">
        <v>0.1</v>
      </c>
      <c r="BQ15" s="27">
        <v>0.2</v>
      </c>
      <c r="BR15" s="26">
        <v>0</v>
      </c>
      <c r="BS15" s="27">
        <v>0</v>
      </c>
      <c r="BT15" s="27">
        <v>0</v>
      </c>
      <c r="BU15" s="27">
        <v>0</v>
      </c>
      <c r="BV15" s="28">
        <v>0.5</v>
      </c>
      <c r="BW15" s="27">
        <v>0.5</v>
      </c>
      <c r="BX15" s="26">
        <v>0.4</v>
      </c>
      <c r="BY15" s="27">
        <v>0.1</v>
      </c>
      <c r="BZ15" s="27">
        <v>0.1</v>
      </c>
      <c r="CA15" s="27">
        <v>0.1</v>
      </c>
      <c r="CB15" s="28">
        <v>1.2</v>
      </c>
      <c r="CC15" s="27">
        <v>0</v>
      </c>
      <c r="CD15" s="26">
        <v>2.4</v>
      </c>
      <c r="CE15" s="27" t="s">
        <v>36</v>
      </c>
      <c r="CF15" s="27" t="s">
        <v>36</v>
      </c>
      <c r="CG15" s="27">
        <v>1.8</v>
      </c>
      <c r="CH15" s="28" t="s">
        <v>36</v>
      </c>
      <c r="CI15" s="27" t="s">
        <v>36</v>
      </c>
      <c r="CJ15" s="26">
        <v>0.6</v>
      </c>
      <c r="CK15" s="27" t="s">
        <v>36</v>
      </c>
      <c r="CL15" s="27">
        <v>0</v>
      </c>
      <c r="CM15" s="27" t="s">
        <v>36</v>
      </c>
      <c r="CN15" s="28">
        <v>0.1</v>
      </c>
      <c r="CO15" s="27">
        <v>0.1</v>
      </c>
      <c r="CP15" s="26">
        <v>0.1</v>
      </c>
      <c r="CQ15" s="27">
        <v>0.8</v>
      </c>
      <c r="CR15" s="27">
        <v>0.8</v>
      </c>
      <c r="CS15" s="27">
        <v>0.8</v>
      </c>
      <c r="CT15" s="28">
        <v>0.3</v>
      </c>
      <c r="CU15" s="27">
        <v>0.2</v>
      </c>
      <c r="CV15" s="26">
        <v>0.4</v>
      </c>
      <c r="CW15" s="27">
        <v>1</v>
      </c>
      <c r="CX15" s="27">
        <v>1.1000000000000001</v>
      </c>
      <c r="CY15" s="27">
        <v>0.9</v>
      </c>
      <c r="CZ15" s="28">
        <v>0</v>
      </c>
      <c r="DA15" s="27">
        <v>0</v>
      </c>
      <c r="DB15" s="26">
        <v>0</v>
      </c>
      <c r="DC15" s="27">
        <v>1.3</v>
      </c>
      <c r="DD15" s="27">
        <v>1.6</v>
      </c>
      <c r="DE15" s="27">
        <v>1</v>
      </c>
      <c r="DF15" s="28">
        <v>0.5</v>
      </c>
      <c r="DG15" s="27">
        <v>0.5</v>
      </c>
      <c r="DH15" s="26">
        <v>0.4</v>
      </c>
      <c r="DI15" s="27">
        <v>0.2</v>
      </c>
      <c r="DJ15" s="27">
        <v>0.3</v>
      </c>
      <c r="DK15" s="27">
        <v>0.1</v>
      </c>
      <c r="DL15" s="28">
        <v>0.2</v>
      </c>
      <c r="DM15" s="27">
        <v>0.1</v>
      </c>
      <c r="DN15" s="26">
        <v>0.3</v>
      </c>
      <c r="DO15" s="27">
        <v>0.1</v>
      </c>
      <c r="DP15" s="27">
        <v>0.1</v>
      </c>
      <c r="DQ15" s="27">
        <v>0.1</v>
      </c>
      <c r="DR15" s="28">
        <v>0</v>
      </c>
      <c r="DS15" s="27">
        <v>0.1</v>
      </c>
      <c r="DT15" s="26">
        <v>0</v>
      </c>
      <c r="DU15" s="28">
        <v>0.1</v>
      </c>
      <c r="DV15" s="27">
        <v>0.1</v>
      </c>
      <c r="DW15" s="26">
        <v>0.1</v>
      </c>
    </row>
    <row r="16" spans="1:127">
      <c r="A16" s="310" t="s">
        <v>53</v>
      </c>
      <c r="B16" s="28">
        <v>65.5</v>
      </c>
      <c r="C16" s="27">
        <v>81.400000000000006</v>
      </c>
      <c r="D16" s="26">
        <v>49.1</v>
      </c>
      <c r="E16" s="27">
        <v>0.7</v>
      </c>
      <c r="F16" s="27">
        <v>0.9</v>
      </c>
      <c r="G16" s="27">
        <v>0.6</v>
      </c>
      <c r="H16" s="28">
        <v>0.1</v>
      </c>
      <c r="I16" s="27">
        <v>0.1</v>
      </c>
      <c r="J16" s="26">
        <v>0.1</v>
      </c>
      <c r="K16" s="27">
        <v>0.1</v>
      </c>
      <c r="L16" s="27">
        <v>0</v>
      </c>
      <c r="M16" s="27">
        <v>0.1</v>
      </c>
      <c r="N16" s="28">
        <v>0</v>
      </c>
      <c r="O16" s="27">
        <v>0</v>
      </c>
      <c r="P16" s="26">
        <v>0</v>
      </c>
      <c r="Q16" s="27">
        <v>0</v>
      </c>
      <c r="R16" s="27">
        <v>0</v>
      </c>
      <c r="S16" s="27">
        <v>0</v>
      </c>
      <c r="T16" s="28">
        <v>0.2</v>
      </c>
      <c r="U16" s="27">
        <v>0.2</v>
      </c>
      <c r="V16" s="26">
        <v>0.2</v>
      </c>
      <c r="W16" s="27">
        <v>0.1</v>
      </c>
      <c r="X16" s="27">
        <v>0.1</v>
      </c>
      <c r="Y16" s="27">
        <v>0</v>
      </c>
      <c r="Z16" s="28">
        <v>0</v>
      </c>
      <c r="AA16" s="27">
        <v>0</v>
      </c>
      <c r="AB16" s="26">
        <v>0</v>
      </c>
      <c r="AC16" s="27">
        <v>0</v>
      </c>
      <c r="AD16" s="27">
        <v>0</v>
      </c>
      <c r="AE16" s="27">
        <v>0</v>
      </c>
      <c r="AF16" s="28">
        <v>0</v>
      </c>
      <c r="AG16" s="27">
        <v>0.1</v>
      </c>
      <c r="AH16" s="26">
        <v>0</v>
      </c>
      <c r="AI16" s="27">
        <v>0.1</v>
      </c>
      <c r="AJ16" s="27">
        <v>0.1</v>
      </c>
      <c r="AK16" s="27">
        <v>0</v>
      </c>
      <c r="AL16" s="28">
        <v>0.2</v>
      </c>
      <c r="AM16" s="27">
        <v>0.2</v>
      </c>
      <c r="AN16" s="26">
        <v>0.2</v>
      </c>
      <c r="AO16" s="27">
        <v>17.3</v>
      </c>
      <c r="AP16" s="27">
        <v>13.9</v>
      </c>
      <c r="AQ16" s="27">
        <v>20.8</v>
      </c>
      <c r="AR16" s="28">
        <v>16.7</v>
      </c>
      <c r="AS16" s="27">
        <v>13.3</v>
      </c>
      <c r="AT16" s="26">
        <v>20.3</v>
      </c>
      <c r="AU16" s="27">
        <v>0.6</v>
      </c>
      <c r="AV16" s="27">
        <v>0.6</v>
      </c>
      <c r="AW16" s="27">
        <v>0.5</v>
      </c>
      <c r="AX16" s="28">
        <v>0.1</v>
      </c>
      <c r="AY16" s="27">
        <v>0.1</v>
      </c>
      <c r="AZ16" s="26">
        <v>0.1</v>
      </c>
      <c r="BA16" s="27">
        <v>1.8</v>
      </c>
      <c r="BB16" s="27">
        <v>1.7</v>
      </c>
      <c r="BC16" s="27">
        <v>1.8</v>
      </c>
      <c r="BD16" s="28">
        <v>1.5</v>
      </c>
      <c r="BE16" s="27">
        <v>1.3</v>
      </c>
      <c r="BF16" s="26">
        <v>1.7</v>
      </c>
      <c r="BG16" s="27">
        <v>0.7</v>
      </c>
      <c r="BH16" s="27">
        <v>0.9</v>
      </c>
      <c r="BI16" s="27">
        <v>0.6</v>
      </c>
      <c r="BJ16" s="28">
        <v>0.5</v>
      </c>
      <c r="BK16" s="27">
        <v>0.6</v>
      </c>
      <c r="BL16" s="26">
        <v>0.3</v>
      </c>
      <c r="BM16" s="27">
        <v>0.1</v>
      </c>
      <c r="BN16" s="27">
        <v>0.1</v>
      </c>
      <c r="BO16" s="27">
        <v>0.2</v>
      </c>
      <c r="BP16" s="28">
        <v>0.6</v>
      </c>
      <c r="BQ16" s="27">
        <v>0.7</v>
      </c>
      <c r="BR16" s="26">
        <v>0.5</v>
      </c>
      <c r="BS16" s="27">
        <v>0</v>
      </c>
      <c r="BT16" s="27">
        <v>0</v>
      </c>
      <c r="BU16" s="27">
        <v>0</v>
      </c>
      <c r="BV16" s="28">
        <v>1.4</v>
      </c>
      <c r="BW16" s="27">
        <v>1.9</v>
      </c>
      <c r="BX16" s="26">
        <v>0.9</v>
      </c>
      <c r="BY16" s="27">
        <v>0.1</v>
      </c>
      <c r="BZ16" s="27">
        <v>0.1</v>
      </c>
      <c r="CA16" s="27">
        <v>0.1</v>
      </c>
      <c r="CB16" s="28">
        <v>2.6</v>
      </c>
      <c r="CC16" s="27">
        <v>0</v>
      </c>
      <c r="CD16" s="26">
        <v>5.3</v>
      </c>
      <c r="CE16" s="27" t="s">
        <v>36</v>
      </c>
      <c r="CF16" s="27" t="s">
        <v>36</v>
      </c>
      <c r="CG16" s="27">
        <v>3.4</v>
      </c>
      <c r="CH16" s="28" t="s">
        <v>36</v>
      </c>
      <c r="CI16" s="27" t="s">
        <v>36</v>
      </c>
      <c r="CJ16" s="26">
        <v>1.4</v>
      </c>
      <c r="CK16" s="27" t="s">
        <v>36</v>
      </c>
      <c r="CL16" s="27">
        <v>0</v>
      </c>
      <c r="CM16" s="27" t="s">
        <v>36</v>
      </c>
      <c r="CN16" s="28">
        <v>0.1</v>
      </c>
      <c r="CO16" s="27">
        <v>0.1</v>
      </c>
      <c r="CP16" s="26">
        <v>0.1</v>
      </c>
      <c r="CQ16" s="27">
        <v>0.9</v>
      </c>
      <c r="CR16" s="27">
        <v>1.2</v>
      </c>
      <c r="CS16" s="27">
        <v>0.5</v>
      </c>
      <c r="CT16" s="28">
        <v>0.5</v>
      </c>
      <c r="CU16" s="27">
        <v>0.7</v>
      </c>
      <c r="CV16" s="26">
        <v>0.3</v>
      </c>
      <c r="CW16" s="27">
        <v>1</v>
      </c>
      <c r="CX16" s="27">
        <v>1</v>
      </c>
      <c r="CY16" s="27">
        <v>0.9</v>
      </c>
      <c r="CZ16" s="28">
        <v>0.1</v>
      </c>
      <c r="DA16" s="27">
        <v>0.1</v>
      </c>
      <c r="DB16" s="26">
        <v>0</v>
      </c>
      <c r="DC16" s="27">
        <v>1.8</v>
      </c>
      <c r="DD16" s="27">
        <v>2.1</v>
      </c>
      <c r="DE16" s="27">
        <v>1.5</v>
      </c>
      <c r="DF16" s="28">
        <v>0.5</v>
      </c>
      <c r="DG16" s="27">
        <v>0.6</v>
      </c>
      <c r="DH16" s="26">
        <v>0.5</v>
      </c>
      <c r="DI16" s="27">
        <v>0.3</v>
      </c>
      <c r="DJ16" s="27">
        <v>0.4</v>
      </c>
      <c r="DK16" s="27">
        <v>0.3</v>
      </c>
      <c r="DL16" s="28">
        <v>0.2</v>
      </c>
      <c r="DM16" s="27">
        <v>0.2</v>
      </c>
      <c r="DN16" s="26">
        <v>0.2</v>
      </c>
      <c r="DO16" s="27">
        <v>0.2</v>
      </c>
      <c r="DP16" s="27">
        <v>0.2</v>
      </c>
      <c r="DQ16" s="27">
        <v>0.2</v>
      </c>
      <c r="DR16" s="28">
        <v>0.1</v>
      </c>
      <c r="DS16" s="27">
        <v>0</v>
      </c>
      <c r="DT16" s="26">
        <v>0.1</v>
      </c>
      <c r="DU16" s="28">
        <v>0.2</v>
      </c>
      <c r="DV16" s="27">
        <v>0.2</v>
      </c>
      <c r="DW16" s="26">
        <v>0.1</v>
      </c>
    </row>
    <row r="17" spans="1:127">
      <c r="A17" s="310" t="s">
        <v>52</v>
      </c>
      <c r="B17" s="28">
        <v>97</v>
      </c>
      <c r="C17" s="27">
        <v>120.2</v>
      </c>
      <c r="D17" s="26">
        <v>73</v>
      </c>
      <c r="E17" s="27">
        <v>1.5</v>
      </c>
      <c r="F17" s="27">
        <v>1.9</v>
      </c>
      <c r="G17" s="27">
        <v>1.1000000000000001</v>
      </c>
      <c r="H17" s="28">
        <v>0.1</v>
      </c>
      <c r="I17" s="27">
        <v>0.2</v>
      </c>
      <c r="J17" s="26">
        <v>0.1</v>
      </c>
      <c r="K17" s="27">
        <v>0</v>
      </c>
      <c r="L17" s="27">
        <v>0</v>
      </c>
      <c r="M17" s="27">
        <v>0.1</v>
      </c>
      <c r="N17" s="28">
        <v>0</v>
      </c>
      <c r="O17" s="27">
        <v>0</v>
      </c>
      <c r="P17" s="26">
        <v>0.1</v>
      </c>
      <c r="Q17" s="27">
        <v>0</v>
      </c>
      <c r="R17" s="27">
        <v>0</v>
      </c>
      <c r="S17" s="27">
        <v>0</v>
      </c>
      <c r="T17" s="28">
        <v>0.7</v>
      </c>
      <c r="U17" s="27">
        <v>0.9</v>
      </c>
      <c r="V17" s="26">
        <v>0.4</v>
      </c>
      <c r="W17" s="27">
        <v>0.2</v>
      </c>
      <c r="X17" s="27">
        <v>0.3</v>
      </c>
      <c r="Y17" s="27">
        <v>0.1</v>
      </c>
      <c r="Z17" s="28">
        <v>0.1</v>
      </c>
      <c r="AA17" s="27">
        <v>0.1</v>
      </c>
      <c r="AB17" s="26">
        <v>0</v>
      </c>
      <c r="AC17" s="27">
        <v>0.1</v>
      </c>
      <c r="AD17" s="27">
        <v>0.1</v>
      </c>
      <c r="AE17" s="27">
        <v>0.1</v>
      </c>
      <c r="AF17" s="28">
        <v>0.1</v>
      </c>
      <c r="AG17" s="27">
        <v>0.1</v>
      </c>
      <c r="AH17" s="26">
        <v>0.1</v>
      </c>
      <c r="AI17" s="27">
        <v>0.1</v>
      </c>
      <c r="AJ17" s="27">
        <v>0.2</v>
      </c>
      <c r="AK17" s="27">
        <v>0</v>
      </c>
      <c r="AL17" s="28">
        <v>0.3</v>
      </c>
      <c r="AM17" s="27">
        <v>0.3</v>
      </c>
      <c r="AN17" s="26">
        <v>0.3</v>
      </c>
      <c r="AO17" s="27">
        <v>28.9</v>
      </c>
      <c r="AP17" s="27">
        <v>24</v>
      </c>
      <c r="AQ17" s="27">
        <v>34</v>
      </c>
      <c r="AR17" s="28">
        <v>28</v>
      </c>
      <c r="AS17" s="27">
        <v>23</v>
      </c>
      <c r="AT17" s="26">
        <v>33.200000000000003</v>
      </c>
      <c r="AU17" s="27">
        <v>0.8</v>
      </c>
      <c r="AV17" s="27">
        <v>1.2</v>
      </c>
      <c r="AW17" s="27">
        <v>0.5</v>
      </c>
      <c r="AX17" s="28">
        <v>0.6</v>
      </c>
      <c r="AY17" s="27">
        <v>0.7</v>
      </c>
      <c r="AZ17" s="26">
        <v>0.4</v>
      </c>
      <c r="BA17" s="27">
        <v>2.7</v>
      </c>
      <c r="BB17" s="27">
        <v>2.6</v>
      </c>
      <c r="BC17" s="27">
        <v>2.7</v>
      </c>
      <c r="BD17" s="28">
        <v>2.4</v>
      </c>
      <c r="BE17" s="27">
        <v>2.2999999999999998</v>
      </c>
      <c r="BF17" s="26">
        <v>2.5</v>
      </c>
      <c r="BG17" s="27">
        <v>1.4</v>
      </c>
      <c r="BH17" s="27">
        <v>1.7</v>
      </c>
      <c r="BI17" s="27">
        <v>1.2</v>
      </c>
      <c r="BJ17" s="28">
        <v>1</v>
      </c>
      <c r="BK17" s="27">
        <v>1.4</v>
      </c>
      <c r="BL17" s="26">
        <v>0.6</v>
      </c>
      <c r="BM17" s="27">
        <v>0.5</v>
      </c>
      <c r="BN17" s="27">
        <v>0.4</v>
      </c>
      <c r="BO17" s="27">
        <v>0.5</v>
      </c>
      <c r="BP17" s="28">
        <v>1.3</v>
      </c>
      <c r="BQ17" s="27">
        <v>1.7</v>
      </c>
      <c r="BR17" s="26">
        <v>0.8</v>
      </c>
      <c r="BS17" s="27">
        <v>0</v>
      </c>
      <c r="BT17" s="27">
        <v>0</v>
      </c>
      <c r="BU17" s="27">
        <v>0</v>
      </c>
      <c r="BV17" s="28">
        <v>2.7</v>
      </c>
      <c r="BW17" s="27">
        <v>3.5</v>
      </c>
      <c r="BX17" s="26">
        <v>1.7</v>
      </c>
      <c r="BY17" s="27">
        <v>0.2</v>
      </c>
      <c r="BZ17" s="27">
        <v>0.3</v>
      </c>
      <c r="CA17" s="27">
        <v>0.2</v>
      </c>
      <c r="CB17" s="28">
        <v>4.7</v>
      </c>
      <c r="CC17" s="27">
        <v>0</v>
      </c>
      <c r="CD17" s="26">
        <v>9.5</v>
      </c>
      <c r="CE17" s="27" t="s">
        <v>36</v>
      </c>
      <c r="CF17" s="27" t="s">
        <v>36</v>
      </c>
      <c r="CG17" s="27">
        <v>5.2</v>
      </c>
      <c r="CH17" s="28" t="s">
        <v>36</v>
      </c>
      <c r="CI17" s="27" t="s">
        <v>36</v>
      </c>
      <c r="CJ17" s="26">
        <v>2.9</v>
      </c>
      <c r="CK17" s="27" t="s">
        <v>36</v>
      </c>
      <c r="CL17" s="27">
        <v>0</v>
      </c>
      <c r="CM17" s="27" t="s">
        <v>36</v>
      </c>
      <c r="CN17" s="28">
        <v>0.3</v>
      </c>
      <c r="CO17" s="27">
        <v>0.4</v>
      </c>
      <c r="CP17" s="26">
        <v>0.2</v>
      </c>
      <c r="CQ17" s="27">
        <v>1</v>
      </c>
      <c r="CR17" s="27">
        <v>1.1000000000000001</v>
      </c>
      <c r="CS17" s="27">
        <v>1</v>
      </c>
      <c r="CT17" s="28">
        <v>0.7</v>
      </c>
      <c r="CU17" s="27">
        <v>1</v>
      </c>
      <c r="CV17" s="26">
        <v>0.5</v>
      </c>
      <c r="CW17" s="27">
        <v>1.4</v>
      </c>
      <c r="CX17" s="27">
        <v>1.6</v>
      </c>
      <c r="CY17" s="27">
        <v>1.2</v>
      </c>
      <c r="CZ17" s="28">
        <v>0.1</v>
      </c>
      <c r="DA17" s="27">
        <v>0.2</v>
      </c>
      <c r="DB17" s="26">
        <v>0.1</v>
      </c>
      <c r="DC17" s="27">
        <v>2.2999999999999998</v>
      </c>
      <c r="DD17" s="27">
        <v>3</v>
      </c>
      <c r="DE17" s="27">
        <v>1.6</v>
      </c>
      <c r="DF17" s="28">
        <v>0.9</v>
      </c>
      <c r="DG17" s="27">
        <v>1</v>
      </c>
      <c r="DH17" s="26">
        <v>0.8</v>
      </c>
      <c r="DI17" s="27">
        <v>0.5</v>
      </c>
      <c r="DJ17" s="27">
        <v>0.5</v>
      </c>
      <c r="DK17" s="27">
        <v>0.4</v>
      </c>
      <c r="DL17" s="28">
        <v>0.5</v>
      </c>
      <c r="DM17" s="27">
        <v>0.5</v>
      </c>
      <c r="DN17" s="26">
        <v>0.5</v>
      </c>
      <c r="DO17" s="27">
        <v>0.3</v>
      </c>
      <c r="DP17" s="27">
        <v>0.2</v>
      </c>
      <c r="DQ17" s="27">
        <v>0.3</v>
      </c>
      <c r="DR17" s="28">
        <v>0.1</v>
      </c>
      <c r="DS17" s="27">
        <v>0.1</v>
      </c>
      <c r="DT17" s="26">
        <v>0.1</v>
      </c>
      <c r="DU17" s="28">
        <v>0.1</v>
      </c>
      <c r="DV17" s="27">
        <v>0.1</v>
      </c>
      <c r="DW17" s="26">
        <v>0.2</v>
      </c>
    </row>
    <row r="18" spans="1:127">
      <c r="A18" s="310" t="s">
        <v>51</v>
      </c>
      <c r="B18" s="28">
        <v>152.5</v>
      </c>
      <c r="C18" s="27">
        <v>192.1</v>
      </c>
      <c r="D18" s="26">
        <v>111.8</v>
      </c>
      <c r="E18" s="27">
        <v>2</v>
      </c>
      <c r="F18" s="27">
        <v>2.8</v>
      </c>
      <c r="G18" s="27">
        <v>1.1000000000000001</v>
      </c>
      <c r="H18" s="28">
        <v>0.2</v>
      </c>
      <c r="I18" s="27">
        <v>0.2</v>
      </c>
      <c r="J18" s="26">
        <v>0.1</v>
      </c>
      <c r="K18" s="27">
        <v>0.1</v>
      </c>
      <c r="L18" s="27">
        <v>0.2</v>
      </c>
      <c r="M18" s="27">
        <v>0</v>
      </c>
      <c r="N18" s="28">
        <v>0.1</v>
      </c>
      <c r="O18" s="27">
        <v>0.2</v>
      </c>
      <c r="P18" s="26">
        <v>0</v>
      </c>
      <c r="Q18" s="27">
        <v>0</v>
      </c>
      <c r="R18" s="27">
        <v>0</v>
      </c>
      <c r="S18" s="27">
        <v>0</v>
      </c>
      <c r="T18" s="28">
        <v>0.8</v>
      </c>
      <c r="U18" s="27">
        <v>0.9</v>
      </c>
      <c r="V18" s="26">
        <v>0.6</v>
      </c>
      <c r="W18" s="27">
        <v>0.5</v>
      </c>
      <c r="X18" s="27">
        <v>0.9</v>
      </c>
      <c r="Y18" s="27">
        <v>0.1</v>
      </c>
      <c r="Z18" s="28">
        <v>0.1</v>
      </c>
      <c r="AA18" s="27">
        <v>0.2</v>
      </c>
      <c r="AB18" s="26">
        <v>0</v>
      </c>
      <c r="AC18" s="27">
        <v>0.4</v>
      </c>
      <c r="AD18" s="27">
        <v>0.6</v>
      </c>
      <c r="AE18" s="27">
        <v>0.1</v>
      </c>
      <c r="AF18" s="28">
        <v>0.1</v>
      </c>
      <c r="AG18" s="27">
        <v>0.1</v>
      </c>
      <c r="AH18" s="26">
        <v>0</v>
      </c>
      <c r="AI18" s="27">
        <v>0.1</v>
      </c>
      <c r="AJ18" s="27">
        <v>0.1</v>
      </c>
      <c r="AK18" s="27">
        <v>0</v>
      </c>
      <c r="AL18" s="28">
        <v>0.4</v>
      </c>
      <c r="AM18" s="27">
        <v>0.5</v>
      </c>
      <c r="AN18" s="26">
        <v>0.3</v>
      </c>
      <c r="AO18" s="27">
        <v>53.3</v>
      </c>
      <c r="AP18" s="27">
        <v>47.6</v>
      </c>
      <c r="AQ18" s="27">
        <v>59.1</v>
      </c>
      <c r="AR18" s="28">
        <v>52.1</v>
      </c>
      <c r="AS18" s="27">
        <v>46.3</v>
      </c>
      <c r="AT18" s="26">
        <v>58</v>
      </c>
      <c r="AU18" s="27">
        <v>1.5</v>
      </c>
      <c r="AV18" s="27">
        <v>2.1</v>
      </c>
      <c r="AW18" s="27">
        <v>0.9</v>
      </c>
      <c r="AX18" s="28">
        <v>1.2</v>
      </c>
      <c r="AY18" s="27">
        <v>1.7</v>
      </c>
      <c r="AZ18" s="26">
        <v>0.7</v>
      </c>
      <c r="BA18" s="27">
        <v>5.4</v>
      </c>
      <c r="BB18" s="27">
        <v>6.2</v>
      </c>
      <c r="BC18" s="27">
        <v>4.5999999999999996</v>
      </c>
      <c r="BD18" s="28">
        <v>4.5</v>
      </c>
      <c r="BE18" s="27">
        <v>4.5999999999999996</v>
      </c>
      <c r="BF18" s="26">
        <v>4.4000000000000004</v>
      </c>
      <c r="BG18" s="27">
        <v>2.9</v>
      </c>
      <c r="BH18" s="27">
        <v>3.5</v>
      </c>
      <c r="BI18" s="27">
        <v>2.4</v>
      </c>
      <c r="BJ18" s="28">
        <v>2</v>
      </c>
      <c r="BK18" s="27">
        <v>3.2</v>
      </c>
      <c r="BL18" s="26">
        <v>0.8</v>
      </c>
      <c r="BM18" s="27">
        <v>0.9</v>
      </c>
      <c r="BN18" s="27">
        <v>1</v>
      </c>
      <c r="BO18" s="27">
        <v>0.8</v>
      </c>
      <c r="BP18" s="28">
        <v>3.8</v>
      </c>
      <c r="BQ18" s="27">
        <v>5.0999999999999996</v>
      </c>
      <c r="BR18" s="26">
        <v>2.5</v>
      </c>
      <c r="BS18" s="27">
        <v>0.1</v>
      </c>
      <c r="BT18" s="27">
        <v>0.1</v>
      </c>
      <c r="BU18" s="27">
        <v>0</v>
      </c>
      <c r="BV18" s="28">
        <v>5.6</v>
      </c>
      <c r="BW18" s="27">
        <v>7.4</v>
      </c>
      <c r="BX18" s="26">
        <v>3.7</v>
      </c>
      <c r="BY18" s="27">
        <v>0.3</v>
      </c>
      <c r="BZ18" s="27">
        <v>0.3</v>
      </c>
      <c r="CA18" s="27">
        <v>0.3</v>
      </c>
      <c r="CB18" s="28">
        <v>8.1999999999999993</v>
      </c>
      <c r="CC18" s="27">
        <v>0</v>
      </c>
      <c r="CD18" s="26">
        <v>16.5</v>
      </c>
      <c r="CE18" s="27" t="s">
        <v>36</v>
      </c>
      <c r="CF18" s="27" t="s">
        <v>36</v>
      </c>
      <c r="CG18" s="27">
        <v>7.7</v>
      </c>
      <c r="CH18" s="28" t="s">
        <v>36</v>
      </c>
      <c r="CI18" s="27" t="s">
        <v>36</v>
      </c>
      <c r="CJ18" s="26">
        <v>5.5</v>
      </c>
      <c r="CK18" s="27" t="s">
        <v>36</v>
      </c>
      <c r="CL18" s="27">
        <v>0.2</v>
      </c>
      <c r="CM18" s="27" t="s">
        <v>36</v>
      </c>
      <c r="CN18" s="28">
        <v>0.4</v>
      </c>
      <c r="CO18" s="27">
        <v>0.6</v>
      </c>
      <c r="CP18" s="26">
        <v>0.2</v>
      </c>
      <c r="CQ18" s="27">
        <v>1.2</v>
      </c>
      <c r="CR18" s="27">
        <v>1.4</v>
      </c>
      <c r="CS18" s="27">
        <v>0.8</v>
      </c>
      <c r="CT18" s="28">
        <v>1.3</v>
      </c>
      <c r="CU18" s="27">
        <v>1.7</v>
      </c>
      <c r="CV18" s="26">
        <v>0.8</v>
      </c>
      <c r="CW18" s="27">
        <v>2</v>
      </c>
      <c r="CX18" s="27">
        <v>2.2999999999999998</v>
      </c>
      <c r="CY18" s="27">
        <v>1.6</v>
      </c>
      <c r="CZ18" s="28">
        <v>0.4</v>
      </c>
      <c r="DA18" s="27">
        <v>0.5</v>
      </c>
      <c r="DB18" s="26">
        <v>0.3</v>
      </c>
      <c r="DC18" s="27">
        <v>3.9</v>
      </c>
      <c r="DD18" s="27">
        <v>4.5</v>
      </c>
      <c r="DE18" s="27">
        <v>3.4</v>
      </c>
      <c r="DF18" s="28">
        <v>1.2</v>
      </c>
      <c r="DG18" s="27">
        <v>1.3</v>
      </c>
      <c r="DH18" s="26">
        <v>1.1000000000000001</v>
      </c>
      <c r="DI18" s="27">
        <v>0.5</v>
      </c>
      <c r="DJ18" s="27">
        <v>0.6</v>
      </c>
      <c r="DK18" s="27">
        <v>0.4</v>
      </c>
      <c r="DL18" s="28">
        <v>0.7</v>
      </c>
      <c r="DM18" s="27">
        <v>0.7</v>
      </c>
      <c r="DN18" s="26">
        <v>0.7</v>
      </c>
      <c r="DO18" s="27">
        <v>0.5</v>
      </c>
      <c r="DP18" s="27">
        <v>0.7</v>
      </c>
      <c r="DQ18" s="27">
        <v>0.3</v>
      </c>
      <c r="DR18" s="28">
        <v>0.2</v>
      </c>
      <c r="DS18" s="27">
        <v>0.3</v>
      </c>
      <c r="DT18" s="26">
        <v>0.1</v>
      </c>
      <c r="DU18" s="28">
        <v>0.3</v>
      </c>
      <c r="DV18" s="27">
        <v>0.4</v>
      </c>
      <c r="DW18" s="26">
        <v>0.2</v>
      </c>
    </row>
    <row r="19" spans="1:127">
      <c r="A19" s="310" t="s">
        <v>50</v>
      </c>
      <c r="B19" s="28">
        <v>250.3</v>
      </c>
      <c r="C19" s="27">
        <v>319.60000000000002</v>
      </c>
      <c r="D19" s="26">
        <v>180</v>
      </c>
      <c r="E19" s="27">
        <v>4</v>
      </c>
      <c r="F19" s="27">
        <v>5.3</v>
      </c>
      <c r="G19" s="27">
        <v>2.6</v>
      </c>
      <c r="H19" s="28">
        <v>0.3</v>
      </c>
      <c r="I19" s="27">
        <v>0.4</v>
      </c>
      <c r="J19" s="26">
        <v>0.2</v>
      </c>
      <c r="K19" s="27">
        <v>0.2</v>
      </c>
      <c r="L19" s="27">
        <v>0.3</v>
      </c>
      <c r="M19" s="27">
        <v>0.1</v>
      </c>
      <c r="N19" s="28">
        <v>0.2</v>
      </c>
      <c r="O19" s="27">
        <v>0.3</v>
      </c>
      <c r="P19" s="26">
        <v>0</v>
      </c>
      <c r="Q19" s="27">
        <v>0</v>
      </c>
      <c r="R19" s="27">
        <v>0</v>
      </c>
      <c r="S19" s="27">
        <v>0.1</v>
      </c>
      <c r="T19" s="28">
        <v>1.6</v>
      </c>
      <c r="U19" s="27">
        <v>1.9</v>
      </c>
      <c r="V19" s="26">
        <v>1.4</v>
      </c>
      <c r="W19" s="27">
        <v>1.2</v>
      </c>
      <c r="X19" s="27">
        <v>1.8</v>
      </c>
      <c r="Y19" s="27">
        <v>0.6</v>
      </c>
      <c r="Z19" s="28">
        <v>0.2</v>
      </c>
      <c r="AA19" s="27">
        <v>0.4</v>
      </c>
      <c r="AB19" s="26">
        <v>0.1</v>
      </c>
      <c r="AC19" s="27">
        <v>0.9</v>
      </c>
      <c r="AD19" s="27">
        <v>1.3</v>
      </c>
      <c r="AE19" s="27">
        <v>0.5</v>
      </c>
      <c r="AF19" s="28">
        <v>0.1</v>
      </c>
      <c r="AG19" s="27">
        <v>0.1</v>
      </c>
      <c r="AH19" s="26">
        <v>0.1</v>
      </c>
      <c r="AI19" s="27">
        <v>0.1</v>
      </c>
      <c r="AJ19" s="27">
        <v>0.3</v>
      </c>
      <c r="AK19" s="27">
        <v>0</v>
      </c>
      <c r="AL19" s="28">
        <v>0.5</v>
      </c>
      <c r="AM19" s="27">
        <v>0.6</v>
      </c>
      <c r="AN19" s="26">
        <v>0.4</v>
      </c>
      <c r="AO19" s="27">
        <v>100.9</v>
      </c>
      <c r="AP19" s="27">
        <v>99.5</v>
      </c>
      <c r="AQ19" s="27">
        <v>102.4</v>
      </c>
      <c r="AR19" s="28">
        <v>98.9</v>
      </c>
      <c r="AS19" s="27">
        <v>96.7</v>
      </c>
      <c r="AT19" s="26">
        <v>101.1</v>
      </c>
      <c r="AU19" s="27">
        <v>2.9</v>
      </c>
      <c r="AV19" s="27">
        <v>4.2</v>
      </c>
      <c r="AW19" s="27">
        <v>1.5</v>
      </c>
      <c r="AX19" s="28">
        <v>3.2</v>
      </c>
      <c r="AY19" s="27">
        <v>4.9000000000000004</v>
      </c>
      <c r="AZ19" s="26">
        <v>1.4</v>
      </c>
      <c r="BA19" s="27">
        <v>9.1</v>
      </c>
      <c r="BB19" s="27">
        <v>11.5</v>
      </c>
      <c r="BC19" s="27">
        <v>6.6</v>
      </c>
      <c r="BD19" s="28">
        <v>8.3000000000000007</v>
      </c>
      <c r="BE19" s="27">
        <v>8.6999999999999993</v>
      </c>
      <c r="BF19" s="26">
        <v>7.9</v>
      </c>
      <c r="BG19" s="27">
        <v>5.7</v>
      </c>
      <c r="BH19" s="27">
        <v>7.1</v>
      </c>
      <c r="BI19" s="27">
        <v>4.3</v>
      </c>
      <c r="BJ19" s="28">
        <v>5.0999999999999996</v>
      </c>
      <c r="BK19" s="27">
        <v>8.1</v>
      </c>
      <c r="BL19" s="26">
        <v>1.9</v>
      </c>
      <c r="BM19" s="27">
        <v>2.2000000000000002</v>
      </c>
      <c r="BN19" s="27">
        <v>2.5</v>
      </c>
      <c r="BO19" s="27">
        <v>2</v>
      </c>
      <c r="BP19" s="28">
        <v>8.1999999999999993</v>
      </c>
      <c r="BQ19" s="27">
        <v>10.5</v>
      </c>
      <c r="BR19" s="26">
        <v>5.9</v>
      </c>
      <c r="BS19" s="27">
        <v>0.1</v>
      </c>
      <c r="BT19" s="27">
        <v>0.2</v>
      </c>
      <c r="BU19" s="27">
        <v>0.1</v>
      </c>
      <c r="BV19" s="28">
        <v>12.4</v>
      </c>
      <c r="BW19" s="27">
        <v>17.600000000000001</v>
      </c>
      <c r="BX19" s="26">
        <v>7.2</v>
      </c>
      <c r="BY19" s="27">
        <v>0.4</v>
      </c>
      <c r="BZ19" s="27">
        <v>0.5</v>
      </c>
      <c r="CA19" s="27">
        <v>0.4</v>
      </c>
      <c r="CB19" s="28">
        <v>14.1</v>
      </c>
      <c r="CC19" s="27">
        <v>0.1</v>
      </c>
      <c r="CD19" s="26">
        <v>28.3</v>
      </c>
      <c r="CE19" s="27" t="s">
        <v>36</v>
      </c>
      <c r="CF19" s="27" t="s">
        <v>36</v>
      </c>
      <c r="CG19" s="27">
        <v>12</v>
      </c>
      <c r="CH19" s="28" t="s">
        <v>36</v>
      </c>
      <c r="CI19" s="27" t="s">
        <v>36</v>
      </c>
      <c r="CJ19" s="26">
        <v>9.1999999999999993</v>
      </c>
      <c r="CK19" s="27" t="s">
        <v>36</v>
      </c>
      <c r="CL19" s="27">
        <v>0.9</v>
      </c>
      <c r="CM19" s="27" t="s">
        <v>36</v>
      </c>
      <c r="CN19" s="28">
        <v>1</v>
      </c>
      <c r="CO19" s="27">
        <v>1.3</v>
      </c>
      <c r="CP19" s="26">
        <v>0.6</v>
      </c>
      <c r="CQ19" s="27">
        <v>1.7</v>
      </c>
      <c r="CR19" s="27">
        <v>2</v>
      </c>
      <c r="CS19" s="27">
        <v>1.3</v>
      </c>
      <c r="CT19" s="28">
        <v>2.2000000000000002</v>
      </c>
      <c r="CU19" s="27">
        <v>2.8</v>
      </c>
      <c r="CV19" s="26">
        <v>1.6</v>
      </c>
      <c r="CW19" s="27">
        <v>2.8</v>
      </c>
      <c r="CX19" s="27">
        <v>3.6</v>
      </c>
      <c r="CY19" s="27">
        <v>2</v>
      </c>
      <c r="CZ19" s="28">
        <v>0.7</v>
      </c>
      <c r="DA19" s="27">
        <v>0.8</v>
      </c>
      <c r="DB19" s="26">
        <v>0.6</v>
      </c>
      <c r="DC19" s="27">
        <v>7.8</v>
      </c>
      <c r="DD19" s="27">
        <v>9.4</v>
      </c>
      <c r="DE19" s="27">
        <v>6.1</v>
      </c>
      <c r="DF19" s="28">
        <v>2.1</v>
      </c>
      <c r="DG19" s="27">
        <v>2.8</v>
      </c>
      <c r="DH19" s="26">
        <v>1.3</v>
      </c>
      <c r="DI19" s="27">
        <v>0.8</v>
      </c>
      <c r="DJ19" s="27">
        <v>1.1000000000000001</v>
      </c>
      <c r="DK19" s="27">
        <v>0.5</v>
      </c>
      <c r="DL19" s="28">
        <v>1.2</v>
      </c>
      <c r="DM19" s="27">
        <v>1.6</v>
      </c>
      <c r="DN19" s="26">
        <v>0.8</v>
      </c>
      <c r="DO19" s="27">
        <v>0.8</v>
      </c>
      <c r="DP19" s="27">
        <v>0.9</v>
      </c>
      <c r="DQ19" s="27">
        <v>0.6</v>
      </c>
      <c r="DR19" s="28">
        <v>0.3</v>
      </c>
      <c r="DS19" s="27">
        <v>0.4</v>
      </c>
      <c r="DT19" s="26">
        <v>0.3</v>
      </c>
      <c r="DU19" s="28">
        <v>0.4</v>
      </c>
      <c r="DV19" s="27">
        <v>0.5</v>
      </c>
      <c r="DW19" s="26">
        <v>0.3</v>
      </c>
    </row>
    <row r="20" spans="1:127">
      <c r="A20" s="310" t="s">
        <v>49</v>
      </c>
      <c r="B20" s="28">
        <v>379.7</v>
      </c>
      <c r="C20" s="27">
        <v>512</v>
      </c>
      <c r="D20" s="26">
        <v>247.8</v>
      </c>
      <c r="E20" s="27">
        <v>6.7</v>
      </c>
      <c r="F20" s="27">
        <v>9.5</v>
      </c>
      <c r="G20" s="27">
        <v>4</v>
      </c>
      <c r="H20" s="28">
        <v>0.2</v>
      </c>
      <c r="I20" s="27">
        <v>0.4</v>
      </c>
      <c r="J20" s="26">
        <v>0.1</v>
      </c>
      <c r="K20" s="27">
        <v>0.2</v>
      </c>
      <c r="L20" s="27">
        <v>0.3</v>
      </c>
      <c r="M20" s="27">
        <v>0</v>
      </c>
      <c r="N20" s="28">
        <v>0.2</v>
      </c>
      <c r="O20" s="27">
        <v>0.3</v>
      </c>
      <c r="P20" s="26">
        <v>0</v>
      </c>
      <c r="Q20" s="27">
        <v>0</v>
      </c>
      <c r="R20" s="27">
        <v>0</v>
      </c>
      <c r="S20" s="27">
        <v>0</v>
      </c>
      <c r="T20" s="28">
        <v>2.8</v>
      </c>
      <c r="U20" s="27">
        <v>3.7</v>
      </c>
      <c r="V20" s="26">
        <v>1.9</v>
      </c>
      <c r="W20" s="27">
        <v>2.2999999999999998</v>
      </c>
      <c r="X20" s="27">
        <v>3.3</v>
      </c>
      <c r="Y20" s="27">
        <v>1.3</v>
      </c>
      <c r="Z20" s="28">
        <v>0.3</v>
      </c>
      <c r="AA20" s="27">
        <v>0.6</v>
      </c>
      <c r="AB20" s="26">
        <v>0.1</v>
      </c>
      <c r="AC20" s="27">
        <v>1.8</v>
      </c>
      <c r="AD20" s="27">
        <v>2.5</v>
      </c>
      <c r="AE20" s="27">
        <v>1.2</v>
      </c>
      <c r="AF20" s="28">
        <v>0.1</v>
      </c>
      <c r="AG20" s="27">
        <v>0.2</v>
      </c>
      <c r="AH20" s="26">
        <v>0.1</v>
      </c>
      <c r="AI20" s="27">
        <v>0.1</v>
      </c>
      <c r="AJ20" s="27">
        <v>0.1</v>
      </c>
      <c r="AK20" s="27">
        <v>0</v>
      </c>
      <c r="AL20" s="28">
        <v>1.2</v>
      </c>
      <c r="AM20" s="27">
        <v>1.7</v>
      </c>
      <c r="AN20" s="26">
        <v>0.7</v>
      </c>
      <c r="AO20" s="27">
        <v>171.9</v>
      </c>
      <c r="AP20" s="27">
        <v>198.9</v>
      </c>
      <c r="AQ20" s="27">
        <v>145</v>
      </c>
      <c r="AR20" s="28">
        <v>168.9</v>
      </c>
      <c r="AS20" s="27">
        <v>195.2</v>
      </c>
      <c r="AT20" s="26">
        <v>142.80000000000001</v>
      </c>
      <c r="AU20" s="27">
        <v>5</v>
      </c>
      <c r="AV20" s="27">
        <v>8.4</v>
      </c>
      <c r="AW20" s="27">
        <v>1.6</v>
      </c>
      <c r="AX20" s="28">
        <v>6.9</v>
      </c>
      <c r="AY20" s="27">
        <v>11.8</v>
      </c>
      <c r="AZ20" s="26">
        <v>2.1</v>
      </c>
      <c r="BA20" s="27">
        <v>17.7</v>
      </c>
      <c r="BB20" s="27">
        <v>24.4</v>
      </c>
      <c r="BC20" s="27">
        <v>11.1</v>
      </c>
      <c r="BD20" s="28">
        <v>14</v>
      </c>
      <c r="BE20" s="27">
        <v>15.5</v>
      </c>
      <c r="BF20" s="26">
        <v>12.5</v>
      </c>
      <c r="BG20" s="27">
        <v>10.9</v>
      </c>
      <c r="BH20" s="27">
        <v>14.8</v>
      </c>
      <c r="BI20" s="27">
        <v>7.1</v>
      </c>
      <c r="BJ20" s="28">
        <v>11.3</v>
      </c>
      <c r="BK20" s="27">
        <v>18.899999999999999</v>
      </c>
      <c r="BL20" s="26">
        <v>3.6</v>
      </c>
      <c r="BM20" s="27">
        <v>3.7</v>
      </c>
      <c r="BN20" s="27">
        <v>4.2</v>
      </c>
      <c r="BO20" s="27">
        <v>3.2</v>
      </c>
      <c r="BP20" s="28">
        <v>15.9</v>
      </c>
      <c r="BQ20" s="27">
        <v>20.3</v>
      </c>
      <c r="BR20" s="26">
        <v>11.6</v>
      </c>
      <c r="BS20" s="27">
        <v>0.4</v>
      </c>
      <c r="BT20" s="27">
        <v>0.8</v>
      </c>
      <c r="BU20" s="27">
        <v>0</v>
      </c>
      <c r="BV20" s="28">
        <v>25.8</v>
      </c>
      <c r="BW20" s="27">
        <v>38.9</v>
      </c>
      <c r="BX20" s="26">
        <v>12.8</v>
      </c>
      <c r="BY20" s="27">
        <v>0.5</v>
      </c>
      <c r="BZ20" s="27">
        <v>0.7</v>
      </c>
      <c r="CA20" s="27">
        <v>0.4</v>
      </c>
      <c r="CB20" s="28">
        <v>17.100000000000001</v>
      </c>
      <c r="CC20" s="27">
        <v>0.1</v>
      </c>
      <c r="CD20" s="26">
        <v>34</v>
      </c>
      <c r="CE20" s="27" t="s">
        <v>36</v>
      </c>
      <c r="CF20" s="27" t="s">
        <v>36</v>
      </c>
      <c r="CG20" s="27">
        <v>13.6</v>
      </c>
      <c r="CH20" s="28" t="s">
        <v>36</v>
      </c>
      <c r="CI20" s="27" t="s">
        <v>36</v>
      </c>
      <c r="CJ20" s="26">
        <v>11.8</v>
      </c>
      <c r="CK20" s="27" t="s">
        <v>36</v>
      </c>
      <c r="CL20" s="27">
        <v>2.2999999999999998</v>
      </c>
      <c r="CM20" s="27" t="s">
        <v>36</v>
      </c>
      <c r="CN20" s="28">
        <v>1.7</v>
      </c>
      <c r="CO20" s="27">
        <v>2.7</v>
      </c>
      <c r="CP20" s="26">
        <v>0.7</v>
      </c>
      <c r="CQ20" s="27">
        <v>2.1</v>
      </c>
      <c r="CR20" s="27">
        <v>2.7</v>
      </c>
      <c r="CS20" s="27">
        <v>1.5</v>
      </c>
      <c r="CT20" s="28">
        <v>4.7</v>
      </c>
      <c r="CU20" s="27">
        <v>6.1</v>
      </c>
      <c r="CV20" s="26">
        <v>3.2</v>
      </c>
      <c r="CW20" s="27">
        <v>4.2</v>
      </c>
      <c r="CX20" s="27">
        <v>5.6</v>
      </c>
      <c r="CY20" s="27">
        <v>2.8</v>
      </c>
      <c r="CZ20" s="28">
        <v>1.5</v>
      </c>
      <c r="DA20" s="27">
        <v>1.9</v>
      </c>
      <c r="DB20" s="26">
        <v>1.2</v>
      </c>
      <c r="DC20" s="27">
        <v>11.6</v>
      </c>
      <c r="DD20" s="27">
        <v>15.1</v>
      </c>
      <c r="DE20" s="27">
        <v>8.1</v>
      </c>
      <c r="DF20" s="28">
        <v>3</v>
      </c>
      <c r="DG20" s="27">
        <v>3.7</v>
      </c>
      <c r="DH20" s="26">
        <v>2.2000000000000002</v>
      </c>
      <c r="DI20" s="27">
        <v>1</v>
      </c>
      <c r="DJ20" s="27">
        <v>1.2</v>
      </c>
      <c r="DK20" s="27">
        <v>0.9</v>
      </c>
      <c r="DL20" s="28">
        <v>1.9</v>
      </c>
      <c r="DM20" s="27">
        <v>2.6</v>
      </c>
      <c r="DN20" s="26">
        <v>1.3</v>
      </c>
      <c r="DO20" s="27">
        <v>0.8</v>
      </c>
      <c r="DP20" s="27">
        <v>0.9</v>
      </c>
      <c r="DQ20" s="27">
        <v>0.8</v>
      </c>
      <c r="DR20" s="28">
        <v>0.3</v>
      </c>
      <c r="DS20" s="27">
        <v>0.4</v>
      </c>
      <c r="DT20" s="26">
        <v>0.2</v>
      </c>
      <c r="DU20" s="28">
        <v>0.5</v>
      </c>
      <c r="DV20" s="27">
        <v>0.5</v>
      </c>
      <c r="DW20" s="26">
        <v>0.6</v>
      </c>
    </row>
    <row r="21" spans="1:127">
      <c r="A21" s="310" t="s">
        <v>48</v>
      </c>
      <c r="B21" s="28">
        <v>595.70000000000005</v>
      </c>
      <c r="C21" s="27">
        <v>838.6</v>
      </c>
      <c r="D21" s="26">
        <v>359.6</v>
      </c>
      <c r="E21" s="27">
        <v>10.9</v>
      </c>
      <c r="F21" s="27">
        <v>14.6</v>
      </c>
      <c r="G21" s="27">
        <v>7.3</v>
      </c>
      <c r="H21" s="28">
        <v>0.7</v>
      </c>
      <c r="I21" s="27">
        <v>0.8</v>
      </c>
      <c r="J21" s="26">
        <v>0.6</v>
      </c>
      <c r="K21" s="27">
        <v>0.4</v>
      </c>
      <c r="L21" s="27">
        <v>0.6</v>
      </c>
      <c r="M21" s="27">
        <v>0.1</v>
      </c>
      <c r="N21" s="28">
        <v>0.3</v>
      </c>
      <c r="O21" s="27">
        <v>0.6</v>
      </c>
      <c r="P21" s="26">
        <v>0.1</v>
      </c>
      <c r="Q21" s="27">
        <v>0</v>
      </c>
      <c r="R21" s="27">
        <v>0.1</v>
      </c>
      <c r="S21" s="27">
        <v>0</v>
      </c>
      <c r="T21" s="28">
        <v>4.5</v>
      </c>
      <c r="U21" s="27">
        <v>6.3</v>
      </c>
      <c r="V21" s="26">
        <v>2.8</v>
      </c>
      <c r="W21" s="27">
        <v>3</v>
      </c>
      <c r="X21" s="27">
        <v>4</v>
      </c>
      <c r="Y21" s="27">
        <v>2</v>
      </c>
      <c r="Z21" s="28">
        <v>0.5</v>
      </c>
      <c r="AA21" s="27">
        <v>0.7</v>
      </c>
      <c r="AB21" s="26">
        <v>0.4</v>
      </c>
      <c r="AC21" s="27">
        <v>2.4</v>
      </c>
      <c r="AD21" s="27">
        <v>3.3</v>
      </c>
      <c r="AE21" s="27">
        <v>1.5</v>
      </c>
      <c r="AF21" s="28">
        <v>0.1</v>
      </c>
      <c r="AG21" s="27">
        <v>0.1</v>
      </c>
      <c r="AH21" s="26">
        <v>0.1</v>
      </c>
      <c r="AI21" s="27">
        <v>0.1</v>
      </c>
      <c r="AJ21" s="27">
        <v>0.1</v>
      </c>
      <c r="AK21" s="27">
        <v>0</v>
      </c>
      <c r="AL21" s="28">
        <v>2.2999999999999998</v>
      </c>
      <c r="AM21" s="27">
        <v>2.8</v>
      </c>
      <c r="AN21" s="26">
        <v>1.8</v>
      </c>
      <c r="AO21" s="27">
        <v>293</v>
      </c>
      <c r="AP21" s="27">
        <v>378.3</v>
      </c>
      <c r="AQ21" s="27">
        <v>210.2</v>
      </c>
      <c r="AR21" s="28">
        <v>288.39999999999998</v>
      </c>
      <c r="AS21" s="27">
        <v>372</v>
      </c>
      <c r="AT21" s="26">
        <v>207.1</v>
      </c>
      <c r="AU21" s="27">
        <v>7.5</v>
      </c>
      <c r="AV21" s="27">
        <v>12.7</v>
      </c>
      <c r="AW21" s="27">
        <v>2.5</v>
      </c>
      <c r="AX21" s="28">
        <v>13.2</v>
      </c>
      <c r="AY21" s="27">
        <v>22.8</v>
      </c>
      <c r="AZ21" s="26">
        <v>3.9</v>
      </c>
      <c r="BA21" s="27">
        <v>32.9</v>
      </c>
      <c r="BB21" s="27">
        <v>48.3</v>
      </c>
      <c r="BC21" s="27">
        <v>18</v>
      </c>
      <c r="BD21" s="28">
        <v>25</v>
      </c>
      <c r="BE21" s="27">
        <v>30.1</v>
      </c>
      <c r="BF21" s="26">
        <v>20</v>
      </c>
      <c r="BG21" s="27">
        <v>17.100000000000001</v>
      </c>
      <c r="BH21" s="27">
        <v>25.4</v>
      </c>
      <c r="BI21" s="27">
        <v>9.1999999999999993</v>
      </c>
      <c r="BJ21" s="28">
        <v>20.9</v>
      </c>
      <c r="BK21" s="27">
        <v>34.4</v>
      </c>
      <c r="BL21" s="26">
        <v>7.7</v>
      </c>
      <c r="BM21" s="27">
        <v>8.9</v>
      </c>
      <c r="BN21" s="27">
        <v>11.1</v>
      </c>
      <c r="BO21" s="27">
        <v>6.8</v>
      </c>
      <c r="BP21" s="28">
        <v>27</v>
      </c>
      <c r="BQ21" s="27">
        <v>34.4</v>
      </c>
      <c r="BR21" s="26">
        <v>19.899999999999999</v>
      </c>
      <c r="BS21" s="27">
        <v>0.8</v>
      </c>
      <c r="BT21" s="27">
        <v>1.4</v>
      </c>
      <c r="BU21" s="27">
        <v>0.1</v>
      </c>
      <c r="BV21" s="28">
        <v>53.8</v>
      </c>
      <c r="BW21" s="27">
        <v>83.3</v>
      </c>
      <c r="BX21" s="26">
        <v>25.2</v>
      </c>
      <c r="BY21" s="27">
        <v>0.9</v>
      </c>
      <c r="BZ21" s="27">
        <v>1.1000000000000001</v>
      </c>
      <c r="CA21" s="27">
        <v>0.7</v>
      </c>
      <c r="CB21" s="28">
        <v>19</v>
      </c>
      <c r="CC21" s="27">
        <v>0.2</v>
      </c>
      <c r="CD21" s="26">
        <v>37.200000000000003</v>
      </c>
      <c r="CE21" s="27" t="s">
        <v>36</v>
      </c>
      <c r="CF21" s="27" t="s">
        <v>36</v>
      </c>
      <c r="CG21" s="27">
        <v>13.8</v>
      </c>
      <c r="CH21" s="28" t="s">
        <v>36</v>
      </c>
      <c r="CI21" s="27" t="s">
        <v>36</v>
      </c>
      <c r="CJ21" s="26">
        <v>11.3</v>
      </c>
      <c r="CK21" s="27" t="s">
        <v>36</v>
      </c>
      <c r="CL21" s="27">
        <v>7.3</v>
      </c>
      <c r="CM21" s="27" t="s">
        <v>36</v>
      </c>
      <c r="CN21" s="28">
        <v>3.8</v>
      </c>
      <c r="CO21" s="27">
        <v>6.3</v>
      </c>
      <c r="CP21" s="26">
        <v>1.3</v>
      </c>
      <c r="CQ21" s="27">
        <v>3.1</v>
      </c>
      <c r="CR21" s="27">
        <v>3.5</v>
      </c>
      <c r="CS21" s="27">
        <v>2.7</v>
      </c>
      <c r="CT21" s="28">
        <v>7.4</v>
      </c>
      <c r="CU21" s="27">
        <v>9.9</v>
      </c>
      <c r="CV21" s="26">
        <v>5</v>
      </c>
      <c r="CW21" s="27">
        <v>6.8</v>
      </c>
      <c r="CX21" s="27">
        <v>8.8000000000000007</v>
      </c>
      <c r="CY21" s="27">
        <v>4.9000000000000004</v>
      </c>
      <c r="CZ21" s="28">
        <v>2.8</v>
      </c>
      <c r="DA21" s="27">
        <v>2.9</v>
      </c>
      <c r="DB21" s="26">
        <v>2.7</v>
      </c>
      <c r="DC21" s="27">
        <v>21</v>
      </c>
      <c r="DD21" s="27">
        <v>28.1</v>
      </c>
      <c r="DE21" s="27">
        <v>14.2</v>
      </c>
      <c r="DF21" s="28">
        <v>4.7</v>
      </c>
      <c r="DG21" s="27">
        <v>6.3</v>
      </c>
      <c r="DH21" s="26">
        <v>3.1</v>
      </c>
      <c r="DI21" s="27">
        <v>1.4</v>
      </c>
      <c r="DJ21" s="27">
        <v>1.7</v>
      </c>
      <c r="DK21" s="27">
        <v>1.2</v>
      </c>
      <c r="DL21" s="28">
        <v>3.2</v>
      </c>
      <c r="DM21" s="27">
        <v>4.5999999999999996</v>
      </c>
      <c r="DN21" s="26">
        <v>1.9</v>
      </c>
      <c r="DO21" s="27">
        <v>1.7</v>
      </c>
      <c r="DP21" s="27">
        <v>1.8</v>
      </c>
      <c r="DQ21" s="27">
        <v>1.6</v>
      </c>
      <c r="DR21" s="28">
        <v>0.6</v>
      </c>
      <c r="DS21" s="27">
        <v>0.7</v>
      </c>
      <c r="DT21" s="26">
        <v>0.5</v>
      </c>
      <c r="DU21" s="28">
        <v>1.1000000000000001</v>
      </c>
      <c r="DV21" s="27">
        <v>1.2</v>
      </c>
      <c r="DW21" s="26">
        <v>1.1000000000000001</v>
      </c>
    </row>
    <row r="22" spans="1:127">
      <c r="A22" s="310" t="s">
        <v>47</v>
      </c>
      <c r="B22" s="28">
        <v>914.6</v>
      </c>
      <c r="C22" s="27">
        <v>1315.6</v>
      </c>
      <c r="D22" s="26">
        <v>538.79999999999995</v>
      </c>
      <c r="E22" s="27">
        <v>16.899999999999999</v>
      </c>
      <c r="F22" s="27">
        <v>22.6</v>
      </c>
      <c r="G22" s="27">
        <v>11.5</v>
      </c>
      <c r="H22" s="28">
        <v>1.1000000000000001</v>
      </c>
      <c r="I22" s="27">
        <v>1.6</v>
      </c>
      <c r="J22" s="26">
        <v>0.6</v>
      </c>
      <c r="K22" s="27">
        <v>0.8</v>
      </c>
      <c r="L22" s="27">
        <v>1.5</v>
      </c>
      <c r="M22" s="27">
        <v>0.2</v>
      </c>
      <c r="N22" s="28">
        <v>0.7</v>
      </c>
      <c r="O22" s="27">
        <v>1.3</v>
      </c>
      <c r="P22" s="26">
        <v>0.2</v>
      </c>
      <c r="Q22" s="27">
        <v>0.1</v>
      </c>
      <c r="R22" s="27">
        <v>0.2</v>
      </c>
      <c r="S22" s="27">
        <v>0.1</v>
      </c>
      <c r="T22" s="28">
        <v>7.1</v>
      </c>
      <c r="U22" s="27">
        <v>9.6</v>
      </c>
      <c r="V22" s="26">
        <v>4.7</v>
      </c>
      <c r="W22" s="27">
        <v>3.6</v>
      </c>
      <c r="X22" s="27">
        <v>4.5</v>
      </c>
      <c r="Y22" s="27">
        <v>2.8</v>
      </c>
      <c r="Z22" s="28">
        <v>0.6</v>
      </c>
      <c r="AA22" s="27">
        <v>0.7</v>
      </c>
      <c r="AB22" s="26">
        <v>0.5</v>
      </c>
      <c r="AC22" s="27">
        <v>2.8</v>
      </c>
      <c r="AD22" s="27">
        <v>3.6</v>
      </c>
      <c r="AE22" s="27">
        <v>2.1</v>
      </c>
      <c r="AF22" s="28">
        <v>0.3</v>
      </c>
      <c r="AG22" s="27">
        <v>0.3</v>
      </c>
      <c r="AH22" s="26">
        <v>0.2</v>
      </c>
      <c r="AI22" s="27">
        <v>0.1</v>
      </c>
      <c r="AJ22" s="27">
        <v>0.2</v>
      </c>
      <c r="AK22" s="27">
        <v>0</v>
      </c>
      <c r="AL22" s="28">
        <v>4.0999999999999996</v>
      </c>
      <c r="AM22" s="27">
        <v>5.2</v>
      </c>
      <c r="AN22" s="26">
        <v>3.1</v>
      </c>
      <c r="AO22" s="27">
        <v>457.4</v>
      </c>
      <c r="AP22" s="27">
        <v>632.20000000000005</v>
      </c>
      <c r="AQ22" s="27">
        <v>293.5</v>
      </c>
      <c r="AR22" s="28">
        <v>450</v>
      </c>
      <c r="AS22" s="27">
        <v>622.1</v>
      </c>
      <c r="AT22" s="26">
        <v>288.7</v>
      </c>
      <c r="AU22" s="27">
        <v>10.7</v>
      </c>
      <c r="AV22" s="27">
        <v>18.399999999999999</v>
      </c>
      <c r="AW22" s="27">
        <v>3.4</v>
      </c>
      <c r="AX22" s="28">
        <v>19.8</v>
      </c>
      <c r="AY22" s="27">
        <v>36.1</v>
      </c>
      <c r="AZ22" s="26">
        <v>4.5</v>
      </c>
      <c r="BA22" s="27">
        <v>54.6</v>
      </c>
      <c r="BB22" s="27">
        <v>82.7</v>
      </c>
      <c r="BC22" s="27">
        <v>28.1</v>
      </c>
      <c r="BD22" s="28">
        <v>37.700000000000003</v>
      </c>
      <c r="BE22" s="27">
        <v>47.9</v>
      </c>
      <c r="BF22" s="26">
        <v>28.2</v>
      </c>
      <c r="BG22" s="27">
        <v>23.3</v>
      </c>
      <c r="BH22" s="27">
        <v>35.9</v>
      </c>
      <c r="BI22" s="27">
        <v>11.5</v>
      </c>
      <c r="BJ22" s="28">
        <v>33.5</v>
      </c>
      <c r="BK22" s="27">
        <v>54.3</v>
      </c>
      <c r="BL22" s="26">
        <v>14.1</v>
      </c>
      <c r="BM22" s="27">
        <v>15.6</v>
      </c>
      <c r="BN22" s="27">
        <v>19.899999999999999</v>
      </c>
      <c r="BO22" s="27">
        <v>11.5</v>
      </c>
      <c r="BP22" s="28">
        <v>44.8</v>
      </c>
      <c r="BQ22" s="27">
        <v>57.3</v>
      </c>
      <c r="BR22" s="26">
        <v>33.200000000000003</v>
      </c>
      <c r="BS22" s="27">
        <v>1.3</v>
      </c>
      <c r="BT22" s="27">
        <v>2.6</v>
      </c>
      <c r="BU22" s="27">
        <v>0.2</v>
      </c>
      <c r="BV22" s="28">
        <v>95.7</v>
      </c>
      <c r="BW22" s="27">
        <v>152.5</v>
      </c>
      <c r="BX22" s="26">
        <v>42.4</v>
      </c>
      <c r="BY22" s="27">
        <v>1.2</v>
      </c>
      <c r="BZ22" s="27">
        <v>1.6</v>
      </c>
      <c r="CA22" s="27">
        <v>0.8</v>
      </c>
      <c r="CB22" s="28">
        <v>20.100000000000001</v>
      </c>
      <c r="CC22" s="27">
        <v>0.3</v>
      </c>
      <c r="CD22" s="26">
        <v>38.700000000000003</v>
      </c>
      <c r="CE22" s="27" t="s">
        <v>36</v>
      </c>
      <c r="CF22" s="27" t="s">
        <v>36</v>
      </c>
      <c r="CG22" s="27">
        <v>15.3</v>
      </c>
      <c r="CH22" s="28" t="s">
        <v>36</v>
      </c>
      <c r="CI22" s="27" t="s">
        <v>36</v>
      </c>
      <c r="CJ22" s="26">
        <v>12.7</v>
      </c>
      <c r="CK22" s="27" t="s">
        <v>36</v>
      </c>
      <c r="CL22" s="27">
        <v>17.399999999999999</v>
      </c>
      <c r="CM22" s="27" t="s">
        <v>36</v>
      </c>
      <c r="CN22" s="28">
        <v>6.6</v>
      </c>
      <c r="CO22" s="27">
        <v>11.3</v>
      </c>
      <c r="CP22" s="26">
        <v>2.2999999999999998</v>
      </c>
      <c r="CQ22" s="27">
        <v>3.5</v>
      </c>
      <c r="CR22" s="27">
        <v>4.4000000000000004</v>
      </c>
      <c r="CS22" s="27">
        <v>2.6</v>
      </c>
      <c r="CT22" s="28">
        <v>11.5</v>
      </c>
      <c r="CU22" s="27">
        <v>15</v>
      </c>
      <c r="CV22" s="26">
        <v>8.1999999999999993</v>
      </c>
      <c r="CW22" s="27">
        <v>11.1</v>
      </c>
      <c r="CX22" s="27">
        <v>15.8</v>
      </c>
      <c r="CY22" s="27">
        <v>6.6</v>
      </c>
      <c r="CZ22" s="28">
        <v>4.9000000000000004</v>
      </c>
      <c r="DA22" s="27">
        <v>5.5</v>
      </c>
      <c r="DB22" s="26">
        <v>4.3</v>
      </c>
      <c r="DC22" s="27">
        <v>31.2</v>
      </c>
      <c r="DD22" s="27">
        <v>43.1</v>
      </c>
      <c r="DE22" s="27">
        <v>20.100000000000001</v>
      </c>
      <c r="DF22" s="28">
        <v>7.4</v>
      </c>
      <c r="DG22" s="27">
        <v>10.1</v>
      </c>
      <c r="DH22" s="26">
        <v>4.8</v>
      </c>
      <c r="DI22" s="27">
        <v>2</v>
      </c>
      <c r="DJ22" s="27">
        <v>2.2999999999999998</v>
      </c>
      <c r="DK22" s="27">
        <v>1.7</v>
      </c>
      <c r="DL22" s="28">
        <v>5.4</v>
      </c>
      <c r="DM22" s="27">
        <v>7.8</v>
      </c>
      <c r="DN22" s="26">
        <v>3.1</v>
      </c>
      <c r="DO22" s="27">
        <v>2.8</v>
      </c>
      <c r="DP22" s="27">
        <v>3.7</v>
      </c>
      <c r="DQ22" s="27">
        <v>2</v>
      </c>
      <c r="DR22" s="28">
        <v>1</v>
      </c>
      <c r="DS22" s="27">
        <v>1.3</v>
      </c>
      <c r="DT22" s="26">
        <v>0.8</v>
      </c>
      <c r="DU22" s="28">
        <v>1.8</v>
      </c>
      <c r="DV22" s="27">
        <v>2.4</v>
      </c>
      <c r="DW22" s="26">
        <v>1.2</v>
      </c>
    </row>
    <row r="23" spans="1:127">
      <c r="A23" s="310" t="s">
        <v>46</v>
      </c>
      <c r="B23" s="28">
        <v>1462.5</v>
      </c>
      <c r="C23" s="27">
        <v>2111.1999999999998</v>
      </c>
      <c r="D23" s="26">
        <v>896.4</v>
      </c>
      <c r="E23" s="27">
        <v>29.8</v>
      </c>
      <c r="F23" s="27">
        <v>37.4</v>
      </c>
      <c r="G23" s="27">
        <v>23.2</v>
      </c>
      <c r="H23" s="28">
        <v>1.9</v>
      </c>
      <c r="I23" s="27">
        <v>2.2999999999999998</v>
      </c>
      <c r="J23" s="26">
        <v>1.5</v>
      </c>
      <c r="K23" s="27">
        <v>1.2</v>
      </c>
      <c r="L23" s="27">
        <v>2</v>
      </c>
      <c r="M23" s="27">
        <v>0.5</v>
      </c>
      <c r="N23" s="28">
        <v>1</v>
      </c>
      <c r="O23" s="27">
        <v>1.7</v>
      </c>
      <c r="P23" s="26">
        <v>0.4</v>
      </c>
      <c r="Q23" s="27">
        <v>0.2</v>
      </c>
      <c r="R23" s="27">
        <v>0.3</v>
      </c>
      <c r="S23" s="27">
        <v>0.2</v>
      </c>
      <c r="T23" s="28">
        <v>13.4</v>
      </c>
      <c r="U23" s="27">
        <v>18.600000000000001</v>
      </c>
      <c r="V23" s="26">
        <v>8.9</v>
      </c>
      <c r="W23" s="27">
        <v>6.2</v>
      </c>
      <c r="X23" s="27">
        <v>6.3</v>
      </c>
      <c r="Y23" s="27">
        <v>6.1</v>
      </c>
      <c r="Z23" s="28">
        <v>0.8</v>
      </c>
      <c r="AA23" s="27">
        <v>0.9</v>
      </c>
      <c r="AB23" s="26">
        <v>0.7</v>
      </c>
      <c r="AC23" s="27">
        <v>5</v>
      </c>
      <c r="AD23" s="27">
        <v>5</v>
      </c>
      <c r="AE23" s="27">
        <v>5.0999999999999996</v>
      </c>
      <c r="AF23" s="28">
        <v>0.3</v>
      </c>
      <c r="AG23" s="27">
        <v>0.4</v>
      </c>
      <c r="AH23" s="26">
        <v>0.3</v>
      </c>
      <c r="AI23" s="27">
        <v>0.1</v>
      </c>
      <c r="AJ23" s="27">
        <v>0.1</v>
      </c>
      <c r="AK23" s="27">
        <v>0</v>
      </c>
      <c r="AL23" s="28">
        <v>7.1</v>
      </c>
      <c r="AM23" s="27">
        <v>8.1</v>
      </c>
      <c r="AN23" s="26">
        <v>6.2</v>
      </c>
      <c r="AO23" s="27">
        <v>676</v>
      </c>
      <c r="AP23" s="27">
        <v>977.7</v>
      </c>
      <c r="AQ23" s="27">
        <v>412.8</v>
      </c>
      <c r="AR23" s="28">
        <v>662.4</v>
      </c>
      <c r="AS23" s="27">
        <v>958.6</v>
      </c>
      <c r="AT23" s="26">
        <v>403.9</v>
      </c>
      <c r="AU23" s="27">
        <v>14.4</v>
      </c>
      <c r="AV23" s="27">
        <v>25.4</v>
      </c>
      <c r="AW23" s="27">
        <v>4.9000000000000004</v>
      </c>
      <c r="AX23" s="28">
        <v>28.9</v>
      </c>
      <c r="AY23" s="27">
        <v>55.2</v>
      </c>
      <c r="AZ23" s="26">
        <v>5.9</v>
      </c>
      <c r="BA23" s="27">
        <v>80.099999999999994</v>
      </c>
      <c r="BB23" s="27">
        <v>129.9</v>
      </c>
      <c r="BC23" s="27">
        <v>36.5</v>
      </c>
      <c r="BD23" s="28">
        <v>54</v>
      </c>
      <c r="BE23" s="27">
        <v>69.8</v>
      </c>
      <c r="BF23" s="26">
        <v>40.200000000000003</v>
      </c>
      <c r="BG23" s="27">
        <v>30.3</v>
      </c>
      <c r="BH23" s="27">
        <v>45.5</v>
      </c>
      <c r="BI23" s="27">
        <v>17</v>
      </c>
      <c r="BJ23" s="28">
        <v>51.8</v>
      </c>
      <c r="BK23" s="27">
        <v>80.900000000000006</v>
      </c>
      <c r="BL23" s="26">
        <v>26.5</v>
      </c>
      <c r="BM23" s="27">
        <v>25.2</v>
      </c>
      <c r="BN23" s="27">
        <v>33.299999999999997</v>
      </c>
      <c r="BO23" s="27">
        <v>18.100000000000001</v>
      </c>
      <c r="BP23" s="28">
        <v>66.5</v>
      </c>
      <c r="BQ23" s="27">
        <v>82.3</v>
      </c>
      <c r="BR23" s="26">
        <v>52.7</v>
      </c>
      <c r="BS23" s="27">
        <v>1.6</v>
      </c>
      <c r="BT23" s="27">
        <v>3.3</v>
      </c>
      <c r="BU23" s="27">
        <v>0.1</v>
      </c>
      <c r="BV23" s="28">
        <v>150.30000000000001</v>
      </c>
      <c r="BW23" s="27">
        <v>247.4</v>
      </c>
      <c r="BX23" s="26">
        <v>65.5</v>
      </c>
      <c r="BY23" s="27">
        <v>1.8</v>
      </c>
      <c r="BZ23" s="27">
        <v>2.5</v>
      </c>
      <c r="CA23" s="27">
        <v>1.3</v>
      </c>
      <c r="CB23" s="28">
        <v>20.5</v>
      </c>
      <c r="CC23" s="27">
        <v>0.3</v>
      </c>
      <c r="CD23" s="26">
        <v>38.1</v>
      </c>
      <c r="CE23" s="27" t="s">
        <v>36</v>
      </c>
      <c r="CF23" s="27" t="s">
        <v>36</v>
      </c>
      <c r="CG23" s="27">
        <v>16.399999999999999</v>
      </c>
      <c r="CH23" s="28" t="s">
        <v>36</v>
      </c>
      <c r="CI23" s="27" t="s">
        <v>36</v>
      </c>
      <c r="CJ23" s="26">
        <v>12</v>
      </c>
      <c r="CK23" s="27" t="s">
        <v>36</v>
      </c>
      <c r="CL23" s="27">
        <v>37.700000000000003</v>
      </c>
      <c r="CM23" s="27" t="s">
        <v>36</v>
      </c>
      <c r="CN23" s="28">
        <v>11.1</v>
      </c>
      <c r="CO23" s="27">
        <v>18.899999999999999</v>
      </c>
      <c r="CP23" s="26">
        <v>4.3</v>
      </c>
      <c r="CQ23" s="27">
        <v>4.4000000000000004</v>
      </c>
      <c r="CR23" s="27">
        <v>5.6</v>
      </c>
      <c r="CS23" s="27">
        <v>3.3</v>
      </c>
      <c r="CT23" s="28">
        <v>20</v>
      </c>
      <c r="CU23" s="27">
        <v>27.1</v>
      </c>
      <c r="CV23" s="26">
        <v>13.8</v>
      </c>
      <c r="CW23" s="27">
        <v>15.7</v>
      </c>
      <c r="CX23" s="27">
        <v>22.2</v>
      </c>
      <c r="CY23" s="27">
        <v>10</v>
      </c>
      <c r="CZ23" s="28">
        <v>7.2</v>
      </c>
      <c r="DA23" s="27">
        <v>8.4</v>
      </c>
      <c r="DB23" s="26">
        <v>6.1</v>
      </c>
      <c r="DC23" s="27">
        <v>46</v>
      </c>
      <c r="DD23" s="27">
        <v>62.8</v>
      </c>
      <c r="DE23" s="27">
        <v>31.2</v>
      </c>
      <c r="DF23" s="28">
        <v>13.7</v>
      </c>
      <c r="DG23" s="27">
        <v>19.100000000000001</v>
      </c>
      <c r="DH23" s="26">
        <v>8.9</v>
      </c>
      <c r="DI23" s="27">
        <v>3.1</v>
      </c>
      <c r="DJ23" s="27">
        <v>3.6</v>
      </c>
      <c r="DK23" s="27">
        <v>2.8</v>
      </c>
      <c r="DL23" s="28">
        <v>10.5</v>
      </c>
      <c r="DM23" s="27">
        <v>15.5</v>
      </c>
      <c r="DN23" s="26">
        <v>6.1</v>
      </c>
      <c r="DO23" s="27">
        <v>4.5</v>
      </c>
      <c r="DP23" s="27">
        <v>5.6</v>
      </c>
      <c r="DQ23" s="27">
        <v>3.5</v>
      </c>
      <c r="DR23" s="28">
        <v>1.5</v>
      </c>
      <c r="DS23" s="27">
        <v>1.7</v>
      </c>
      <c r="DT23" s="26">
        <v>1.2</v>
      </c>
      <c r="DU23" s="28">
        <v>3</v>
      </c>
      <c r="DV23" s="27">
        <v>3.9</v>
      </c>
      <c r="DW23" s="26">
        <v>2.2999999999999998</v>
      </c>
    </row>
    <row r="24" spans="1:127">
      <c r="A24" s="310" t="s">
        <v>45</v>
      </c>
      <c r="B24" s="28">
        <v>2354</v>
      </c>
      <c r="C24" s="27">
        <v>3354.6</v>
      </c>
      <c r="D24" s="26">
        <v>1550.6</v>
      </c>
      <c r="E24" s="27">
        <v>50.2</v>
      </c>
      <c r="F24" s="27">
        <v>60.7</v>
      </c>
      <c r="G24" s="27">
        <v>41.8</v>
      </c>
      <c r="H24" s="28">
        <v>3.9</v>
      </c>
      <c r="I24" s="27">
        <v>4.9000000000000004</v>
      </c>
      <c r="J24" s="26">
        <v>3.1</v>
      </c>
      <c r="K24" s="27">
        <v>2.8</v>
      </c>
      <c r="L24" s="27">
        <v>4.4000000000000004</v>
      </c>
      <c r="M24" s="27">
        <v>1.6</v>
      </c>
      <c r="N24" s="28">
        <v>2.4</v>
      </c>
      <c r="O24" s="27">
        <v>3.9</v>
      </c>
      <c r="P24" s="26">
        <v>1.3</v>
      </c>
      <c r="Q24" s="27">
        <v>0.4</v>
      </c>
      <c r="R24" s="27">
        <v>0.5</v>
      </c>
      <c r="S24" s="27">
        <v>0.3</v>
      </c>
      <c r="T24" s="28">
        <v>22.3</v>
      </c>
      <c r="U24" s="27">
        <v>29.2</v>
      </c>
      <c r="V24" s="26">
        <v>16.8</v>
      </c>
      <c r="W24" s="27">
        <v>9</v>
      </c>
      <c r="X24" s="27">
        <v>8</v>
      </c>
      <c r="Y24" s="27">
        <v>9.6999999999999993</v>
      </c>
      <c r="Z24" s="28">
        <v>0.8</v>
      </c>
      <c r="AA24" s="27">
        <v>0.8</v>
      </c>
      <c r="AB24" s="26">
        <v>0.9</v>
      </c>
      <c r="AC24" s="27">
        <v>7.6</v>
      </c>
      <c r="AD24" s="27">
        <v>6.6</v>
      </c>
      <c r="AE24" s="27">
        <v>8.4</v>
      </c>
      <c r="AF24" s="28">
        <v>0.5</v>
      </c>
      <c r="AG24" s="27">
        <v>0.6</v>
      </c>
      <c r="AH24" s="26">
        <v>0.5</v>
      </c>
      <c r="AI24" s="27">
        <v>0.1</v>
      </c>
      <c r="AJ24" s="27">
        <v>0.2</v>
      </c>
      <c r="AK24" s="27">
        <v>0</v>
      </c>
      <c r="AL24" s="28">
        <v>12.1</v>
      </c>
      <c r="AM24" s="27">
        <v>14.1</v>
      </c>
      <c r="AN24" s="26">
        <v>10.5</v>
      </c>
      <c r="AO24" s="27">
        <v>920.5</v>
      </c>
      <c r="AP24" s="27">
        <v>1340.2</v>
      </c>
      <c r="AQ24" s="27">
        <v>583.5</v>
      </c>
      <c r="AR24" s="28">
        <v>897.2</v>
      </c>
      <c r="AS24" s="27">
        <v>1308.0999999999999</v>
      </c>
      <c r="AT24" s="26">
        <v>567.29999999999995</v>
      </c>
      <c r="AU24" s="27">
        <v>18.2</v>
      </c>
      <c r="AV24" s="27">
        <v>31.1</v>
      </c>
      <c r="AW24" s="27">
        <v>7.8</v>
      </c>
      <c r="AX24" s="28">
        <v>30.5</v>
      </c>
      <c r="AY24" s="27">
        <v>58.9</v>
      </c>
      <c r="AZ24" s="26">
        <v>7.7</v>
      </c>
      <c r="BA24" s="27">
        <v>110.8</v>
      </c>
      <c r="BB24" s="27">
        <v>182.6</v>
      </c>
      <c r="BC24" s="27">
        <v>53.2</v>
      </c>
      <c r="BD24" s="28">
        <v>76.7</v>
      </c>
      <c r="BE24" s="27">
        <v>99.9</v>
      </c>
      <c r="BF24" s="26">
        <v>58.1</v>
      </c>
      <c r="BG24" s="27">
        <v>35.1</v>
      </c>
      <c r="BH24" s="27">
        <v>53.6</v>
      </c>
      <c r="BI24" s="27">
        <v>20.2</v>
      </c>
      <c r="BJ24" s="28">
        <v>77.7</v>
      </c>
      <c r="BK24" s="27">
        <v>116.8</v>
      </c>
      <c r="BL24" s="26">
        <v>46.3</v>
      </c>
      <c r="BM24" s="27">
        <v>43.2</v>
      </c>
      <c r="BN24" s="27">
        <v>56.5</v>
      </c>
      <c r="BO24" s="27">
        <v>32.5</v>
      </c>
      <c r="BP24" s="28">
        <v>89.1</v>
      </c>
      <c r="BQ24" s="27">
        <v>105.8</v>
      </c>
      <c r="BR24" s="26">
        <v>75.7</v>
      </c>
      <c r="BS24" s="27">
        <v>2.4</v>
      </c>
      <c r="BT24" s="27">
        <v>5</v>
      </c>
      <c r="BU24" s="27">
        <v>0.3</v>
      </c>
      <c r="BV24" s="28">
        <v>189.4</v>
      </c>
      <c r="BW24" s="27">
        <v>317.2</v>
      </c>
      <c r="BX24" s="26">
        <v>86.8</v>
      </c>
      <c r="BY24" s="27">
        <v>3</v>
      </c>
      <c r="BZ24" s="27">
        <v>4.2</v>
      </c>
      <c r="CA24" s="27">
        <v>2.1</v>
      </c>
      <c r="CB24" s="28">
        <v>21.6</v>
      </c>
      <c r="CC24" s="27">
        <v>0.7</v>
      </c>
      <c r="CD24" s="26">
        <v>38.4</v>
      </c>
      <c r="CE24" s="27" t="s">
        <v>36</v>
      </c>
      <c r="CF24" s="27" t="s">
        <v>36</v>
      </c>
      <c r="CG24" s="27">
        <v>19.3</v>
      </c>
      <c r="CH24" s="28" t="s">
        <v>36</v>
      </c>
      <c r="CI24" s="27" t="s">
        <v>36</v>
      </c>
      <c r="CJ24" s="26">
        <v>13.6</v>
      </c>
      <c r="CK24" s="27" t="s">
        <v>36</v>
      </c>
      <c r="CL24" s="27">
        <v>66.5</v>
      </c>
      <c r="CM24" s="27" t="s">
        <v>36</v>
      </c>
      <c r="CN24" s="28">
        <v>17.100000000000001</v>
      </c>
      <c r="CO24" s="27">
        <v>28</v>
      </c>
      <c r="CP24" s="26">
        <v>8.4</v>
      </c>
      <c r="CQ24" s="27">
        <v>5.5</v>
      </c>
      <c r="CR24" s="27">
        <v>6.6</v>
      </c>
      <c r="CS24" s="27">
        <v>4.7</v>
      </c>
      <c r="CT24" s="28">
        <v>29.8</v>
      </c>
      <c r="CU24" s="27">
        <v>40.4</v>
      </c>
      <c r="CV24" s="26">
        <v>21.3</v>
      </c>
      <c r="CW24" s="27">
        <v>23.7</v>
      </c>
      <c r="CX24" s="27">
        <v>34.6</v>
      </c>
      <c r="CY24" s="27">
        <v>14.9</v>
      </c>
      <c r="CZ24" s="28">
        <v>11.7</v>
      </c>
      <c r="DA24" s="27">
        <v>14.3</v>
      </c>
      <c r="DB24" s="26">
        <v>9.6</v>
      </c>
      <c r="DC24" s="27">
        <v>63.7</v>
      </c>
      <c r="DD24" s="27">
        <v>85.4</v>
      </c>
      <c r="DE24" s="27">
        <v>46.3</v>
      </c>
      <c r="DF24" s="28">
        <v>23.3</v>
      </c>
      <c r="DG24" s="27">
        <v>32.1</v>
      </c>
      <c r="DH24" s="26">
        <v>16.3</v>
      </c>
      <c r="DI24" s="27">
        <v>4.7</v>
      </c>
      <c r="DJ24" s="27">
        <v>5.0999999999999996</v>
      </c>
      <c r="DK24" s="27">
        <v>4.3</v>
      </c>
      <c r="DL24" s="28">
        <v>18.600000000000001</v>
      </c>
      <c r="DM24" s="27">
        <v>27</v>
      </c>
      <c r="DN24" s="26">
        <v>11.9</v>
      </c>
      <c r="DO24" s="27">
        <v>7.9</v>
      </c>
      <c r="DP24" s="27">
        <v>9.4</v>
      </c>
      <c r="DQ24" s="27">
        <v>6.7</v>
      </c>
      <c r="DR24" s="28">
        <v>3</v>
      </c>
      <c r="DS24" s="27">
        <v>3.5</v>
      </c>
      <c r="DT24" s="26">
        <v>2.6</v>
      </c>
      <c r="DU24" s="28">
        <v>4.9000000000000004</v>
      </c>
      <c r="DV24" s="27">
        <v>5.9</v>
      </c>
      <c r="DW24" s="26">
        <v>4.0999999999999996</v>
      </c>
    </row>
    <row r="25" spans="1:127">
      <c r="A25" s="310" t="s">
        <v>44</v>
      </c>
      <c r="B25" s="28">
        <v>4332</v>
      </c>
      <c r="C25" s="27">
        <v>6124</v>
      </c>
      <c r="D25" s="26">
        <v>3114.3</v>
      </c>
      <c r="E25" s="27">
        <v>99</v>
      </c>
      <c r="F25" s="27">
        <v>121.7</v>
      </c>
      <c r="G25" s="27">
        <v>83.5</v>
      </c>
      <c r="H25" s="28">
        <v>8.6</v>
      </c>
      <c r="I25" s="27">
        <v>10.9</v>
      </c>
      <c r="J25" s="26">
        <v>7</v>
      </c>
      <c r="K25" s="27">
        <v>7</v>
      </c>
      <c r="L25" s="27">
        <v>10.199999999999999</v>
      </c>
      <c r="M25" s="27">
        <v>4.7</v>
      </c>
      <c r="N25" s="28">
        <v>6</v>
      </c>
      <c r="O25" s="27">
        <v>9.3000000000000007</v>
      </c>
      <c r="P25" s="26">
        <v>3.8</v>
      </c>
      <c r="Q25" s="27">
        <v>0.9</v>
      </c>
      <c r="R25" s="27">
        <v>1</v>
      </c>
      <c r="S25" s="27">
        <v>0.9</v>
      </c>
      <c r="T25" s="28">
        <v>45.4</v>
      </c>
      <c r="U25" s="27">
        <v>59.6</v>
      </c>
      <c r="V25" s="26">
        <v>35.799999999999997</v>
      </c>
      <c r="W25" s="27">
        <v>17.5</v>
      </c>
      <c r="X25" s="27">
        <v>16.100000000000001</v>
      </c>
      <c r="Y25" s="27">
        <v>18.5</v>
      </c>
      <c r="Z25" s="28">
        <v>1.3</v>
      </c>
      <c r="AA25" s="27">
        <v>1.4</v>
      </c>
      <c r="AB25" s="26">
        <v>1.2</v>
      </c>
      <c r="AC25" s="27">
        <v>15.7</v>
      </c>
      <c r="AD25" s="27">
        <v>14.1</v>
      </c>
      <c r="AE25" s="27">
        <v>16.7</v>
      </c>
      <c r="AF25" s="28">
        <v>0.6</v>
      </c>
      <c r="AG25" s="27">
        <v>0.6</v>
      </c>
      <c r="AH25" s="26">
        <v>0.5</v>
      </c>
      <c r="AI25" s="27">
        <v>0</v>
      </c>
      <c r="AJ25" s="27">
        <v>0</v>
      </c>
      <c r="AK25" s="27">
        <v>0</v>
      </c>
      <c r="AL25" s="28">
        <v>20.5</v>
      </c>
      <c r="AM25" s="27">
        <v>24.9</v>
      </c>
      <c r="AN25" s="26">
        <v>17.600000000000001</v>
      </c>
      <c r="AO25" s="27">
        <v>1346.9</v>
      </c>
      <c r="AP25" s="27">
        <v>2014</v>
      </c>
      <c r="AQ25" s="27">
        <v>893.6</v>
      </c>
      <c r="AR25" s="28">
        <v>1304.9000000000001</v>
      </c>
      <c r="AS25" s="27">
        <v>1954.3</v>
      </c>
      <c r="AT25" s="26">
        <v>863.6</v>
      </c>
      <c r="AU25" s="27">
        <v>21.6</v>
      </c>
      <c r="AV25" s="27">
        <v>36</v>
      </c>
      <c r="AW25" s="27">
        <v>11.9</v>
      </c>
      <c r="AX25" s="28">
        <v>32.5</v>
      </c>
      <c r="AY25" s="27">
        <v>66.7</v>
      </c>
      <c r="AZ25" s="26">
        <v>9.3000000000000007</v>
      </c>
      <c r="BA25" s="27">
        <v>161.5</v>
      </c>
      <c r="BB25" s="27">
        <v>270.8</v>
      </c>
      <c r="BC25" s="27">
        <v>87.2</v>
      </c>
      <c r="BD25" s="28">
        <v>114</v>
      </c>
      <c r="BE25" s="27">
        <v>144.30000000000001</v>
      </c>
      <c r="BF25" s="26">
        <v>93.4</v>
      </c>
      <c r="BG25" s="27">
        <v>45.6</v>
      </c>
      <c r="BH25" s="27">
        <v>68.900000000000006</v>
      </c>
      <c r="BI25" s="27">
        <v>29.8</v>
      </c>
      <c r="BJ25" s="28">
        <v>118.2</v>
      </c>
      <c r="BK25" s="27">
        <v>177.1</v>
      </c>
      <c r="BL25" s="26">
        <v>78.2</v>
      </c>
      <c r="BM25" s="27">
        <v>73.099999999999994</v>
      </c>
      <c r="BN25" s="27">
        <v>94.9</v>
      </c>
      <c r="BO25" s="27">
        <v>58.2</v>
      </c>
      <c r="BP25" s="28">
        <v>114.8</v>
      </c>
      <c r="BQ25" s="27">
        <v>132.9</v>
      </c>
      <c r="BR25" s="26">
        <v>102.5</v>
      </c>
      <c r="BS25" s="27">
        <v>3.6</v>
      </c>
      <c r="BT25" s="27">
        <v>7.8</v>
      </c>
      <c r="BU25" s="27">
        <v>0.7</v>
      </c>
      <c r="BV25" s="28">
        <v>272.10000000000002</v>
      </c>
      <c r="BW25" s="27">
        <v>478.2</v>
      </c>
      <c r="BX25" s="26">
        <v>132</v>
      </c>
      <c r="BY25" s="27">
        <v>4.0999999999999996</v>
      </c>
      <c r="BZ25" s="27">
        <v>5.6</v>
      </c>
      <c r="CA25" s="27">
        <v>3</v>
      </c>
      <c r="CB25" s="28">
        <v>26.6</v>
      </c>
      <c r="CC25" s="27">
        <v>1</v>
      </c>
      <c r="CD25" s="26">
        <v>44.1</v>
      </c>
      <c r="CE25" s="27" t="s">
        <v>36</v>
      </c>
      <c r="CF25" s="27" t="s">
        <v>36</v>
      </c>
      <c r="CG25" s="27">
        <v>22.9</v>
      </c>
      <c r="CH25" s="28" t="s">
        <v>36</v>
      </c>
      <c r="CI25" s="27" t="s">
        <v>36</v>
      </c>
      <c r="CJ25" s="26">
        <v>18.899999999999999</v>
      </c>
      <c r="CK25" s="27" t="s">
        <v>36</v>
      </c>
      <c r="CL25" s="27">
        <v>128.9</v>
      </c>
      <c r="CM25" s="27" t="s">
        <v>36</v>
      </c>
      <c r="CN25" s="28">
        <v>33.5</v>
      </c>
      <c r="CO25" s="27">
        <v>57.1</v>
      </c>
      <c r="CP25" s="26">
        <v>17.399999999999999</v>
      </c>
      <c r="CQ25" s="27">
        <v>6.1</v>
      </c>
      <c r="CR25" s="27">
        <v>7.5</v>
      </c>
      <c r="CS25" s="27">
        <v>5.2</v>
      </c>
      <c r="CT25" s="28">
        <v>54.3</v>
      </c>
      <c r="CU25" s="27">
        <v>72.8</v>
      </c>
      <c r="CV25" s="26">
        <v>41.7</v>
      </c>
      <c r="CW25" s="27">
        <v>30.1</v>
      </c>
      <c r="CX25" s="27">
        <v>45.7</v>
      </c>
      <c r="CY25" s="27">
        <v>19.600000000000001</v>
      </c>
      <c r="CZ25" s="28">
        <v>17.899999999999999</v>
      </c>
      <c r="DA25" s="27">
        <v>22.7</v>
      </c>
      <c r="DB25" s="26">
        <v>14.7</v>
      </c>
      <c r="DC25" s="27">
        <v>98.2</v>
      </c>
      <c r="DD25" s="27">
        <v>135.4</v>
      </c>
      <c r="DE25" s="27">
        <v>72.900000000000006</v>
      </c>
      <c r="DF25" s="28">
        <v>42</v>
      </c>
      <c r="DG25" s="27">
        <v>59.7</v>
      </c>
      <c r="DH25" s="26">
        <v>30</v>
      </c>
      <c r="DI25" s="27">
        <v>8.4</v>
      </c>
      <c r="DJ25" s="27">
        <v>9.1999999999999993</v>
      </c>
      <c r="DK25" s="27">
        <v>7.8</v>
      </c>
      <c r="DL25" s="28">
        <v>33.6</v>
      </c>
      <c r="DM25" s="27">
        <v>50.5</v>
      </c>
      <c r="DN25" s="26">
        <v>22.2</v>
      </c>
      <c r="DO25" s="27">
        <v>17.8</v>
      </c>
      <c r="DP25" s="27">
        <v>20.7</v>
      </c>
      <c r="DQ25" s="27">
        <v>15.8</v>
      </c>
      <c r="DR25" s="28">
        <v>7.5</v>
      </c>
      <c r="DS25" s="27">
        <v>8.3000000000000007</v>
      </c>
      <c r="DT25" s="26">
        <v>7</v>
      </c>
      <c r="DU25" s="28">
        <v>10.3</v>
      </c>
      <c r="DV25" s="27">
        <v>12.4</v>
      </c>
      <c r="DW25" s="26">
        <v>8.8000000000000007</v>
      </c>
    </row>
    <row r="26" spans="1:127">
      <c r="A26" s="309" t="s">
        <v>111</v>
      </c>
      <c r="B26" s="2">
        <v>11411.1</v>
      </c>
      <c r="C26" s="2">
        <v>14047.6</v>
      </c>
      <c r="D26" s="2">
        <v>10267.5</v>
      </c>
      <c r="E26" s="2">
        <v>201.6</v>
      </c>
      <c r="F26" s="2">
        <v>246.8</v>
      </c>
      <c r="G26" s="2">
        <v>182</v>
      </c>
      <c r="H26" s="2">
        <v>27.4</v>
      </c>
      <c r="I26" s="2">
        <v>31.5</v>
      </c>
      <c r="J26" s="2">
        <v>25.6</v>
      </c>
      <c r="K26" s="2">
        <v>21.1</v>
      </c>
      <c r="L26" s="2">
        <v>37.4</v>
      </c>
      <c r="M26" s="2">
        <v>14.1</v>
      </c>
      <c r="N26" s="2">
        <v>18.899999999999999</v>
      </c>
      <c r="O26" s="2">
        <v>34.799999999999997</v>
      </c>
      <c r="P26" s="2">
        <v>12</v>
      </c>
      <c r="Q26" s="2">
        <v>2.2999999999999998</v>
      </c>
      <c r="R26" s="2">
        <v>2.6</v>
      </c>
      <c r="S26" s="2">
        <v>2.1</v>
      </c>
      <c r="T26" s="2">
        <v>97</v>
      </c>
      <c r="U26" s="2">
        <v>112.3</v>
      </c>
      <c r="V26" s="2">
        <v>90.4</v>
      </c>
      <c r="W26" s="2">
        <v>18.2</v>
      </c>
      <c r="X26" s="2">
        <v>15.9</v>
      </c>
      <c r="Y26" s="2">
        <v>19.2</v>
      </c>
      <c r="Z26" s="2">
        <v>1.3</v>
      </c>
      <c r="AA26" s="2">
        <v>1.6</v>
      </c>
      <c r="AB26" s="2">
        <v>1.2</v>
      </c>
      <c r="AC26" s="2">
        <v>16.3</v>
      </c>
      <c r="AD26" s="2">
        <v>13.6</v>
      </c>
      <c r="AE26" s="2">
        <v>17.5</v>
      </c>
      <c r="AF26" s="2">
        <v>0.5</v>
      </c>
      <c r="AG26" s="2">
        <v>0.7</v>
      </c>
      <c r="AH26" s="2">
        <v>0.4</v>
      </c>
      <c r="AI26" s="2">
        <v>0.1</v>
      </c>
      <c r="AJ26" s="2">
        <v>0</v>
      </c>
      <c r="AK26" s="2">
        <v>0.1</v>
      </c>
      <c r="AL26" s="2">
        <v>37.9</v>
      </c>
      <c r="AM26" s="2">
        <v>49.8</v>
      </c>
      <c r="AN26" s="2">
        <v>32.700000000000003</v>
      </c>
      <c r="AO26" s="2">
        <v>1992.9</v>
      </c>
      <c r="AP26" s="2">
        <v>3114.5</v>
      </c>
      <c r="AQ26" s="2">
        <v>1506.3</v>
      </c>
      <c r="AR26" s="21">
        <v>1898.3</v>
      </c>
      <c r="AS26" s="2">
        <v>2989.3</v>
      </c>
      <c r="AT26" s="20">
        <v>1425</v>
      </c>
      <c r="AU26" s="2">
        <v>32.799999999999997</v>
      </c>
      <c r="AV26" s="2">
        <v>49</v>
      </c>
      <c r="AW26" s="2">
        <v>25.7</v>
      </c>
      <c r="AX26" s="2">
        <v>31.9</v>
      </c>
      <c r="AY26" s="2">
        <v>69.599999999999994</v>
      </c>
      <c r="AZ26" s="2">
        <v>15.5</v>
      </c>
      <c r="BA26" s="2">
        <v>246.7</v>
      </c>
      <c r="BB26" s="2">
        <v>415.5</v>
      </c>
      <c r="BC26" s="2">
        <v>173.4</v>
      </c>
      <c r="BD26" s="2">
        <v>217.2</v>
      </c>
      <c r="BE26" s="2">
        <v>248.6</v>
      </c>
      <c r="BF26" s="2">
        <v>203.6</v>
      </c>
      <c r="BG26" s="2">
        <v>61.3</v>
      </c>
      <c r="BH26" s="2">
        <v>91.3</v>
      </c>
      <c r="BI26" s="2">
        <v>48.2</v>
      </c>
      <c r="BJ26" s="2">
        <v>132.19999999999999</v>
      </c>
      <c r="BK26" s="2">
        <v>211</v>
      </c>
      <c r="BL26" s="2">
        <v>98</v>
      </c>
      <c r="BM26" s="2">
        <v>127.4</v>
      </c>
      <c r="BN26" s="2">
        <v>156.1</v>
      </c>
      <c r="BO26" s="2">
        <v>115</v>
      </c>
      <c r="BP26" s="2">
        <v>148.80000000000001</v>
      </c>
      <c r="BQ26" s="2">
        <v>169.9</v>
      </c>
      <c r="BR26" s="2">
        <v>139.69999999999999</v>
      </c>
      <c r="BS26" s="2">
        <v>4.7</v>
      </c>
      <c r="BT26" s="2">
        <v>13.2</v>
      </c>
      <c r="BU26" s="2">
        <v>1</v>
      </c>
      <c r="BV26" s="2">
        <v>355.1</v>
      </c>
      <c r="BW26" s="2">
        <v>709</v>
      </c>
      <c r="BX26" s="2">
        <v>201.5</v>
      </c>
      <c r="BY26" s="2">
        <v>12.8</v>
      </c>
      <c r="BZ26" s="2">
        <v>14.1</v>
      </c>
      <c r="CA26" s="2">
        <v>12.3</v>
      </c>
      <c r="CB26" s="2">
        <v>46</v>
      </c>
      <c r="CC26" s="2">
        <v>2.2000000000000002</v>
      </c>
      <c r="CD26" s="2">
        <v>64.900000000000006</v>
      </c>
      <c r="CE26" s="2" t="s">
        <v>36</v>
      </c>
      <c r="CF26" s="2" t="s">
        <v>36</v>
      </c>
      <c r="CG26" s="2">
        <v>31.7</v>
      </c>
      <c r="CH26" s="2" t="s">
        <v>36</v>
      </c>
      <c r="CI26" s="2" t="s">
        <v>36</v>
      </c>
      <c r="CJ26" s="2">
        <v>22.3</v>
      </c>
      <c r="CK26" s="2" t="s">
        <v>36</v>
      </c>
      <c r="CL26" s="2">
        <v>293.10000000000002</v>
      </c>
      <c r="CM26" s="2" t="s">
        <v>36</v>
      </c>
      <c r="CN26" s="2">
        <v>67.599999999999994</v>
      </c>
      <c r="CO26" s="2">
        <v>135.4</v>
      </c>
      <c r="CP26" s="2">
        <v>38.1</v>
      </c>
      <c r="CQ26" s="2">
        <v>5.2</v>
      </c>
      <c r="CR26" s="2">
        <v>7.5</v>
      </c>
      <c r="CS26" s="2">
        <v>4.2</v>
      </c>
      <c r="CT26" s="2">
        <v>67.8</v>
      </c>
      <c r="CU26" s="2">
        <v>101.3</v>
      </c>
      <c r="CV26" s="2">
        <v>53.3</v>
      </c>
      <c r="CW26" s="2">
        <v>32.799999999999997</v>
      </c>
      <c r="CX26" s="2">
        <v>52.4</v>
      </c>
      <c r="CY26" s="2">
        <v>24.3</v>
      </c>
      <c r="CZ26" s="2">
        <v>24.6</v>
      </c>
      <c r="DA26" s="2">
        <v>34.1</v>
      </c>
      <c r="DB26" s="2">
        <v>20.399999999999999</v>
      </c>
      <c r="DC26" s="2">
        <v>157.19999999999999</v>
      </c>
      <c r="DD26" s="2">
        <v>216</v>
      </c>
      <c r="DE26" s="2">
        <v>131.80000000000001</v>
      </c>
      <c r="DF26" s="2">
        <v>94.6</v>
      </c>
      <c r="DG26" s="2">
        <v>125.3</v>
      </c>
      <c r="DH26" s="2">
        <v>81.3</v>
      </c>
      <c r="DI26" s="2">
        <v>16.5</v>
      </c>
      <c r="DJ26" s="2">
        <v>18.5</v>
      </c>
      <c r="DK26" s="2">
        <v>15.6</v>
      </c>
      <c r="DL26" s="2">
        <v>78.099999999999994</v>
      </c>
      <c r="DM26" s="2">
        <v>106.8</v>
      </c>
      <c r="DN26" s="2">
        <v>65.7</v>
      </c>
      <c r="DO26" s="2">
        <v>40</v>
      </c>
      <c r="DP26" s="2">
        <v>43.8</v>
      </c>
      <c r="DQ26" s="2">
        <v>38.4</v>
      </c>
      <c r="DR26" s="2">
        <v>22.6</v>
      </c>
      <c r="DS26" s="2">
        <v>22.8</v>
      </c>
      <c r="DT26" s="2">
        <v>22.6</v>
      </c>
      <c r="DU26" s="2">
        <v>17.399999999999999</v>
      </c>
      <c r="DV26" s="2">
        <v>21</v>
      </c>
      <c r="DW26" s="20">
        <v>15.8</v>
      </c>
    </row>
    <row r="27" spans="1:127">
      <c r="A27" s="29" t="s">
        <v>43</v>
      </c>
      <c r="B27" s="28">
        <v>7974.5</v>
      </c>
      <c r="C27" s="27">
        <v>11144.9</v>
      </c>
      <c r="D27" s="26">
        <v>6326.7</v>
      </c>
      <c r="E27" s="27">
        <v>167.1</v>
      </c>
      <c r="F27" s="27">
        <v>210.7</v>
      </c>
      <c r="G27" s="27">
        <v>144.4</v>
      </c>
      <c r="H27" s="28">
        <v>19.399999999999999</v>
      </c>
      <c r="I27" s="27">
        <v>24.9</v>
      </c>
      <c r="J27" s="26">
        <v>16.5</v>
      </c>
      <c r="K27" s="27">
        <v>16.3</v>
      </c>
      <c r="L27" s="27">
        <v>28.1</v>
      </c>
      <c r="M27" s="27">
        <v>10.199999999999999</v>
      </c>
      <c r="N27" s="28">
        <v>14.4</v>
      </c>
      <c r="O27" s="27">
        <v>26</v>
      </c>
      <c r="P27" s="26">
        <v>8.4</v>
      </c>
      <c r="Q27" s="27">
        <v>1.9</v>
      </c>
      <c r="R27" s="27">
        <v>2.1</v>
      </c>
      <c r="S27" s="27">
        <v>1.8</v>
      </c>
      <c r="T27" s="28">
        <v>77.900000000000006</v>
      </c>
      <c r="U27" s="27">
        <v>96.8</v>
      </c>
      <c r="V27" s="26">
        <v>68</v>
      </c>
      <c r="W27" s="27">
        <v>19.2</v>
      </c>
      <c r="X27" s="27">
        <v>17</v>
      </c>
      <c r="Y27" s="27">
        <v>20.399999999999999</v>
      </c>
      <c r="Z27" s="28">
        <v>1.1000000000000001</v>
      </c>
      <c r="AA27" s="27">
        <v>1.3</v>
      </c>
      <c r="AB27" s="26">
        <v>1</v>
      </c>
      <c r="AC27" s="27">
        <v>17.600000000000001</v>
      </c>
      <c r="AD27" s="27">
        <v>15.1</v>
      </c>
      <c r="AE27" s="27">
        <v>18.8</v>
      </c>
      <c r="AF27" s="28">
        <v>0.6</v>
      </c>
      <c r="AG27" s="27">
        <v>0.6</v>
      </c>
      <c r="AH27" s="26">
        <v>0.6</v>
      </c>
      <c r="AI27" s="27">
        <v>0.1</v>
      </c>
      <c r="AJ27" s="27">
        <v>0</v>
      </c>
      <c r="AK27" s="27">
        <v>0.1</v>
      </c>
      <c r="AL27" s="28">
        <v>34.200000000000003</v>
      </c>
      <c r="AM27" s="27">
        <v>43.9</v>
      </c>
      <c r="AN27" s="26">
        <v>29.2</v>
      </c>
      <c r="AO27" s="27">
        <v>1849.6</v>
      </c>
      <c r="AP27" s="27">
        <v>2900.8</v>
      </c>
      <c r="AQ27" s="27">
        <v>1303.2</v>
      </c>
      <c r="AR27" s="28">
        <v>1771.4</v>
      </c>
      <c r="AS27" s="27">
        <v>2791.2</v>
      </c>
      <c r="AT27" s="26">
        <v>1241.4000000000001</v>
      </c>
      <c r="AU27" s="27">
        <v>29.2</v>
      </c>
      <c r="AV27" s="27">
        <v>46.1</v>
      </c>
      <c r="AW27" s="27">
        <v>20.399999999999999</v>
      </c>
      <c r="AX27" s="28">
        <v>33.200000000000003</v>
      </c>
      <c r="AY27" s="27">
        <v>71.2</v>
      </c>
      <c r="AZ27" s="26">
        <v>13.5</v>
      </c>
      <c r="BA27" s="27">
        <v>229.3</v>
      </c>
      <c r="BB27" s="27">
        <v>390</v>
      </c>
      <c r="BC27" s="27">
        <v>145.80000000000001</v>
      </c>
      <c r="BD27" s="28">
        <v>178.8</v>
      </c>
      <c r="BE27" s="27">
        <v>218.9</v>
      </c>
      <c r="BF27" s="26">
        <v>157.9</v>
      </c>
      <c r="BG27" s="27">
        <v>57.1</v>
      </c>
      <c r="BH27" s="27">
        <v>86.7</v>
      </c>
      <c r="BI27" s="27">
        <v>41.7</v>
      </c>
      <c r="BJ27" s="28">
        <v>135.6</v>
      </c>
      <c r="BK27" s="27">
        <v>213.5</v>
      </c>
      <c r="BL27" s="26">
        <v>95.1</v>
      </c>
      <c r="BM27" s="27">
        <v>113.3</v>
      </c>
      <c r="BN27" s="27">
        <v>144.19999999999999</v>
      </c>
      <c r="BO27" s="27">
        <v>97.3</v>
      </c>
      <c r="BP27" s="28">
        <v>143.1</v>
      </c>
      <c r="BQ27" s="27">
        <v>160.19999999999999</v>
      </c>
      <c r="BR27" s="26">
        <v>134.19999999999999</v>
      </c>
      <c r="BS27" s="27">
        <v>4.5999999999999996</v>
      </c>
      <c r="BT27" s="27">
        <v>11.8</v>
      </c>
      <c r="BU27" s="27">
        <v>0.8</v>
      </c>
      <c r="BV27" s="28">
        <v>352.7</v>
      </c>
      <c r="BW27" s="27">
        <v>686.5</v>
      </c>
      <c r="BX27" s="26">
        <v>179.1</v>
      </c>
      <c r="BY27" s="27">
        <v>8.3000000000000007</v>
      </c>
      <c r="BZ27" s="27">
        <v>11.2</v>
      </c>
      <c r="CA27" s="27">
        <v>6.7</v>
      </c>
      <c r="CB27" s="28">
        <v>35</v>
      </c>
      <c r="CC27" s="27">
        <v>2.1</v>
      </c>
      <c r="CD27" s="26">
        <v>52</v>
      </c>
      <c r="CE27" s="27" t="s">
        <v>36</v>
      </c>
      <c r="CF27" s="27" t="s">
        <v>36</v>
      </c>
      <c r="CG27" s="27">
        <v>31.1</v>
      </c>
      <c r="CH27" s="28" t="s">
        <v>36</v>
      </c>
      <c r="CI27" s="27" t="s">
        <v>36</v>
      </c>
      <c r="CJ27" s="26">
        <v>21.8</v>
      </c>
      <c r="CK27" s="27" t="s">
        <v>36</v>
      </c>
      <c r="CL27" s="27">
        <v>248.8</v>
      </c>
      <c r="CM27" s="27" t="s">
        <v>36</v>
      </c>
      <c r="CN27" s="28">
        <v>57.7</v>
      </c>
      <c r="CO27" s="27">
        <v>111.6</v>
      </c>
      <c r="CP27" s="26">
        <v>29.7</v>
      </c>
      <c r="CQ27" s="27">
        <v>6</v>
      </c>
      <c r="CR27" s="27">
        <v>8.1999999999999993</v>
      </c>
      <c r="CS27" s="27">
        <v>4.8</v>
      </c>
      <c r="CT27" s="28">
        <v>67.900000000000006</v>
      </c>
      <c r="CU27" s="27">
        <v>98.6</v>
      </c>
      <c r="CV27" s="26">
        <v>52</v>
      </c>
      <c r="CW27" s="27">
        <v>34.200000000000003</v>
      </c>
      <c r="CX27" s="27">
        <v>52.5</v>
      </c>
      <c r="CY27" s="27">
        <v>24.6</v>
      </c>
      <c r="CZ27" s="28">
        <v>25.5</v>
      </c>
      <c r="DA27" s="27">
        <v>33</v>
      </c>
      <c r="DB27" s="26">
        <v>21.6</v>
      </c>
      <c r="DC27" s="27">
        <v>140.1</v>
      </c>
      <c r="DD27" s="27">
        <v>195.8</v>
      </c>
      <c r="DE27" s="27">
        <v>111.2</v>
      </c>
      <c r="DF27" s="28">
        <v>78.099999999999994</v>
      </c>
      <c r="DG27" s="27">
        <v>109.6</v>
      </c>
      <c r="DH27" s="26">
        <v>61.8</v>
      </c>
      <c r="DI27" s="27">
        <v>14.4</v>
      </c>
      <c r="DJ27" s="27">
        <v>16.7</v>
      </c>
      <c r="DK27" s="27">
        <v>13.2</v>
      </c>
      <c r="DL27" s="28">
        <v>63.7</v>
      </c>
      <c r="DM27" s="27">
        <v>92.9</v>
      </c>
      <c r="DN27" s="26">
        <v>48.6</v>
      </c>
      <c r="DO27" s="27">
        <v>29.8</v>
      </c>
      <c r="DP27" s="27">
        <v>36.200000000000003</v>
      </c>
      <c r="DQ27" s="27">
        <v>26.5</v>
      </c>
      <c r="DR27" s="28">
        <v>15.1</v>
      </c>
      <c r="DS27" s="27">
        <v>16.5</v>
      </c>
      <c r="DT27" s="26">
        <v>14.4</v>
      </c>
      <c r="DU27" s="28">
        <v>14.7</v>
      </c>
      <c r="DV27" s="27">
        <v>19.7</v>
      </c>
      <c r="DW27" s="26">
        <v>12</v>
      </c>
    </row>
    <row r="28" spans="1:127">
      <c r="A28" s="29" t="s">
        <v>42</v>
      </c>
      <c r="B28" s="28">
        <v>14195.2</v>
      </c>
      <c r="C28" s="27">
        <v>18771.099999999999</v>
      </c>
      <c r="D28" s="26">
        <v>12624</v>
      </c>
      <c r="E28" s="27">
        <v>244</v>
      </c>
      <c r="F28" s="27">
        <v>317.2</v>
      </c>
      <c r="G28" s="27">
        <v>218.9</v>
      </c>
      <c r="H28" s="28">
        <v>35.9</v>
      </c>
      <c r="I28" s="27">
        <v>43.2</v>
      </c>
      <c r="J28" s="26">
        <v>33.299999999999997</v>
      </c>
      <c r="K28" s="27">
        <v>28</v>
      </c>
      <c r="L28" s="27">
        <v>56</v>
      </c>
      <c r="M28" s="27">
        <v>18.399999999999999</v>
      </c>
      <c r="N28" s="28">
        <v>25.4</v>
      </c>
      <c r="O28" s="27">
        <v>52.5</v>
      </c>
      <c r="P28" s="26">
        <v>16.100000000000001</v>
      </c>
      <c r="Q28" s="27">
        <v>2.6</v>
      </c>
      <c r="R28" s="27">
        <v>3.4</v>
      </c>
      <c r="S28" s="27">
        <v>2.2999999999999998</v>
      </c>
      <c r="T28" s="28">
        <v>119.7</v>
      </c>
      <c r="U28" s="27">
        <v>141.9</v>
      </c>
      <c r="V28" s="26">
        <v>112</v>
      </c>
      <c r="W28" s="27">
        <v>17.100000000000001</v>
      </c>
      <c r="X28" s="27">
        <v>13.8</v>
      </c>
      <c r="Y28" s="27">
        <v>18.2</v>
      </c>
      <c r="Z28" s="28">
        <v>1.6</v>
      </c>
      <c r="AA28" s="27">
        <v>2.4</v>
      </c>
      <c r="AB28" s="26">
        <v>1.3</v>
      </c>
      <c r="AC28" s="27">
        <v>15.1</v>
      </c>
      <c r="AD28" s="27">
        <v>10.3</v>
      </c>
      <c r="AE28" s="27">
        <v>16.7</v>
      </c>
      <c r="AF28" s="28">
        <v>0.5</v>
      </c>
      <c r="AG28" s="27">
        <v>1.1000000000000001</v>
      </c>
      <c r="AH28" s="26">
        <v>0.3</v>
      </c>
      <c r="AI28" s="27">
        <v>0.1</v>
      </c>
      <c r="AJ28" s="27">
        <v>0</v>
      </c>
      <c r="AK28" s="27">
        <v>0.1</v>
      </c>
      <c r="AL28" s="28">
        <v>43.3</v>
      </c>
      <c r="AM28" s="27">
        <v>62.3</v>
      </c>
      <c r="AN28" s="26">
        <v>36.799999999999997</v>
      </c>
      <c r="AO28" s="27">
        <v>2197.6</v>
      </c>
      <c r="AP28" s="27">
        <v>3553.1</v>
      </c>
      <c r="AQ28" s="27">
        <v>1732.2</v>
      </c>
      <c r="AR28" s="28">
        <v>2084.5</v>
      </c>
      <c r="AS28" s="27">
        <v>3397.9</v>
      </c>
      <c r="AT28" s="26">
        <v>1633.5</v>
      </c>
      <c r="AU28" s="27">
        <v>35.9</v>
      </c>
      <c r="AV28" s="27">
        <v>53.6</v>
      </c>
      <c r="AW28" s="27">
        <v>29.9</v>
      </c>
      <c r="AX28" s="28">
        <v>31</v>
      </c>
      <c r="AY28" s="27">
        <v>68.7</v>
      </c>
      <c r="AZ28" s="26">
        <v>18</v>
      </c>
      <c r="BA28" s="27">
        <v>274.10000000000002</v>
      </c>
      <c r="BB28" s="27">
        <v>466</v>
      </c>
      <c r="BC28" s="27">
        <v>208.2</v>
      </c>
      <c r="BD28" s="28">
        <v>267.3</v>
      </c>
      <c r="BE28" s="27">
        <v>308.2</v>
      </c>
      <c r="BF28" s="26">
        <v>253.3</v>
      </c>
      <c r="BG28" s="27">
        <v>67.400000000000006</v>
      </c>
      <c r="BH28" s="27">
        <v>96</v>
      </c>
      <c r="BI28" s="27">
        <v>57.6</v>
      </c>
      <c r="BJ28" s="28">
        <v>133.19999999999999</v>
      </c>
      <c r="BK28" s="27">
        <v>204.8</v>
      </c>
      <c r="BL28" s="26">
        <v>108.6</v>
      </c>
      <c r="BM28" s="27">
        <v>145.6</v>
      </c>
      <c r="BN28" s="27">
        <v>179</v>
      </c>
      <c r="BO28" s="27">
        <v>134.1</v>
      </c>
      <c r="BP28" s="28">
        <v>159</v>
      </c>
      <c r="BQ28" s="27">
        <v>193.1</v>
      </c>
      <c r="BR28" s="26">
        <v>147.30000000000001</v>
      </c>
      <c r="BS28" s="27">
        <v>5.6</v>
      </c>
      <c r="BT28" s="27">
        <v>18.600000000000001</v>
      </c>
      <c r="BU28" s="27">
        <v>1.2</v>
      </c>
      <c r="BV28" s="28">
        <v>364.4</v>
      </c>
      <c r="BW28" s="27">
        <v>767.6</v>
      </c>
      <c r="BX28" s="26">
        <v>226</v>
      </c>
      <c r="BY28" s="27">
        <v>14.8</v>
      </c>
      <c r="BZ28" s="27">
        <v>17.5</v>
      </c>
      <c r="CA28" s="27">
        <v>13.8</v>
      </c>
      <c r="CB28" s="28">
        <v>57.8</v>
      </c>
      <c r="CC28" s="27">
        <v>2.4</v>
      </c>
      <c r="CD28" s="26">
        <v>76.8</v>
      </c>
      <c r="CE28" s="27" t="s">
        <v>36</v>
      </c>
      <c r="CF28" s="27" t="s">
        <v>36</v>
      </c>
      <c r="CG28" s="27">
        <v>32.6</v>
      </c>
      <c r="CH28" s="28" t="s">
        <v>36</v>
      </c>
      <c r="CI28" s="27" t="s">
        <v>36</v>
      </c>
      <c r="CJ28" s="26">
        <v>21.6</v>
      </c>
      <c r="CK28" s="27" t="s">
        <v>36</v>
      </c>
      <c r="CL28" s="27">
        <v>373.2</v>
      </c>
      <c r="CM28" s="27" t="s">
        <v>36</v>
      </c>
      <c r="CN28" s="28">
        <v>79.7</v>
      </c>
      <c r="CO28" s="27">
        <v>182.2</v>
      </c>
      <c r="CP28" s="26">
        <v>44.5</v>
      </c>
      <c r="CQ28" s="27">
        <v>4</v>
      </c>
      <c r="CR28" s="27">
        <v>5.6</v>
      </c>
      <c r="CS28" s="27">
        <v>3.5</v>
      </c>
      <c r="CT28" s="28">
        <v>71.400000000000006</v>
      </c>
      <c r="CU28" s="27">
        <v>109.3</v>
      </c>
      <c r="CV28" s="26">
        <v>58.4</v>
      </c>
      <c r="CW28" s="27">
        <v>31.9</v>
      </c>
      <c r="CX28" s="27">
        <v>53.6</v>
      </c>
      <c r="CY28" s="27">
        <v>24.4</v>
      </c>
      <c r="CZ28" s="28">
        <v>24.5</v>
      </c>
      <c r="DA28" s="27">
        <v>38.200000000000003</v>
      </c>
      <c r="DB28" s="26">
        <v>19.899999999999999</v>
      </c>
      <c r="DC28" s="27">
        <v>181.2</v>
      </c>
      <c r="DD28" s="27">
        <v>260.2</v>
      </c>
      <c r="DE28" s="27">
        <v>154.1</v>
      </c>
      <c r="DF28" s="28">
        <v>113.2</v>
      </c>
      <c r="DG28" s="27">
        <v>155.19999999999999</v>
      </c>
      <c r="DH28" s="26">
        <v>98.7</v>
      </c>
      <c r="DI28" s="27">
        <v>19.3</v>
      </c>
      <c r="DJ28" s="27">
        <v>21.8</v>
      </c>
      <c r="DK28" s="27">
        <v>18.5</v>
      </c>
      <c r="DL28" s="28">
        <v>93.8</v>
      </c>
      <c r="DM28" s="27">
        <v>133.4</v>
      </c>
      <c r="DN28" s="26">
        <v>80.2</v>
      </c>
      <c r="DO28" s="27">
        <v>50.6</v>
      </c>
      <c r="DP28" s="27">
        <v>57.3</v>
      </c>
      <c r="DQ28" s="27">
        <v>48.4</v>
      </c>
      <c r="DR28" s="28">
        <v>30.6</v>
      </c>
      <c r="DS28" s="27">
        <v>34</v>
      </c>
      <c r="DT28" s="26">
        <v>29.4</v>
      </c>
      <c r="DU28" s="28">
        <v>20.100000000000001</v>
      </c>
      <c r="DV28" s="27">
        <v>23.3</v>
      </c>
      <c r="DW28" s="26">
        <v>18.899999999999999</v>
      </c>
    </row>
    <row r="29" spans="1:127">
      <c r="A29" s="29" t="s">
        <v>41</v>
      </c>
      <c r="B29" s="28">
        <v>25113.9</v>
      </c>
      <c r="C29" s="27">
        <v>31750.7</v>
      </c>
      <c r="D29" s="26">
        <v>23627.200000000001</v>
      </c>
      <c r="E29" s="27">
        <v>318.8</v>
      </c>
      <c r="F29" s="27">
        <v>443.3</v>
      </c>
      <c r="G29" s="27">
        <v>291.5</v>
      </c>
      <c r="H29" s="28">
        <v>56.3</v>
      </c>
      <c r="I29" s="27">
        <v>73.099999999999994</v>
      </c>
      <c r="J29" s="26">
        <v>52.5</v>
      </c>
      <c r="K29" s="27">
        <v>36.1</v>
      </c>
      <c r="L29" s="27">
        <v>86.6</v>
      </c>
      <c r="M29" s="27">
        <v>25.3</v>
      </c>
      <c r="N29" s="28">
        <v>31.7</v>
      </c>
      <c r="O29" s="27">
        <v>79.099999999999994</v>
      </c>
      <c r="P29" s="26">
        <v>21.5</v>
      </c>
      <c r="Q29" s="27">
        <v>4.5</v>
      </c>
      <c r="R29" s="27">
        <v>7.5</v>
      </c>
      <c r="S29" s="27">
        <v>3.8</v>
      </c>
      <c r="T29" s="28">
        <v>164.1</v>
      </c>
      <c r="U29" s="27">
        <v>192.5</v>
      </c>
      <c r="V29" s="26">
        <v>157.6</v>
      </c>
      <c r="W29" s="27">
        <v>13.9</v>
      </c>
      <c r="X29" s="27">
        <v>10.4</v>
      </c>
      <c r="Y29" s="27">
        <v>14.6</v>
      </c>
      <c r="Z29" s="28">
        <v>2.4</v>
      </c>
      <c r="AA29" s="27">
        <v>3</v>
      </c>
      <c r="AB29" s="26">
        <v>2.2000000000000002</v>
      </c>
      <c r="AC29" s="27">
        <v>11.3</v>
      </c>
      <c r="AD29" s="27">
        <v>7.5</v>
      </c>
      <c r="AE29" s="27">
        <v>12</v>
      </c>
      <c r="AF29" s="28">
        <v>0.3</v>
      </c>
      <c r="AG29" s="27">
        <v>0</v>
      </c>
      <c r="AH29" s="26">
        <v>0.3</v>
      </c>
      <c r="AI29" s="27">
        <v>0</v>
      </c>
      <c r="AJ29" s="27">
        <v>0</v>
      </c>
      <c r="AK29" s="27">
        <v>0</v>
      </c>
      <c r="AL29" s="28">
        <v>48.4</v>
      </c>
      <c r="AM29" s="27">
        <v>80.599999999999994</v>
      </c>
      <c r="AN29" s="26">
        <v>41.5</v>
      </c>
      <c r="AO29" s="27">
        <v>2410.6999999999998</v>
      </c>
      <c r="AP29" s="27">
        <v>4152.2</v>
      </c>
      <c r="AQ29" s="27">
        <v>2033.9</v>
      </c>
      <c r="AR29" s="28">
        <v>2252.6</v>
      </c>
      <c r="AS29" s="27">
        <v>3940.3</v>
      </c>
      <c r="AT29" s="26">
        <v>1887.7</v>
      </c>
      <c r="AU29" s="27">
        <v>47.9</v>
      </c>
      <c r="AV29" s="27">
        <v>71.599999999999994</v>
      </c>
      <c r="AW29" s="27">
        <v>42.7</v>
      </c>
      <c r="AX29" s="28">
        <v>25.4</v>
      </c>
      <c r="AY29" s="27">
        <v>53.7</v>
      </c>
      <c r="AZ29" s="26">
        <v>19.3</v>
      </c>
      <c r="BA29" s="27">
        <v>295</v>
      </c>
      <c r="BB29" s="27">
        <v>556.70000000000005</v>
      </c>
      <c r="BC29" s="27">
        <v>238.6</v>
      </c>
      <c r="BD29" s="28">
        <v>334.6</v>
      </c>
      <c r="BE29" s="27">
        <v>392.5</v>
      </c>
      <c r="BF29" s="26">
        <v>321.2</v>
      </c>
      <c r="BG29" s="27">
        <v>73.599999999999994</v>
      </c>
      <c r="BH29" s="27">
        <v>140.30000000000001</v>
      </c>
      <c r="BI29" s="27">
        <v>59.2</v>
      </c>
      <c r="BJ29" s="28">
        <v>110.2</v>
      </c>
      <c r="BK29" s="27">
        <v>214.9</v>
      </c>
      <c r="BL29" s="26">
        <v>87.7</v>
      </c>
      <c r="BM29" s="27">
        <v>172.3</v>
      </c>
      <c r="BN29" s="27">
        <v>219.4</v>
      </c>
      <c r="BO29" s="27">
        <v>161.69999999999999</v>
      </c>
      <c r="BP29" s="28">
        <v>164.4</v>
      </c>
      <c r="BQ29" s="27">
        <v>200</v>
      </c>
      <c r="BR29" s="26">
        <v>156.30000000000001</v>
      </c>
      <c r="BS29" s="27">
        <v>2.6</v>
      </c>
      <c r="BT29" s="27">
        <v>9</v>
      </c>
      <c r="BU29" s="27">
        <v>1.3</v>
      </c>
      <c r="BV29" s="28">
        <v>352.6</v>
      </c>
      <c r="BW29" s="27">
        <v>765.7</v>
      </c>
      <c r="BX29" s="26">
        <v>263.89999999999998</v>
      </c>
      <c r="BY29" s="27">
        <v>33</v>
      </c>
      <c r="BZ29" s="27">
        <v>34.299999999999997</v>
      </c>
      <c r="CA29" s="27">
        <v>32.6</v>
      </c>
      <c r="CB29" s="28">
        <v>83.2</v>
      </c>
      <c r="CC29" s="27">
        <v>1.5</v>
      </c>
      <c r="CD29" s="26">
        <v>100.3</v>
      </c>
      <c r="CE29" s="27" t="s">
        <v>36</v>
      </c>
      <c r="CF29" s="27" t="s">
        <v>36</v>
      </c>
      <c r="CG29" s="27">
        <v>32.9</v>
      </c>
      <c r="CH29" s="28" t="s">
        <v>36</v>
      </c>
      <c r="CI29" s="27" t="s">
        <v>36</v>
      </c>
      <c r="CJ29" s="26">
        <v>28.2</v>
      </c>
      <c r="CK29" s="27" t="s">
        <v>36</v>
      </c>
      <c r="CL29" s="27">
        <v>532.79999999999995</v>
      </c>
      <c r="CM29" s="27" t="s">
        <v>36</v>
      </c>
      <c r="CN29" s="28">
        <v>99</v>
      </c>
      <c r="CO29" s="27">
        <v>252.2</v>
      </c>
      <c r="CP29" s="26">
        <v>66.099999999999994</v>
      </c>
      <c r="CQ29" s="27">
        <v>3.4</v>
      </c>
      <c r="CR29" s="27">
        <v>4.5</v>
      </c>
      <c r="CS29" s="27">
        <v>3.2</v>
      </c>
      <c r="CT29" s="28">
        <v>59.9</v>
      </c>
      <c r="CU29" s="27">
        <v>111.9</v>
      </c>
      <c r="CV29" s="26">
        <v>48.7</v>
      </c>
      <c r="CW29" s="27">
        <v>27.5</v>
      </c>
      <c r="CX29" s="27">
        <v>43.3</v>
      </c>
      <c r="CY29" s="27">
        <v>24.1</v>
      </c>
      <c r="CZ29" s="28">
        <v>18.8</v>
      </c>
      <c r="DA29" s="27">
        <v>31.3</v>
      </c>
      <c r="DB29" s="26">
        <v>16.100000000000001</v>
      </c>
      <c r="DC29" s="27">
        <v>205.2</v>
      </c>
      <c r="DD29" s="27">
        <v>304.5</v>
      </c>
      <c r="DE29" s="27">
        <v>183.5</v>
      </c>
      <c r="DF29" s="28">
        <v>158.1</v>
      </c>
      <c r="DG29" s="27">
        <v>211.9</v>
      </c>
      <c r="DH29" s="26">
        <v>146.19999999999999</v>
      </c>
      <c r="DI29" s="27">
        <v>23.8</v>
      </c>
      <c r="DJ29" s="27">
        <v>31.3</v>
      </c>
      <c r="DK29" s="27">
        <v>22.2</v>
      </c>
      <c r="DL29" s="28">
        <v>134.30000000000001</v>
      </c>
      <c r="DM29" s="27">
        <v>180.6</v>
      </c>
      <c r="DN29" s="26">
        <v>124.1</v>
      </c>
      <c r="DO29" s="27">
        <v>78.8</v>
      </c>
      <c r="DP29" s="27">
        <v>86.6</v>
      </c>
      <c r="DQ29" s="27">
        <v>76.900000000000006</v>
      </c>
      <c r="DR29" s="28">
        <v>49.7</v>
      </c>
      <c r="DS29" s="27">
        <v>56.7</v>
      </c>
      <c r="DT29" s="26">
        <v>48.1</v>
      </c>
      <c r="DU29" s="28">
        <v>29.1</v>
      </c>
      <c r="DV29" s="27">
        <v>29.9</v>
      </c>
      <c r="DW29" s="26">
        <v>28.8</v>
      </c>
    </row>
    <row r="30" spans="1:127">
      <c r="A30" s="25" t="s">
        <v>40</v>
      </c>
      <c r="B30" s="24">
        <v>40656.9</v>
      </c>
      <c r="C30" s="23">
        <v>44611.1</v>
      </c>
      <c r="D30" s="22">
        <v>39319.300000000003</v>
      </c>
      <c r="E30" s="23">
        <v>290.8</v>
      </c>
      <c r="F30" s="23">
        <v>322.2</v>
      </c>
      <c r="G30" s="23">
        <v>280.7</v>
      </c>
      <c r="H30" s="24">
        <v>67.7</v>
      </c>
      <c r="I30" s="23">
        <v>55.6</v>
      </c>
      <c r="J30" s="22">
        <v>68.400000000000006</v>
      </c>
      <c r="K30" s="23">
        <v>18.5</v>
      </c>
      <c r="L30" s="23">
        <v>44.4</v>
      </c>
      <c r="M30" s="23">
        <v>14</v>
      </c>
      <c r="N30" s="24">
        <v>18.5</v>
      </c>
      <c r="O30" s="23">
        <v>44.4</v>
      </c>
      <c r="P30" s="22">
        <v>14</v>
      </c>
      <c r="Q30" s="23">
        <v>0</v>
      </c>
      <c r="R30" s="23">
        <v>0</v>
      </c>
      <c r="S30" s="23">
        <v>0</v>
      </c>
      <c r="T30" s="24">
        <v>152.30000000000001</v>
      </c>
      <c r="U30" s="23">
        <v>188.9</v>
      </c>
      <c r="V30" s="22">
        <v>143.9</v>
      </c>
      <c r="W30" s="23">
        <v>15.4</v>
      </c>
      <c r="X30" s="23">
        <v>0</v>
      </c>
      <c r="Y30" s="23">
        <v>17.5</v>
      </c>
      <c r="Z30" s="24">
        <v>3.1</v>
      </c>
      <c r="AA30" s="23">
        <v>0</v>
      </c>
      <c r="AB30" s="22">
        <v>3.5</v>
      </c>
      <c r="AC30" s="23">
        <v>12.3</v>
      </c>
      <c r="AD30" s="23">
        <v>0</v>
      </c>
      <c r="AE30" s="23">
        <v>14</v>
      </c>
      <c r="AF30" s="24">
        <v>0</v>
      </c>
      <c r="AG30" s="23">
        <v>0</v>
      </c>
      <c r="AH30" s="22">
        <v>0</v>
      </c>
      <c r="AI30" s="23">
        <v>0</v>
      </c>
      <c r="AJ30" s="23">
        <v>0</v>
      </c>
      <c r="AK30" s="23">
        <v>0</v>
      </c>
      <c r="AL30" s="24">
        <v>36.9</v>
      </c>
      <c r="AM30" s="23">
        <v>33.299999999999997</v>
      </c>
      <c r="AN30" s="22">
        <v>36.799999999999997</v>
      </c>
      <c r="AO30" s="23">
        <v>2132.3000000000002</v>
      </c>
      <c r="AP30" s="23">
        <v>3522.2</v>
      </c>
      <c r="AQ30" s="23">
        <v>1875.4</v>
      </c>
      <c r="AR30" s="24">
        <v>2001.5</v>
      </c>
      <c r="AS30" s="23">
        <v>3355.6</v>
      </c>
      <c r="AT30" s="22">
        <v>1752.6</v>
      </c>
      <c r="AU30" s="23">
        <v>52.3</v>
      </c>
      <c r="AV30" s="23">
        <v>44.4</v>
      </c>
      <c r="AW30" s="23">
        <v>52.6</v>
      </c>
      <c r="AX30" s="24">
        <v>21.5</v>
      </c>
      <c r="AY30" s="23">
        <v>33.299999999999997</v>
      </c>
      <c r="AZ30" s="22">
        <v>19.3</v>
      </c>
      <c r="BA30" s="23">
        <v>216.9</v>
      </c>
      <c r="BB30" s="23">
        <v>400</v>
      </c>
      <c r="BC30" s="23">
        <v>184.2</v>
      </c>
      <c r="BD30" s="24">
        <v>324.60000000000002</v>
      </c>
      <c r="BE30" s="23">
        <v>355.6</v>
      </c>
      <c r="BF30" s="22">
        <v>314</v>
      </c>
      <c r="BG30" s="23">
        <v>60</v>
      </c>
      <c r="BH30" s="23">
        <v>100</v>
      </c>
      <c r="BI30" s="23">
        <v>52.6</v>
      </c>
      <c r="BJ30" s="24">
        <v>72.3</v>
      </c>
      <c r="BK30" s="23">
        <v>133.30000000000001</v>
      </c>
      <c r="BL30" s="22">
        <v>61.4</v>
      </c>
      <c r="BM30" s="23">
        <v>164.6</v>
      </c>
      <c r="BN30" s="23">
        <v>200</v>
      </c>
      <c r="BO30" s="23">
        <v>156.1</v>
      </c>
      <c r="BP30" s="24">
        <v>118.5</v>
      </c>
      <c r="BQ30" s="23">
        <v>177.8</v>
      </c>
      <c r="BR30" s="22">
        <v>107</v>
      </c>
      <c r="BS30" s="23">
        <v>1.5</v>
      </c>
      <c r="BT30" s="23">
        <v>0</v>
      </c>
      <c r="BU30" s="23">
        <v>1.8</v>
      </c>
      <c r="BV30" s="24">
        <v>284.60000000000002</v>
      </c>
      <c r="BW30" s="23">
        <v>611.1</v>
      </c>
      <c r="BX30" s="22">
        <v>228.1</v>
      </c>
      <c r="BY30" s="23">
        <v>80</v>
      </c>
      <c r="BZ30" s="23">
        <v>77.8</v>
      </c>
      <c r="CA30" s="23">
        <v>78.900000000000006</v>
      </c>
      <c r="CB30" s="24">
        <v>112.3</v>
      </c>
      <c r="CC30" s="23">
        <v>0</v>
      </c>
      <c r="CD30" s="22">
        <v>128.1</v>
      </c>
      <c r="CE30" s="23" t="s">
        <v>36</v>
      </c>
      <c r="CF30" s="23" t="s">
        <v>36</v>
      </c>
      <c r="CG30" s="23">
        <v>28.1</v>
      </c>
      <c r="CH30" s="24" t="s">
        <v>36</v>
      </c>
      <c r="CI30" s="23" t="s">
        <v>36</v>
      </c>
      <c r="CJ30" s="22">
        <v>21.1</v>
      </c>
      <c r="CK30" s="23" t="s">
        <v>36</v>
      </c>
      <c r="CL30" s="23">
        <v>644.4</v>
      </c>
      <c r="CM30" s="23" t="s">
        <v>36</v>
      </c>
      <c r="CN30" s="24">
        <v>104.6</v>
      </c>
      <c r="CO30" s="23">
        <v>255.6</v>
      </c>
      <c r="CP30" s="22">
        <v>78.900000000000006</v>
      </c>
      <c r="CQ30" s="23">
        <v>3.1</v>
      </c>
      <c r="CR30" s="23">
        <v>22.2</v>
      </c>
      <c r="CS30" s="23">
        <v>0</v>
      </c>
      <c r="CT30" s="24">
        <v>29.2</v>
      </c>
      <c r="CU30" s="23">
        <v>22.2</v>
      </c>
      <c r="CV30" s="22">
        <v>29.8</v>
      </c>
      <c r="CW30" s="23">
        <v>16.899999999999999</v>
      </c>
      <c r="CX30" s="23">
        <v>55.6</v>
      </c>
      <c r="CY30" s="23">
        <v>10.5</v>
      </c>
      <c r="CZ30" s="24">
        <v>12.3</v>
      </c>
      <c r="DA30" s="23">
        <v>22.2</v>
      </c>
      <c r="DB30" s="22">
        <v>10.5</v>
      </c>
      <c r="DC30" s="23">
        <v>193.8</v>
      </c>
      <c r="DD30" s="23">
        <v>200</v>
      </c>
      <c r="DE30" s="23">
        <v>189.5</v>
      </c>
      <c r="DF30" s="24">
        <v>130.80000000000001</v>
      </c>
      <c r="DG30" s="23">
        <v>166.7</v>
      </c>
      <c r="DH30" s="22">
        <v>122.8</v>
      </c>
      <c r="DI30" s="23">
        <v>12.3</v>
      </c>
      <c r="DJ30" s="23">
        <v>0</v>
      </c>
      <c r="DK30" s="23">
        <v>14</v>
      </c>
      <c r="DL30" s="24">
        <v>118.5</v>
      </c>
      <c r="DM30" s="23">
        <v>166.7</v>
      </c>
      <c r="DN30" s="22">
        <v>108.8</v>
      </c>
      <c r="DO30" s="23">
        <v>87.7</v>
      </c>
      <c r="DP30" s="23">
        <v>111.1</v>
      </c>
      <c r="DQ30" s="23">
        <v>82.5</v>
      </c>
      <c r="DR30" s="24">
        <v>61.5</v>
      </c>
      <c r="DS30" s="23">
        <v>88.9</v>
      </c>
      <c r="DT30" s="22">
        <v>56.1</v>
      </c>
      <c r="DU30" s="24">
        <v>26.2</v>
      </c>
      <c r="DV30" s="23">
        <v>22.2</v>
      </c>
      <c r="DW30" s="22">
        <v>26.3</v>
      </c>
    </row>
    <row r="31" spans="1:127">
      <c r="A31" s="25" t="s">
        <v>39</v>
      </c>
      <c r="B31" s="24">
        <v>1046</v>
      </c>
      <c r="C31" s="23">
        <v>1108.5</v>
      </c>
      <c r="D31" s="22">
        <v>986.7</v>
      </c>
      <c r="E31" s="23">
        <v>20.100000000000001</v>
      </c>
      <c r="F31" s="23">
        <v>19.899999999999999</v>
      </c>
      <c r="G31" s="23">
        <v>20.2</v>
      </c>
      <c r="H31" s="24">
        <v>2</v>
      </c>
      <c r="I31" s="23">
        <v>1.9</v>
      </c>
      <c r="J31" s="22">
        <v>2.2000000000000002</v>
      </c>
      <c r="K31" s="23">
        <v>1.5</v>
      </c>
      <c r="L31" s="23">
        <v>1.9</v>
      </c>
      <c r="M31" s="23">
        <v>1.2</v>
      </c>
      <c r="N31" s="24">
        <v>1.3</v>
      </c>
      <c r="O31" s="23">
        <v>1.7</v>
      </c>
      <c r="P31" s="22">
        <v>1</v>
      </c>
      <c r="Q31" s="23">
        <v>0.2</v>
      </c>
      <c r="R31" s="23">
        <v>0.2</v>
      </c>
      <c r="S31" s="23">
        <v>0.2</v>
      </c>
      <c r="T31" s="24">
        <v>9.1999999999999993</v>
      </c>
      <c r="U31" s="23">
        <v>9.1999999999999993</v>
      </c>
      <c r="V31" s="22">
        <v>9.1999999999999993</v>
      </c>
      <c r="W31" s="23">
        <v>3.1</v>
      </c>
      <c r="X31" s="23">
        <v>2.8</v>
      </c>
      <c r="Y31" s="23">
        <v>3.4</v>
      </c>
      <c r="Z31" s="24">
        <v>0.3</v>
      </c>
      <c r="AA31" s="23">
        <v>0.4</v>
      </c>
      <c r="AB31" s="22">
        <v>0.3</v>
      </c>
      <c r="AC31" s="23">
        <v>2.6</v>
      </c>
      <c r="AD31" s="23">
        <v>2.2000000000000002</v>
      </c>
      <c r="AE31" s="23">
        <v>3</v>
      </c>
      <c r="AF31" s="24">
        <v>0.1</v>
      </c>
      <c r="AG31" s="23">
        <v>0.2</v>
      </c>
      <c r="AH31" s="22">
        <v>0.1</v>
      </c>
      <c r="AI31" s="23">
        <v>0.1</v>
      </c>
      <c r="AJ31" s="23">
        <v>0.1</v>
      </c>
      <c r="AK31" s="23">
        <v>0</v>
      </c>
      <c r="AL31" s="24">
        <v>4.2</v>
      </c>
      <c r="AM31" s="23">
        <v>4.2</v>
      </c>
      <c r="AN31" s="22">
        <v>4.2</v>
      </c>
      <c r="AO31" s="23">
        <v>307.5</v>
      </c>
      <c r="AP31" s="23">
        <v>370.9</v>
      </c>
      <c r="AQ31" s="23">
        <v>247.3</v>
      </c>
      <c r="AR31" s="24">
        <v>298.3</v>
      </c>
      <c r="AS31" s="23">
        <v>361.1</v>
      </c>
      <c r="AT31" s="22">
        <v>238.8</v>
      </c>
      <c r="AU31" s="23">
        <v>6.1</v>
      </c>
      <c r="AV31" s="23">
        <v>8.9</v>
      </c>
      <c r="AW31" s="23">
        <v>3.6</v>
      </c>
      <c r="AX31" s="24">
        <v>9.1999999999999993</v>
      </c>
      <c r="AY31" s="23">
        <v>15.7</v>
      </c>
      <c r="AZ31" s="22">
        <v>3</v>
      </c>
      <c r="BA31" s="23">
        <v>36.4</v>
      </c>
      <c r="BB31" s="23">
        <v>49</v>
      </c>
      <c r="BC31" s="23">
        <v>24.4</v>
      </c>
      <c r="BD31" s="24">
        <v>27.6</v>
      </c>
      <c r="BE31" s="23">
        <v>28.1</v>
      </c>
      <c r="BF31" s="22">
        <v>27.1</v>
      </c>
      <c r="BG31" s="23">
        <v>12.5</v>
      </c>
      <c r="BH31" s="23">
        <v>16.3</v>
      </c>
      <c r="BI31" s="23">
        <v>8.8000000000000007</v>
      </c>
      <c r="BJ31" s="24">
        <v>22.8</v>
      </c>
      <c r="BK31" s="23">
        <v>30.4</v>
      </c>
      <c r="BL31" s="22">
        <v>15.6</v>
      </c>
      <c r="BM31" s="23">
        <v>14.4</v>
      </c>
      <c r="BN31" s="23">
        <v>14.7</v>
      </c>
      <c r="BO31" s="23">
        <v>14</v>
      </c>
      <c r="BP31" s="24">
        <v>26.8</v>
      </c>
      <c r="BQ31" s="23">
        <v>28</v>
      </c>
      <c r="BR31" s="22">
        <v>25.6</v>
      </c>
      <c r="BS31" s="23">
        <v>0.8</v>
      </c>
      <c r="BT31" s="23">
        <v>1.4</v>
      </c>
      <c r="BU31" s="23">
        <v>0.1</v>
      </c>
      <c r="BV31" s="24">
        <v>59.1</v>
      </c>
      <c r="BW31" s="23">
        <v>86.1</v>
      </c>
      <c r="BX31" s="22">
        <v>33.4</v>
      </c>
      <c r="BY31" s="23">
        <v>1.2</v>
      </c>
      <c r="BZ31" s="23">
        <v>1.2</v>
      </c>
      <c r="CA31" s="23">
        <v>1.2</v>
      </c>
      <c r="CB31" s="24">
        <v>11.3</v>
      </c>
      <c r="CC31" s="23">
        <v>0.2</v>
      </c>
      <c r="CD31" s="22">
        <v>21.8</v>
      </c>
      <c r="CE31" s="23" t="s">
        <v>36</v>
      </c>
      <c r="CF31" s="23" t="s">
        <v>36</v>
      </c>
      <c r="CG31" s="23">
        <v>9.9</v>
      </c>
      <c r="CH31" s="24" t="s">
        <v>36</v>
      </c>
      <c r="CI31" s="23" t="s">
        <v>36</v>
      </c>
      <c r="CJ31" s="22">
        <v>7.4</v>
      </c>
      <c r="CK31" s="23" t="s">
        <v>36</v>
      </c>
      <c r="CL31" s="23">
        <v>19.399999999999999</v>
      </c>
      <c r="CM31" s="23" t="s">
        <v>36</v>
      </c>
      <c r="CN31" s="24">
        <v>6.7</v>
      </c>
      <c r="CO31" s="23">
        <v>9.5</v>
      </c>
      <c r="CP31" s="22">
        <v>4.0999999999999996</v>
      </c>
      <c r="CQ31" s="23">
        <v>2.1</v>
      </c>
      <c r="CR31" s="23">
        <v>2.4</v>
      </c>
      <c r="CS31" s="23">
        <v>1.8</v>
      </c>
      <c r="CT31" s="24">
        <v>9.9</v>
      </c>
      <c r="CU31" s="23">
        <v>11.3</v>
      </c>
      <c r="CV31" s="22">
        <v>8.5</v>
      </c>
      <c r="CW31" s="23">
        <v>7</v>
      </c>
      <c r="CX31" s="23">
        <v>8.9</v>
      </c>
      <c r="CY31" s="23">
        <v>5.3</v>
      </c>
      <c r="CZ31" s="24">
        <v>3.6</v>
      </c>
      <c r="DA31" s="23">
        <v>3.7</v>
      </c>
      <c r="DB31" s="22">
        <v>3.4</v>
      </c>
      <c r="DC31" s="23">
        <v>22.6</v>
      </c>
      <c r="DD31" s="23">
        <v>25.8</v>
      </c>
      <c r="DE31" s="23">
        <v>19.5</v>
      </c>
      <c r="DF31" s="24">
        <v>9.1999999999999993</v>
      </c>
      <c r="DG31" s="23">
        <v>9.9</v>
      </c>
      <c r="DH31" s="22">
        <v>8.5</v>
      </c>
      <c r="DI31" s="23">
        <v>2</v>
      </c>
      <c r="DJ31" s="23">
        <v>1.9</v>
      </c>
      <c r="DK31" s="23">
        <v>2.1</v>
      </c>
      <c r="DL31" s="24">
        <v>7.2</v>
      </c>
      <c r="DM31" s="23">
        <v>8</v>
      </c>
      <c r="DN31" s="22">
        <v>6.5</v>
      </c>
      <c r="DO31" s="23">
        <v>3.6</v>
      </c>
      <c r="DP31" s="23">
        <v>3.3</v>
      </c>
      <c r="DQ31" s="23">
        <v>4</v>
      </c>
      <c r="DR31" s="24">
        <v>1.7</v>
      </c>
      <c r="DS31" s="23">
        <v>1.4</v>
      </c>
      <c r="DT31" s="22">
        <v>2</v>
      </c>
      <c r="DU31" s="24">
        <v>1.9</v>
      </c>
      <c r="DV31" s="23">
        <v>1.9</v>
      </c>
      <c r="DW31" s="22">
        <v>2</v>
      </c>
    </row>
    <row r="34" spans="1:134">
      <c r="A34" s="34"/>
      <c r="B34" s="34" t="s">
        <v>155</v>
      </c>
      <c r="C34" s="17"/>
      <c r="D34" s="37"/>
      <c r="E34" s="17" t="s">
        <v>154</v>
      </c>
      <c r="F34" s="17"/>
      <c r="G34" s="17"/>
      <c r="H34" s="34" t="s">
        <v>153</v>
      </c>
      <c r="I34" s="17"/>
      <c r="J34" s="37"/>
      <c r="K34" s="17" t="s">
        <v>152</v>
      </c>
      <c r="L34" s="17"/>
      <c r="M34" s="17"/>
      <c r="N34" s="34" t="s">
        <v>151</v>
      </c>
      <c r="O34" s="17"/>
      <c r="P34" s="37"/>
      <c r="Q34" s="17" t="s">
        <v>150</v>
      </c>
      <c r="R34" s="17"/>
      <c r="S34" s="17"/>
      <c r="T34" s="34" t="s">
        <v>149</v>
      </c>
      <c r="U34" s="17"/>
      <c r="V34" s="37"/>
      <c r="W34" s="17" t="s">
        <v>148</v>
      </c>
      <c r="X34" s="17"/>
      <c r="Y34" s="17"/>
      <c r="Z34" s="34" t="s">
        <v>147</v>
      </c>
      <c r="AA34" s="17"/>
      <c r="AB34" s="37"/>
      <c r="AC34" s="17" t="s">
        <v>146</v>
      </c>
      <c r="AD34" s="17"/>
      <c r="AE34" s="17"/>
      <c r="AF34" s="34" t="s">
        <v>145</v>
      </c>
      <c r="AG34" s="17"/>
      <c r="AH34" s="37"/>
      <c r="AI34" s="17" t="s">
        <v>144</v>
      </c>
      <c r="AJ34" s="17"/>
      <c r="AK34" s="17"/>
      <c r="AL34" s="34" t="s">
        <v>143</v>
      </c>
      <c r="AM34" s="17"/>
      <c r="AN34" s="37"/>
      <c r="AO34" s="17" t="s">
        <v>142</v>
      </c>
      <c r="AP34" s="17"/>
      <c r="AQ34" s="17"/>
      <c r="AR34" s="34" t="s">
        <v>141</v>
      </c>
      <c r="AS34" s="17"/>
      <c r="AT34" s="37"/>
      <c r="AU34" s="17" t="s">
        <v>140</v>
      </c>
      <c r="AV34" s="17"/>
      <c r="AW34" s="17"/>
      <c r="AX34" s="34" t="s">
        <v>139</v>
      </c>
      <c r="AY34" s="17"/>
      <c r="AZ34" s="37"/>
      <c r="BA34" s="17" t="s">
        <v>138</v>
      </c>
      <c r="BB34" s="17"/>
      <c r="BC34" s="17"/>
      <c r="BD34" s="34" t="s">
        <v>137</v>
      </c>
      <c r="BE34" s="17"/>
      <c r="BF34" s="37"/>
      <c r="BG34" s="17" t="s">
        <v>136</v>
      </c>
      <c r="BH34" s="17"/>
      <c r="BI34" s="17"/>
      <c r="BJ34" s="34" t="s">
        <v>135</v>
      </c>
      <c r="BK34" s="17"/>
      <c r="BL34" s="37"/>
      <c r="BM34" s="17" t="s">
        <v>134</v>
      </c>
      <c r="BN34" s="17"/>
      <c r="BO34" s="17"/>
      <c r="BP34" s="34" t="s">
        <v>133</v>
      </c>
      <c r="BQ34" s="17"/>
      <c r="BR34" s="37"/>
      <c r="BS34" s="17" t="s">
        <v>132</v>
      </c>
      <c r="BT34" s="17"/>
      <c r="BU34" s="17"/>
      <c r="BV34" s="34" t="s">
        <v>131</v>
      </c>
      <c r="BW34" s="17"/>
      <c r="BX34" s="37"/>
      <c r="BY34" s="17" t="s">
        <v>130</v>
      </c>
      <c r="BZ34" s="17"/>
      <c r="CA34" s="17"/>
      <c r="CB34" s="34" t="s">
        <v>129</v>
      </c>
      <c r="CC34" s="17"/>
      <c r="CD34" s="37"/>
      <c r="CE34" s="17" t="s">
        <v>128</v>
      </c>
      <c r="CF34" s="17"/>
      <c r="CG34" s="17"/>
      <c r="CH34" s="34" t="s">
        <v>127</v>
      </c>
      <c r="CI34" s="17"/>
      <c r="CJ34" s="37"/>
      <c r="CK34" s="17" t="s">
        <v>126</v>
      </c>
      <c r="CL34" s="17"/>
      <c r="CM34" s="17"/>
      <c r="CN34" s="34" t="s">
        <v>125</v>
      </c>
      <c r="CO34" s="17"/>
      <c r="CP34" s="37"/>
      <c r="CQ34" s="17" t="s">
        <v>124</v>
      </c>
      <c r="CR34" s="17"/>
      <c r="CS34" s="17"/>
      <c r="CT34" s="34" t="s">
        <v>123</v>
      </c>
      <c r="CU34" s="17"/>
      <c r="CV34" s="37"/>
      <c r="CW34" s="17" t="s">
        <v>122</v>
      </c>
      <c r="CX34" s="17"/>
      <c r="CY34" s="17"/>
      <c r="CZ34" s="34" t="s">
        <v>121</v>
      </c>
      <c r="DA34" s="17"/>
      <c r="DB34" s="37"/>
      <c r="DC34" s="17" t="s">
        <v>120</v>
      </c>
      <c r="DD34" s="17"/>
      <c r="DE34" s="17"/>
      <c r="DF34" s="34" t="s">
        <v>119</v>
      </c>
      <c r="DG34" s="17"/>
      <c r="DH34" s="37"/>
      <c r="DI34" s="17" t="s">
        <v>118</v>
      </c>
      <c r="DJ34" s="17"/>
      <c r="DK34" s="17"/>
      <c r="DL34" s="34" t="s">
        <v>117</v>
      </c>
      <c r="DM34" s="17"/>
      <c r="DN34" s="37"/>
      <c r="DO34" s="17" t="s">
        <v>116</v>
      </c>
      <c r="DP34" s="17"/>
      <c r="DQ34" s="17"/>
      <c r="DR34" s="34" t="s">
        <v>115</v>
      </c>
      <c r="DS34" s="17"/>
      <c r="DT34" s="37"/>
      <c r="DU34" s="17" t="s">
        <v>114</v>
      </c>
      <c r="DV34" s="17"/>
      <c r="DW34" s="17"/>
      <c r="DX34" s="34" t="s">
        <v>113</v>
      </c>
      <c r="DY34" s="17"/>
      <c r="DZ34" s="37"/>
      <c r="EA34" s="34" t="s">
        <v>112</v>
      </c>
      <c r="EB34" s="17"/>
      <c r="EC34" s="37"/>
      <c r="ED34" s="29"/>
    </row>
    <row r="35" spans="1:134">
      <c r="A35" s="25"/>
      <c r="B35" s="25" t="s">
        <v>39</v>
      </c>
      <c r="C35" s="36" t="s">
        <v>63</v>
      </c>
      <c r="D35" s="35" t="s">
        <v>62</v>
      </c>
      <c r="E35" s="36" t="s">
        <v>39</v>
      </c>
      <c r="F35" s="36" t="s">
        <v>63</v>
      </c>
      <c r="G35" s="36" t="s">
        <v>62</v>
      </c>
      <c r="H35" s="25" t="s">
        <v>39</v>
      </c>
      <c r="I35" s="36" t="s">
        <v>63</v>
      </c>
      <c r="J35" s="35" t="s">
        <v>62</v>
      </c>
      <c r="K35" s="36" t="s">
        <v>39</v>
      </c>
      <c r="L35" s="36" t="s">
        <v>63</v>
      </c>
      <c r="M35" s="36" t="s">
        <v>62</v>
      </c>
      <c r="N35" s="25" t="s">
        <v>39</v>
      </c>
      <c r="O35" s="36" t="s">
        <v>63</v>
      </c>
      <c r="P35" s="35" t="s">
        <v>62</v>
      </c>
      <c r="Q35" s="36" t="s">
        <v>39</v>
      </c>
      <c r="R35" s="36" t="s">
        <v>63</v>
      </c>
      <c r="S35" s="36" t="s">
        <v>62</v>
      </c>
      <c r="T35" s="25" t="s">
        <v>39</v>
      </c>
      <c r="U35" s="36" t="s">
        <v>63</v>
      </c>
      <c r="V35" s="35" t="s">
        <v>62</v>
      </c>
      <c r="W35" s="36" t="s">
        <v>39</v>
      </c>
      <c r="X35" s="36" t="s">
        <v>63</v>
      </c>
      <c r="Y35" s="36" t="s">
        <v>62</v>
      </c>
      <c r="Z35" s="25" t="s">
        <v>39</v>
      </c>
      <c r="AA35" s="36" t="s">
        <v>63</v>
      </c>
      <c r="AB35" s="35" t="s">
        <v>62</v>
      </c>
      <c r="AC35" s="36" t="s">
        <v>39</v>
      </c>
      <c r="AD35" s="36" t="s">
        <v>63</v>
      </c>
      <c r="AE35" s="36" t="s">
        <v>62</v>
      </c>
      <c r="AF35" s="25" t="s">
        <v>39</v>
      </c>
      <c r="AG35" s="36" t="s">
        <v>63</v>
      </c>
      <c r="AH35" s="35" t="s">
        <v>62</v>
      </c>
      <c r="AI35" s="36" t="s">
        <v>39</v>
      </c>
      <c r="AJ35" s="36" t="s">
        <v>63</v>
      </c>
      <c r="AK35" s="36" t="s">
        <v>62</v>
      </c>
      <c r="AL35" s="25" t="s">
        <v>39</v>
      </c>
      <c r="AM35" s="36" t="s">
        <v>63</v>
      </c>
      <c r="AN35" s="35" t="s">
        <v>62</v>
      </c>
      <c r="AO35" s="36" t="s">
        <v>39</v>
      </c>
      <c r="AP35" s="36" t="s">
        <v>63</v>
      </c>
      <c r="AQ35" s="36" t="s">
        <v>62</v>
      </c>
      <c r="AR35" s="25" t="s">
        <v>39</v>
      </c>
      <c r="AS35" s="36" t="s">
        <v>63</v>
      </c>
      <c r="AT35" s="35" t="s">
        <v>62</v>
      </c>
      <c r="AU35" s="36" t="s">
        <v>39</v>
      </c>
      <c r="AV35" s="36" t="s">
        <v>63</v>
      </c>
      <c r="AW35" s="36" t="s">
        <v>62</v>
      </c>
      <c r="AX35" s="25" t="s">
        <v>39</v>
      </c>
      <c r="AY35" s="36" t="s">
        <v>63</v>
      </c>
      <c r="AZ35" s="35" t="s">
        <v>62</v>
      </c>
      <c r="BA35" s="36" t="s">
        <v>39</v>
      </c>
      <c r="BB35" s="36" t="s">
        <v>63</v>
      </c>
      <c r="BC35" s="36" t="s">
        <v>62</v>
      </c>
      <c r="BD35" s="25" t="s">
        <v>39</v>
      </c>
      <c r="BE35" s="36" t="s">
        <v>63</v>
      </c>
      <c r="BF35" s="35" t="s">
        <v>62</v>
      </c>
      <c r="BG35" s="36" t="s">
        <v>39</v>
      </c>
      <c r="BH35" s="36" t="s">
        <v>63</v>
      </c>
      <c r="BI35" s="36" t="s">
        <v>62</v>
      </c>
      <c r="BJ35" s="25" t="s">
        <v>39</v>
      </c>
      <c r="BK35" s="36" t="s">
        <v>63</v>
      </c>
      <c r="BL35" s="35" t="s">
        <v>62</v>
      </c>
      <c r="BM35" s="36" t="s">
        <v>39</v>
      </c>
      <c r="BN35" s="36" t="s">
        <v>63</v>
      </c>
      <c r="BO35" s="36" t="s">
        <v>62</v>
      </c>
      <c r="BP35" s="25" t="s">
        <v>39</v>
      </c>
      <c r="BQ35" s="36" t="s">
        <v>63</v>
      </c>
      <c r="BR35" s="35" t="s">
        <v>62</v>
      </c>
      <c r="BS35" s="36" t="s">
        <v>39</v>
      </c>
      <c r="BT35" s="36" t="s">
        <v>63</v>
      </c>
      <c r="BU35" s="36" t="s">
        <v>62</v>
      </c>
      <c r="BV35" s="25" t="s">
        <v>39</v>
      </c>
      <c r="BW35" s="36" t="s">
        <v>63</v>
      </c>
      <c r="BX35" s="35" t="s">
        <v>62</v>
      </c>
      <c r="BY35" s="36" t="s">
        <v>39</v>
      </c>
      <c r="BZ35" s="36" t="s">
        <v>63</v>
      </c>
      <c r="CA35" s="36" t="s">
        <v>62</v>
      </c>
      <c r="CB35" s="25" t="s">
        <v>39</v>
      </c>
      <c r="CC35" s="36" t="s">
        <v>63</v>
      </c>
      <c r="CD35" s="35" t="s">
        <v>62</v>
      </c>
      <c r="CE35" s="36" t="s">
        <v>39</v>
      </c>
      <c r="CF35" s="36" t="s">
        <v>63</v>
      </c>
      <c r="CG35" s="36" t="s">
        <v>62</v>
      </c>
      <c r="CH35" s="25" t="s">
        <v>39</v>
      </c>
      <c r="CI35" s="36" t="s">
        <v>63</v>
      </c>
      <c r="CJ35" s="35" t="s">
        <v>62</v>
      </c>
      <c r="CK35" s="36" t="s">
        <v>39</v>
      </c>
      <c r="CL35" s="36" t="s">
        <v>63</v>
      </c>
      <c r="CM35" s="36" t="s">
        <v>62</v>
      </c>
      <c r="CN35" s="25" t="s">
        <v>39</v>
      </c>
      <c r="CO35" s="36" t="s">
        <v>63</v>
      </c>
      <c r="CP35" s="35" t="s">
        <v>62</v>
      </c>
      <c r="CQ35" s="36" t="s">
        <v>39</v>
      </c>
      <c r="CR35" s="36" t="s">
        <v>63</v>
      </c>
      <c r="CS35" s="36" t="s">
        <v>62</v>
      </c>
      <c r="CT35" s="25" t="s">
        <v>39</v>
      </c>
      <c r="CU35" s="36" t="s">
        <v>63</v>
      </c>
      <c r="CV35" s="35" t="s">
        <v>62</v>
      </c>
      <c r="CW35" s="36" t="s">
        <v>39</v>
      </c>
      <c r="CX35" s="36" t="s">
        <v>63</v>
      </c>
      <c r="CY35" s="36" t="s">
        <v>62</v>
      </c>
      <c r="CZ35" s="25" t="s">
        <v>39</v>
      </c>
      <c r="DA35" s="36" t="s">
        <v>63</v>
      </c>
      <c r="DB35" s="35" t="s">
        <v>62</v>
      </c>
      <c r="DC35" s="36" t="s">
        <v>39</v>
      </c>
      <c r="DD35" s="36" t="s">
        <v>63</v>
      </c>
      <c r="DE35" s="36" t="s">
        <v>62</v>
      </c>
      <c r="DF35" s="25" t="s">
        <v>39</v>
      </c>
      <c r="DG35" s="36" t="s">
        <v>63</v>
      </c>
      <c r="DH35" s="35" t="s">
        <v>62</v>
      </c>
      <c r="DI35" s="36" t="s">
        <v>39</v>
      </c>
      <c r="DJ35" s="36" t="s">
        <v>63</v>
      </c>
      <c r="DK35" s="36" t="s">
        <v>62</v>
      </c>
      <c r="DL35" s="25" t="s">
        <v>39</v>
      </c>
      <c r="DM35" s="36" t="s">
        <v>63</v>
      </c>
      <c r="DN35" s="35" t="s">
        <v>62</v>
      </c>
      <c r="DO35" s="36" t="s">
        <v>39</v>
      </c>
      <c r="DP35" s="36" t="s">
        <v>63</v>
      </c>
      <c r="DQ35" s="36" t="s">
        <v>62</v>
      </c>
      <c r="DR35" s="25" t="s">
        <v>39</v>
      </c>
      <c r="DS35" s="36" t="s">
        <v>63</v>
      </c>
      <c r="DT35" s="35" t="s">
        <v>62</v>
      </c>
      <c r="DU35" s="36" t="s">
        <v>39</v>
      </c>
      <c r="DV35" s="36" t="s">
        <v>63</v>
      </c>
      <c r="DW35" s="36" t="s">
        <v>62</v>
      </c>
      <c r="DX35" s="25" t="s">
        <v>39</v>
      </c>
      <c r="DY35" s="36" t="s">
        <v>63</v>
      </c>
      <c r="DZ35" s="35" t="s">
        <v>62</v>
      </c>
      <c r="EA35" s="25" t="s">
        <v>39</v>
      </c>
      <c r="EB35" s="36" t="s">
        <v>63</v>
      </c>
      <c r="EC35" s="35" t="s">
        <v>62</v>
      </c>
      <c r="ED35" s="29"/>
    </row>
    <row r="36" spans="1:134">
      <c r="A36" s="34" t="s">
        <v>61</v>
      </c>
      <c r="B36" s="33">
        <v>2.6</v>
      </c>
      <c r="C36" s="32">
        <v>3</v>
      </c>
      <c r="D36" s="31">
        <v>2.1</v>
      </c>
      <c r="E36" s="32">
        <v>0</v>
      </c>
      <c r="F36" s="32">
        <v>0</v>
      </c>
      <c r="G36" s="32">
        <v>0</v>
      </c>
      <c r="H36" s="33">
        <v>2.6</v>
      </c>
      <c r="I36" s="32">
        <v>3</v>
      </c>
      <c r="J36" s="31">
        <v>2.1</v>
      </c>
      <c r="K36" s="32">
        <v>0</v>
      </c>
      <c r="L36" s="32">
        <v>0</v>
      </c>
      <c r="M36" s="32">
        <v>0</v>
      </c>
      <c r="N36" s="33">
        <v>0</v>
      </c>
      <c r="O36" s="32">
        <v>0</v>
      </c>
      <c r="P36" s="31">
        <v>0</v>
      </c>
      <c r="Q36" s="32">
        <v>0</v>
      </c>
      <c r="R36" s="32">
        <v>0</v>
      </c>
      <c r="S36" s="32">
        <v>0</v>
      </c>
      <c r="T36" s="33">
        <v>3.4</v>
      </c>
      <c r="U36" s="32">
        <v>3</v>
      </c>
      <c r="V36" s="31">
        <v>3.8</v>
      </c>
      <c r="W36" s="32">
        <v>0.5</v>
      </c>
      <c r="X36" s="32">
        <v>0.4</v>
      </c>
      <c r="Y36" s="32">
        <v>0.6</v>
      </c>
      <c r="Z36" s="33">
        <v>0.2</v>
      </c>
      <c r="AA36" s="32">
        <v>0.2</v>
      </c>
      <c r="AB36" s="31">
        <v>0.2</v>
      </c>
      <c r="AC36" s="32">
        <v>0</v>
      </c>
      <c r="AD36" s="32">
        <v>0</v>
      </c>
      <c r="AE36" s="32">
        <v>0</v>
      </c>
      <c r="AF36" s="33">
        <v>0</v>
      </c>
      <c r="AG36" s="32">
        <v>0</v>
      </c>
      <c r="AH36" s="31">
        <v>0</v>
      </c>
      <c r="AI36" s="32">
        <v>2.7</v>
      </c>
      <c r="AJ36" s="32">
        <v>2.4</v>
      </c>
      <c r="AK36" s="32">
        <v>2.9</v>
      </c>
      <c r="AL36" s="33">
        <v>0</v>
      </c>
      <c r="AM36" s="32">
        <v>0</v>
      </c>
      <c r="AN36" s="31">
        <v>0</v>
      </c>
      <c r="AO36" s="32">
        <v>0</v>
      </c>
      <c r="AP36" s="32">
        <v>0</v>
      </c>
      <c r="AQ36" s="32">
        <v>0</v>
      </c>
      <c r="AR36" s="33">
        <v>4.8</v>
      </c>
      <c r="AS36" s="32">
        <v>4.8</v>
      </c>
      <c r="AT36" s="31">
        <v>4.8</v>
      </c>
      <c r="AU36" s="32">
        <v>0</v>
      </c>
      <c r="AV36" s="32">
        <v>0</v>
      </c>
      <c r="AW36" s="32">
        <v>0</v>
      </c>
      <c r="AX36" s="33">
        <v>0</v>
      </c>
      <c r="AY36" s="32">
        <v>0</v>
      </c>
      <c r="AZ36" s="31">
        <v>0</v>
      </c>
      <c r="BA36" s="32">
        <v>0</v>
      </c>
      <c r="BB36" s="32">
        <v>0</v>
      </c>
      <c r="BC36" s="32">
        <v>0</v>
      </c>
      <c r="BD36" s="33">
        <v>4.2</v>
      </c>
      <c r="BE36" s="32">
        <v>4.2</v>
      </c>
      <c r="BF36" s="31">
        <v>4.2</v>
      </c>
      <c r="BG36" s="32">
        <v>0</v>
      </c>
      <c r="BH36" s="32">
        <v>0</v>
      </c>
      <c r="BI36" s="32">
        <v>0</v>
      </c>
      <c r="BJ36" s="33">
        <v>0</v>
      </c>
      <c r="BK36" s="32">
        <v>0</v>
      </c>
      <c r="BL36" s="31">
        <v>0</v>
      </c>
      <c r="BM36" s="32">
        <v>0</v>
      </c>
      <c r="BN36" s="32">
        <v>0</v>
      </c>
      <c r="BO36" s="32">
        <v>0</v>
      </c>
      <c r="BP36" s="33">
        <v>0</v>
      </c>
      <c r="BQ36" s="32">
        <v>0</v>
      </c>
      <c r="BR36" s="31">
        <v>0</v>
      </c>
      <c r="BS36" s="32">
        <v>1.8</v>
      </c>
      <c r="BT36" s="32">
        <v>1.4</v>
      </c>
      <c r="BU36" s="32">
        <v>2.2999999999999998</v>
      </c>
      <c r="BV36" s="33">
        <v>0.4</v>
      </c>
      <c r="BW36" s="32">
        <v>0.6</v>
      </c>
      <c r="BX36" s="31">
        <v>0.2</v>
      </c>
      <c r="BY36" s="32">
        <v>0.3</v>
      </c>
      <c r="BZ36" s="32">
        <v>0</v>
      </c>
      <c r="CA36" s="32">
        <v>0.6</v>
      </c>
      <c r="CB36" s="33">
        <v>1.6</v>
      </c>
      <c r="CC36" s="32">
        <v>2.2000000000000002</v>
      </c>
      <c r="CD36" s="31">
        <v>1.1000000000000001</v>
      </c>
      <c r="CE36" s="32">
        <v>0.4</v>
      </c>
      <c r="CF36" s="32">
        <v>0.2</v>
      </c>
      <c r="CG36" s="32">
        <v>0.6</v>
      </c>
      <c r="CH36" s="33">
        <v>0.1</v>
      </c>
      <c r="CI36" s="32">
        <v>0</v>
      </c>
      <c r="CJ36" s="31">
        <v>0.2</v>
      </c>
      <c r="CK36" s="32">
        <v>0.2</v>
      </c>
      <c r="CL36" s="32">
        <v>0</v>
      </c>
      <c r="CM36" s="32">
        <v>0.4</v>
      </c>
      <c r="CN36" s="33">
        <v>0.1</v>
      </c>
      <c r="CO36" s="32">
        <v>0.2</v>
      </c>
      <c r="CP36" s="31">
        <v>0</v>
      </c>
      <c r="CQ36" s="32">
        <v>0</v>
      </c>
      <c r="CR36" s="32">
        <v>0</v>
      </c>
      <c r="CS36" s="32">
        <v>0</v>
      </c>
      <c r="CT36" s="33">
        <v>0</v>
      </c>
      <c r="CU36" s="32">
        <v>0</v>
      </c>
      <c r="CV36" s="31">
        <v>0</v>
      </c>
      <c r="CW36" s="32">
        <v>0.2</v>
      </c>
      <c r="CX36" s="32">
        <v>0.4</v>
      </c>
      <c r="CY36" s="32">
        <v>0</v>
      </c>
      <c r="CZ36" s="33">
        <v>9.8000000000000007</v>
      </c>
      <c r="DA36" s="32">
        <v>11.4</v>
      </c>
      <c r="DB36" s="31">
        <v>8.1999999999999993</v>
      </c>
      <c r="DC36" s="32">
        <v>0.2</v>
      </c>
      <c r="DD36" s="32">
        <v>0.2</v>
      </c>
      <c r="DE36" s="32">
        <v>0.2</v>
      </c>
      <c r="DF36" s="33">
        <v>2.9</v>
      </c>
      <c r="DG36" s="32">
        <v>3</v>
      </c>
      <c r="DH36" s="31">
        <v>2.7</v>
      </c>
      <c r="DI36" s="32">
        <v>0.6</v>
      </c>
      <c r="DJ36" s="32">
        <v>1.2</v>
      </c>
      <c r="DK36" s="32">
        <v>0</v>
      </c>
      <c r="DL36" s="33">
        <v>0</v>
      </c>
      <c r="DM36" s="32">
        <v>0</v>
      </c>
      <c r="DN36" s="31">
        <v>0</v>
      </c>
      <c r="DO36" s="32">
        <v>0</v>
      </c>
      <c r="DP36" s="32">
        <v>0</v>
      </c>
      <c r="DQ36" s="32">
        <v>0</v>
      </c>
      <c r="DR36" s="33">
        <v>6.1</v>
      </c>
      <c r="DS36" s="32">
        <v>7</v>
      </c>
      <c r="DT36" s="31">
        <v>5.3</v>
      </c>
      <c r="DU36" s="32">
        <v>6.4</v>
      </c>
      <c r="DV36" s="32">
        <v>5.6</v>
      </c>
      <c r="DW36" s="32">
        <v>7.4</v>
      </c>
      <c r="DX36" s="33">
        <v>0</v>
      </c>
      <c r="DY36" s="32">
        <v>0</v>
      </c>
      <c r="DZ36" s="31">
        <v>0</v>
      </c>
      <c r="EA36" s="32">
        <v>1.2</v>
      </c>
      <c r="EB36" s="32">
        <v>1.2</v>
      </c>
      <c r="EC36" s="31">
        <v>1.3</v>
      </c>
    </row>
    <row r="37" spans="1:134">
      <c r="A37" s="30" t="s">
        <v>60</v>
      </c>
      <c r="B37" s="21">
        <v>0.3</v>
      </c>
      <c r="C37" s="2">
        <v>0.2</v>
      </c>
      <c r="D37" s="20">
        <v>0.4</v>
      </c>
      <c r="E37" s="2">
        <v>0</v>
      </c>
      <c r="F37" s="2">
        <v>0</v>
      </c>
      <c r="G37" s="2">
        <v>0</v>
      </c>
      <c r="H37" s="21">
        <v>0.3</v>
      </c>
      <c r="I37" s="2">
        <v>0.2</v>
      </c>
      <c r="J37" s="20">
        <v>0.4</v>
      </c>
      <c r="K37" s="2">
        <v>0</v>
      </c>
      <c r="L37" s="2">
        <v>0</v>
      </c>
      <c r="M37" s="2">
        <v>0</v>
      </c>
      <c r="N37" s="21">
        <v>0</v>
      </c>
      <c r="O37" s="2">
        <v>0</v>
      </c>
      <c r="P37" s="20">
        <v>0</v>
      </c>
      <c r="Q37" s="2">
        <v>0</v>
      </c>
      <c r="R37" s="2">
        <v>0</v>
      </c>
      <c r="S37" s="2">
        <v>0</v>
      </c>
      <c r="T37" s="21">
        <v>1.4</v>
      </c>
      <c r="U37" s="2">
        <v>0.9</v>
      </c>
      <c r="V37" s="20">
        <v>1.9</v>
      </c>
      <c r="W37" s="2">
        <v>0</v>
      </c>
      <c r="X37" s="2">
        <v>0</v>
      </c>
      <c r="Y37" s="2">
        <v>0</v>
      </c>
      <c r="Z37" s="21">
        <v>0</v>
      </c>
      <c r="AA37" s="2">
        <v>0</v>
      </c>
      <c r="AB37" s="20">
        <v>0</v>
      </c>
      <c r="AC37" s="2">
        <v>0</v>
      </c>
      <c r="AD37" s="2">
        <v>0</v>
      </c>
      <c r="AE37" s="2">
        <v>0</v>
      </c>
      <c r="AF37" s="21">
        <v>0</v>
      </c>
      <c r="AG37" s="2">
        <v>0</v>
      </c>
      <c r="AH37" s="20">
        <v>0</v>
      </c>
      <c r="AI37" s="2">
        <v>1.4</v>
      </c>
      <c r="AJ37" s="2">
        <v>0.9</v>
      </c>
      <c r="AK37" s="2">
        <v>1.9</v>
      </c>
      <c r="AL37" s="21">
        <v>0</v>
      </c>
      <c r="AM37" s="2">
        <v>0</v>
      </c>
      <c r="AN37" s="20">
        <v>0</v>
      </c>
      <c r="AO37" s="2">
        <v>0</v>
      </c>
      <c r="AP37" s="2">
        <v>0</v>
      </c>
      <c r="AQ37" s="2">
        <v>0</v>
      </c>
      <c r="AR37" s="21">
        <v>1.2</v>
      </c>
      <c r="AS37" s="2">
        <v>1.5</v>
      </c>
      <c r="AT37" s="20">
        <v>0.9</v>
      </c>
      <c r="AU37" s="2">
        <v>0</v>
      </c>
      <c r="AV37" s="2">
        <v>0</v>
      </c>
      <c r="AW37" s="2">
        <v>0</v>
      </c>
      <c r="AX37" s="21">
        <v>0</v>
      </c>
      <c r="AY37" s="2">
        <v>0</v>
      </c>
      <c r="AZ37" s="20">
        <v>0</v>
      </c>
      <c r="BA37" s="2">
        <v>0</v>
      </c>
      <c r="BB37" s="2">
        <v>0</v>
      </c>
      <c r="BC37" s="2">
        <v>0</v>
      </c>
      <c r="BD37" s="21">
        <v>1</v>
      </c>
      <c r="BE37" s="2">
        <v>1.3</v>
      </c>
      <c r="BF37" s="20">
        <v>0.7</v>
      </c>
      <c r="BG37" s="2">
        <v>0</v>
      </c>
      <c r="BH37" s="2">
        <v>0</v>
      </c>
      <c r="BI37" s="2">
        <v>0</v>
      </c>
      <c r="BJ37" s="21">
        <v>0</v>
      </c>
      <c r="BK37" s="2">
        <v>0</v>
      </c>
      <c r="BL37" s="20">
        <v>0</v>
      </c>
      <c r="BM37" s="2">
        <v>0</v>
      </c>
      <c r="BN37" s="2">
        <v>0</v>
      </c>
      <c r="BO37" s="2">
        <v>0.1</v>
      </c>
      <c r="BP37" s="21">
        <v>0</v>
      </c>
      <c r="BQ37" s="2">
        <v>0</v>
      </c>
      <c r="BR37" s="20">
        <v>0</v>
      </c>
      <c r="BS37" s="2">
        <v>0.2</v>
      </c>
      <c r="BT37" s="2">
        <v>0.3</v>
      </c>
      <c r="BU37" s="2">
        <v>0.2</v>
      </c>
      <c r="BV37" s="21">
        <v>0.1</v>
      </c>
      <c r="BW37" s="2">
        <v>0.2</v>
      </c>
      <c r="BX37" s="20">
        <v>0.1</v>
      </c>
      <c r="BY37" s="2">
        <v>0.2</v>
      </c>
      <c r="BZ37" s="2">
        <v>0.2</v>
      </c>
      <c r="CA37" s="2">
        <v>0.2</v>
      </c>
      <c r="CB37" s="21">
        <v>0.5</v>
      </c>
      <c r="CC37" s="2">
        <v>0.7</v>
      </c>
      <c r="CD37" s="20">
        <v>0.2</v>
      </c>
      <c r="CE37" s="2">
        <v>0.1</v>
      </c>
      <c r="CF37" s="2">
        <v>0.2</v>
      </c>
      <c r="CG37" s="2">
        <v>0.1</v>
      </c>
      <c r="CH37" s="21">
        <v>0</v>
      </c>
      <c r="CI37" s="2">
        <v>0</v>
      </c>
      <c r="CJ37" s="20">
        <v>0.1</v>
      </c>
      <c r="CK37" s="2">
        <v>0.1</v>
      </c>
      <c r="CL37" s="2">
        <v>0.2</v>
      </c>
      <c r="CM37" s="2">
        <v>0.1</v>
      </c>
      <c r="CN37" s="21">
        <v>0</v>
      </c>
      <c r="CO37" s="2">
        <v>0</v>
      </c>
      <c r="CP37" s="20">
        <v>0</v>
      </c>
      <c r="CQ37" s="2">
        <v>0</v>
      </c>
      <c r="CR37" s="2">
        <v>0</v>
      </c>
      <c r="CS37" s="2">
        <v>0</v>
      </c>
      <c r="CT37" s="21">
        <v>0</v>
      </c>
      <c r="CU37" s="2">
        <v>0</v>
      </c>
      <c r="CV37" s="20">
        <v>0</v>
      </c>
      <c r="CW37" s="2">
        <v>0</v>
      </c>
      <c r="CX37" s="2">
        <v>0</v>
      </c>
      <c r="CY37" s="2">
        <v>0.1</v>
      </c>
      <c r="CZ37" s="21">
        <v>2.4</v>
      </c>
      <c r="DA37" s="2">
        <v>2.7</v>
      </c>
      <c r="DB37" s="20">
        <v>2.1</v>
      </c>
      <c r="DC37" s="2">
        <v>0.5</v>
      </c>
      <c r="DD37" s="2">
        <v>0.6</v>
      </c>
      <c r="DE37" s="2">
        <v>0.4</v>
      </c>
      <c r="DF37" s="21">
        <v>0.9</v>
      </c>
      <c r="DG37" s="2">
        <v>1</v>
      </c>
      <c r="DH37" s="20">
        <v>0.8</v>
      </c>
      <c r="DI37" s="2">
        <v>0.1</v>
      </c>
      <c r="DJ37" s="2">
        <v>0.2</v>
      </c>
      <c r="DK37" s="2">
        <v>0.1</v>
      </c>
      <c r="DL37" s="21">
        <v>0</v>
      </c>
      <c r="DM37" s="2">
        <v>0</v>
      </c>
      <c r="DN37" s="20">
        <v>0</v>
      </c>
      <c r="DO37" s="2">
        <v>0.1</v>
      </c>
      <c r="DP37" s="2">
        <v>0.2</v>
      </c>
      <c r="DQ37" s="2">
        <v>0.1</v>
      </c>
      <c r="DR37" s="21">
        <v>0.8</v>
      </c>
      <c r="DS37" s="2">
        <v>0.9</v>
      </c>
      <c r="DT37" s="20">
        <v>0.7</v>
      </c>
      <c r="DU37" s="2">
        <v>0.5</v>
      </c>
      <c r="DV37" s="2">
        <v>0.7</v>
      </c>
      <c r="DW37" s="2">
        <v>0.4</v>
      </c>
      <c r="DX37" s="21">
        <v>0</v>
      </c>
      <c r="DY37" s="2">
        <v>0.1</v>
      </c>
      <c r="DZ37" s="20">
        <v>0</v>
      </c>
      <c r="EA37" s="2">
        <v>0.2</v>
      </c>
      <c r="EB37" s="2">
        <v>0.2</v>
      </c>
      <c r="EC37" s="20">
        <v>0.1</v>
      </c>
    </row>
    <row r="38" spans="1:134">
      <c r="A38" s="309" t="s">
        <v>38</v>
      </c>
      <c r="B38" s="21">
        <v>0.7</v>
      </c>
      <c r="C38" s="2">
        <v>0.8</v>
      </c>
      <c r="D38" s="20">
        <v>0.7</v>
      </c>
      <c r="E38" s="2">
        <v>0</v>
      </c>
      <c r="F38" s="2">
        <v>0</v>
      </c>
      <c r="G38" s="2">
        <v>0</v>
      </c>
      <c r="H38" s="21">
        <v>0.7</v>
      </c>
      <c r="I38" s="2">
        <v>0.8</v>
      </c>
      <c r="J38" s="20">
        <v>0.7</v>
      </c>
      <c r="K38" s="2">
        <v>0</v>
      </c>
      <c r="L38" s="2">
        <v>0</v>
      </c>
      <c r="M38" s="2">
        <v>0</v>
      </c>
      <c r="N38" s="21">
        <v>0</v>
      </c>
      <c r="O38" s="2">
        <v>0</v>
      </c>
      <c r="P38" s="20">
        <v>0</v>
      </c>
      <c r="Q38" s="2">
        <v>0</v>
      </c>
      <c r="R38" s="2">
        <v>0</v>
      </c>
      <c r="S38" s="2">
        <v>0</v>
      </c>
      <c r="T38" s="21">
        <v>1.8</v>
      </c>
      <c r="U38" s="2">
        <v>1.3</v>
      </c>
      <c r="V38" s="20">
        <v>2.2999999999999998</v>
      </c>
      <c r="W38" s="2">
        <v>0.1</v>
      </c>
      <c r="X38" s="2">
        <v>0.1</v>
      </c>
      <c r="Y38" s="2">
        <v>0.1</v>
      </c>
      <c r="Z38" s="21">
        <v>0</v>
      </c>
      <c r="AA38" s="2">
        <v>0</v>
      </c>
      <c r="AB38" s="20">
        <v>0</v>
      </c>
      <c r="AC38" s="2">
        <v>0</v>
      </c>
      <c r="AD38" s="2">
        <v>0</v>
      </c>
      <c r="AE38" s="2">
        <v>0</v>
      </c>
      <c r="AF38" s="21">
        <v>0</v>
      </c>
      <c r="AG38" s="2">
        <v>0</v>
      </c>
      <c r="AH38" s="20">
        <v>0</v>
      </c>
      <c r="AI38" s="2">
        <v>1.6</v>
      </c>
      <c r="AJ38" s="2">
        <v>1.2</v>
      </c>
      <c r="AK38" s="2">
        <v>2.1</v>
      </c>
      <c r="AL38" s="21">
        <v>0</v>
      </c>
      <c r="AM38" s="2">
        <v>0</v>
      </c>
      <c r="AN38" s="20">
        <v>0</v>
      </c>
      <c r="AO38" s="2">
        <v>0</v>
      </c>
      <c r="AP38" s="2">
        <v>0</v>
      </c>
      <c r="AQ38" s="2">
        <v>0</v>
      </c>
      <c r="AR38" s="21">
        <v>1.9</v>
      </c>
      <c r="AS38" s="2">
        <v>2.1</v>
      </c>
      <c r="AT38" s="20">
        <v>1.7</v>
      </c>
      <c r="AU38" s="2">
        <v>0</v>
      </c>
      <c r="AV38" s="2">
        <v>0</v>
      </c>
      <c r="AW38" s="2">
        <v>0</v>
      </c>
      <c r="AX38" s="21">
        <v>0</v>
      </c>
      <c r="AY38" s="2">
        <v>0</v>
      </c>
      <c r="AZ38" s="20">
        <v>0</v>
      </c>
      <c r="BA38" s="2">
        <v>0</v>
      </c>
      <c r="BB38" s="2">
        <v>0</v>
      </c>
      <c r="BC38" s="2">
        <v>0</v>
      </c>
      <c r="BD38" s="21">
        <v>1.7</v>
      </c>
      <c r="BE38" s="2">
        <v>1.9</v>
      </c>
      <c r="BF38" s="20">
        <v>1.4</v>
      </c>
      <c r="BG38" s="2">
        <v>0</v>
      </c>
      <c r="BH38" s="2">
        <v>0</v>
      </c>
      <c r="BI38" s="2">
        <v>0</v>
      </c>
      <c r="BJ38" s="21">
        <v>0</v>
      </c>
      <c r="BK38" s="2">
        <v>0</v>
      </c>
      <c r="BL38" s="20">
        <v>0</v>
      </c>
      <c r="BM38" s="2">
        <v>0</v>
      </c>
      <c r="BN38" s="2">
        <v>0</v>
      </c>
      <c r="BO38" s="2">
        <v>0</v>
      </c>
      <c r="BP38" s="21">
        <v>0</v>
      </c>
      <c r="BQ38" s="2">
        <v>0</v>
      </c>
      <c r="BR38" s="20">
        <v>0</v>
      </c>
      <c r="BS38" s="2">
        <v>0.6</v>
      </c>
      <c r="BT38" s="2">
        <v>0.5</v>
      </c>
      <c r="BU38" s="2">
        <v>0.6</v>
      </c>
      <c r="BV38" s="21">
        <v>0.2</v>
      </c>
      <c r="BW38" s="2">
        <v>0.2</v>
      </c>
      <c r="BX38" s="20">
        <v>0.1</v>
      </c>
      <c r="BY38" s="2">
        <v>0.2</v>
      </c>
      <c r="BZ38" s="2">
        <v>0.2</v>
      </c>
      <c r="CA38" s="2">
        <v>0.3</v>
      </c>
      <c r="CB38" s="21">
        <v>0.7</v>
      </c>
      <c r="CC38" s="2">
        <v>1</v>
      </c>
      <c r="CD38" s="20">
        <v>0.4</v>
      </c>
      <c r="CE38" s="2">
        <v>0.2</v>
      </c>
      <c r="CF38" s="2">
        <v>0.2</v>
      </c>
      <c r="CG38" s="2">
        <v>0.2</v>
      </c>
      <c r="CH38" s="21">
        <v>0</v>
      </c>
      <c r="CI38" s="2">
        <v>0</v>
      </c>
      <c r="CJ38" s="20">
        <v>0.1</v>
      </c>
      <c r="CK38" s="2">
        <v>0.1</v>
      </c>
      <c r="CL38" s="2">
        <v>0.1</v>
      </c>
      <c r="CM38" s="2">
        <v>0.1</v>
      </c>
      <c r="CN38" s="21">
        <v>0</v>
      </c>
      <c r="CO38" s="2">
        <v>0</v>
      </c>
      <c r="CP38" s="20">
        <v>0</v>
      </c>
      <c r="CQ38" s="2">
        <v>0</v>
      </c>
      <c r="CR38" s="2">
        <v>0</v>
      </c>
      <c r="CS38" s="2">
        <v>0</v>
      </c>
      <c r="CT38" s="21">
        <v>0</v>
      </c>
      <c r="CU38" s="2">
        <v>0</v>
      </c>
      <c r="CV38" s="20">
        <v>0</v>
      </c>
      <c r="CW38" s="2">
        <v>0.1</v>
      </c>
      <c r="CX38" s="2">
        <v>0.1</v>
      </c>
      <c r="CY38" s="2">
        <v>0</v>
      </c>
      <c r="CZ38" s="21">
        <v>3.9</v>
      </c>
      <c r="DA38" s="2">
        <v>4.4000000000000004</v>
      </c>
      <c r="DB38" s="20">
        <v>3.3</v>
      </c>
      <c r="DC38" s="2">
        <v>0.4</v>
      </c>
      <c r="DD38" s="2">
        <v>0.5</v>
      </c>
      <c r="DE38" s="2">
        <v>0.3</v>
      </c>
      <c r="DF38" s="21">
        <v>1.3</v>
      </c>
      <c r="DG38" s="2">
        <v>1.4</v>
      </c>
      <c r="DH38" s="20">
        <v>1.2</v>
      </c>
      <c r="DI38" s="2">
        <v>0.2</v>
      </c>
      <c r="DJ38" s="2">
        <v>0.4</v>
      </c>
      <c r="DK38" s="2">
        <v>0.1</v>
      </c>
      <c r="DL38" s="21">
        <v>0</v>
      </c>
      <c r="DM38" s="2">
        <v>0</v>
      </c>
      <c r="DN38" s="20">
        <v>0</v>
      </c>
      <c r="DO38" s="2">
        <v>0.1</v>
      </c>
      <c r="DP38" s="2">
        <v>0.1</v>
      </c>
      <c r="DQ38" s="2">
        <v>0</v>
      </c>
      <c r="DR38" s="21">
        <v>1.9</v>
      </c>
      <c r="DS38" s="2">
        <v>2.1</v>
      </c>
      <c r="DT38" s="20">
        <v>1.6</v>
      </c>
      <c r="DU38" s="2">
        <v>1.7</v>
      </c>
      <c r="DV38" s="2">
        <v>1.7</v>
      </c>
      <c r="DW38" s="2">
        <v>1.8</v>
      </c>
      <c r="DX38" s="21">
        <v>0</v>
      </c>
      <c r="DY38" s="2">
        <v>0</v>
      </c>
      <c r="DZ38" s="20">
        <v>0</v>
      </c>
      <c r="EA38" s="2">
        <v>0.4</v>
      </c>
      <c r="EB38" s="2">
        <v>0.4</v>
      </c>
      <c r="EC38" s="20">
        <v>0.3</v>
      </c>
    </row>
    <row r="39" spans="1:134">
      <c r="A39" s="310" t="s">
        <v>59</v>
      </c>
      <c r="B39" s="28">
        <v>0.1</v>
      </c>
      <c r="C39" s="27">
        <v>0.2</v>
      </c>
      <c r="D39" s="26">
        <v>0</v>
      </c>
      <c r="E39" s="27">
        <v>0</v>
      </c>
      <c r="F39" s="27">
        <v>0</v>
      </c>
      <c r="G39" s="27">
        <v>0</v>
      </c>
      <c r="H39" s="28">
        <v>0.1</v>
      </c>
      <c r="I39" s="27">
        <v>0.2</v>
      </c>
      <c r="J39" s="26">
        <v>0</v>
      </c>
      <c r="K39" s="27">
        <v>0</v>
      </c>
      <c r="L39" s="27">
        <v>0</v>
      </c>
      <c r="M39" s="27">
        <v>0</v>
      </c>
      <c r="N39" s="28">
        <v>0</v>
      </c>
      <c r="O39" s="27">
        <v>0</v>
      </c>
      <c r="P39" s="26">
        <v>0</v>
      </c>
      <c r="Q39" s="27">
        <v>0</v>
      </c>
      <c r="R39" s="27">
        <v>0</v>
      </c>
      <c r="S39" s="27">
        <v>0</v>
      </c>
      <c r="T39" s="28">
        <v>0.7</v>
      </c>
      <c r="U39" s="27">
        <v>0.7</v>
      </c>
      <c r="V39" s="26">
        <v>0.7</v>
      </c>
      <c r="W39" s="27">
        <v>0</v>
      </c>
      <c r="X39" s="27">
        <v>0</v>
      </c>
      <c r="Y39" s="27">
        <v>0</v>
      </c>
      <c r="Z39" s="28">
        <v>0</v>
      </c>
      <c r="AA39" s="27">
        <v>0</v>
      </c>
      <c r="AB39" s="26">
        <v>0</v>
      </c>
      <c r="AC39" s="27">
        <v>0</v>
      </c>
      <c r="AD39" s="27">
        <v>0</v>
      </c>
      <c r="AE39" s="27">
        <v>0</v>
      </c>
      <c r="AF39" s="28">
        <v>0</v>
      </c>
      <c r="AG39" s="27">
        <v>0</v>
      </c>
      <c r="AH39" s="26">
        <v>0</v>
      </c>
      <c r="AI39" s="27">
        <v>0.7</v>
      </c>
      <c r="AJ39" s="27">
        <v>0.7</v>
      </c>
      <c r="AK39" s="27">
        <v>0.7</v>
      </c>
      <c r="AL39" s="28">
        <v>0</v>
      </c>
      <c r="AM39" s="27">
        <v>0</v>
      </c>
      <c r="AN39" s="26">
        <v>0</v>
      </c>
      <c r="AO39" s="27">
        <v>0</v>
      </c>
      <c r="AP39" s="27">
        <v>0</v>
      </c>
      <c r="AQ39" s="27">
        <v>0</v>
      </c>
      <c r="AR39" s="28">
        <v>0.4</v>
      </c>
      <c r="AS39" s="27">
        <v>0.5</v>
      </c>
      <c r="AT39" s="26">
        <v>0.4</v>
      </c>
      <c r="AU39" s="27">
        <v>0</v>
      </c>
      <c r="AV39" s="27">
        <v>0</v>
      </c>
      <c r="AW39" s="27">
        <v>0</v>
      </c>
      <c r="AX39" s="28">
        <v>0</v>
      </c>
      <c r="AY39" s="27">
        <v>0</v>
      </c>
      <c r="AZ39" s="26">
        <v>0</v>
      </c>
      <c r="BA39" s="27">
        <v>0</v>
      </c>
      <c r="BB39" s="27">
        <v>0</v>
      </c>
      <c r="BC39" s="27">
        <v>0</v>
      </c>
      <c r="BD39" s="28">
        <v>0.3</v>
      </c>
      <c r="BE39" s="27">
        <v>0.4</v>
      </c>
      <c r="BF39" s="26">
        <v>0.2</v>
      </c>
      <c r="BG39" s="27">
        <v>0</v>
      </c>
      <c r="BH39" s="27">
        <v>0</v>
      </c>
      <c r="BI39" s="27">
        <v>0</v>
      </c>
      <c r="BJ39" s="28">
        <v>0</v>
      </c>
      <c r="BK39" s="27">
        <v>0</v>
      </c>
      <c r="BL39" s="26">
        <v>0</v>
      </c>
      <c r="BM39" s="27">
        <v>0</v>
      </c>
      <c r="BN39" s="27">
        <v>0</v>
      </c>
      <c r="BO39" s="27">
        <v>0</v>
      </c>
      <c r="BP39" s="28">
        <v>0</v>
      </c>
      <c r="BQ39" s="27">
        <v>0</v>
      </c>
      <c r="BR39" s="26">
        <v>0</v>
      </c>
      <c r="BS39" s="27">
        <v>0.1</v>
      </c>
      <c r="BT39" s="27">
        <v>0.1</v>
      </c>
      <c r="BU39" s="27">
        <v>0</v>
      </c>
      <c r="BV39" s="28">
        <v>0.1</v>
      </c>
      <c r="BW39" s="27">
        <v>0.1</v>
      </c>
      <c r="BX39" s="26">
        <v>0.1</v>
      </c>
      <c r="BY39" s="27">
        <v>0</v>
      </c>
      <c r="BZ39" s="27">
        <v>0</v>
      </c>
      <c r="CA39" s="27">
        <v>0</v>
      </c>
      <c r="CB39" s="28">
        <v>0.1</v>
      </c>
      <c r="CC39" s="27">
        <v>0.1</v>
      </c>
      <c r="CD39" s="26">
        <v>0.1</v>
      </c>
      <c r="CE39" s="27">
        <v>0.1</v>
      </c>
      <c r="CF39" s="27">
        <v>0.1</v>
      </c>
      <c r="CG39" s="27">
        <v>0.2</v>
      </c>
      <c r="CH39" s="28">
        <v>0</v>
      </c>
      <c r="CI39" s="27">
        <v>0</v>
      </c>
      <c r="CJ39" s="26">
        <v>0</v>
      </c>
      <c r="CK39" s="27">
        <v>0.1</v>
      </c>
      <c r="CL39" s="27">
        <v>0.1</v>
      </c>
      <c r="CM39" s="27">
        <v>0.1</v>
      </c>
      <c r="CN39" s="28">
        <v>0</v>
      </c>
      <c r="CO39" s="27">
        <v>0</v>
      </c>
      <c r="CP39" s="26">
        <v>0</v>
      </c>
      <c r="CQ39" s="27">
        <v>0</v>
      </c>
      <c r="CR39" s="27">
        <v>0</v>
      </c>
      <c r="CS39" s="27">
        <v>0</v>
      </c>
      <c r="CT39" s="28">
        <v>0</v>
      </c>
      <c r="CU39" s="27">
        <v>0</v>
      </c>
      <c r="CV39" s="26">
        <v>0</v>
      </c>
      <c r="CW39" s="27">
        <v>0</v>
      </c>
      <c r="CX39" s="27">
        <v>0</v>
      </c>
      <c r="CY39" s="27">
        <v>0</v>
      </c>
      <c r="CZ39" s="28">
        <v>0.8</v>
      </c>
      <c r="DA39" s="27">
        <v>0.7</v>
      </c>
      <c r="DB39" s="26">
        <v>0.8</v>
      </c>
      <c r="DC39" s="27">
        <v>0.1</v>
      </c>
      <c r="DD39" s="27">
        <v>0.1</v>
      </c>
      <c r="DE39" s="27">
        <v>0.1</v>
      </c>
      <c r="DF39" s="28">
        <v>0.4</v>
      </c>
      <c r="DG39" s="27">
        <v>0.3</v>
      </c>
      <c r="DH39" s="26">
        <v>0.4</v>
      </c>
      <c r="DI39" s="27">
        <v>0.1</v>
      </c>
      <c r="DJ39" s="27">
        <v>0.1</v>
      </c>
      <c r="DK39" s="27">
        <v>0.1</v>
      </c>
      <c r="DL39" s="28">
        <v>0</v>
      </c>
      <c r="DM39" s="27">
        <v>0</v>
      </c>
      <c r="DN39" s="26">
        <v>0</v>
      </c>
      <c r="DO39" s="27">
        <v>0</v>
      </c>
      <c r="DP39" s="27">
        <v>0</v>
      </c>
      <c r="DQ39" s="27">
        <v>0</v>
      </c>
      <c r="DR39" s="28">
        <v>0.2</v>
      </c>
      <c r="DS39" s="27">
        <v>0.1</v>
      </c>
      <c r="DT39" s="26">
        <v>0.2</v>
      </c>
      <c r="DU39" s="27">
        <v>0.2</v>
      </c>
      <c r="DV39" s="27">
        <v>0.3</v>
      </c>
      <c r="DW39" s="27">
        <v>0.1</v>
      </c>
      <c r="DX39" s="28">
        <v>0</v>
      </c>
      <c r="DY39" s="27">
        <v>0</v>
      </c>
      <c r="DZ39" s="26">
        <v>0</v>
      </c>
      <c r="EA39" s="27">
        <v>0</v>
      </c>
      <c r="EB39" s="27">
        <v>0</v>
      </c>
      <c r="EC39" s="26">
        <v>0</v>
      </c>
    </row>
    <row r="40" spans="1:134">
      <c r="A40" s="310" t="s">
        <v>58</v>
      </c>
      <c r="B40" s="28">
        <v>0.1</v>
      </c>
      <c r="C40" s="27">
        <v>0.1</v>
      </c>
      <c r="D40" s="26">
        <v>0</v>
      </c>
      <c r="E40" s="27">
        <v>0</v>
      </c>
      <c r="F40" s="27">
        <v>0</v>
      </c>
      <c r="G40" s="27">
        <v>0</v>
      </c>
      <c r="H40" s="28">
        <v>0.1</v>
      </c>
      <c r="I40" s="27">
        <v>0.1</v>
      </c>
      <c r="J40" s="26">
        <v>0</v>
      </c>
      <c r="K40" s="27">
        <v>0</v>
      </c>
      <c r="L40" s="27">
        <v>0</v>
      </c>
      <c r="M40" s="27">
        <v>0.1</v>
      </c>
      <c r="N40" s="28">
        <v>0</v>
      </c>
      <c r="O40" s="27">
        <v>0</v>
      </c>
      <c r="P40" s="26">
        <v>0</v>
      </c>
      <c r="Q40" s="27">
        <v>0</v>
      </c>
      <c r="R40" s="27">
        <v>0</v>
      </c>
      <c r="S40" s="27">
        <v>0.1</v>
      </c>
      <c r="T40" s="28">
        <v>0.6</v>
      </c>
      <c r="U40" s="27">
        <v>0.6</v>
      </c>
      <c r="V40" s="26">
        <v>0.6</v>
      </c>
      <c r="W40" s="27">
        <v>0</v>
      </c>
      <c r="X40" s="27">
        <v>0</v>
      </c>
      <c r="Y40" s="27">
        <v>0</v>
      </c>
      <c r="Z40" s="28">
        <v>0</v>
      </c>
      <c r="AA40" s="27">
        <v>0</v>
      </c>
      <c r="AB40" s="26">
        <v>0</v>
      </c>
      <c r="AC40" s="27">
        <v>0</v>
      </c>
      <c r="AD40" s="27">
        <v>0</v>
      </c>
      <c r="AE40" s="27">
        <v>0</v>
      </c>
      <c r="AF40" s="28">
        <v>0</v>
      </c>
      <c r="AG40" s="27">
        <v>0</v>
      </c>
      <c r="AH40" s="26">
        <v>0</v>
      </c>
      <c r="AI40" s="27">
        <v>0.6</v>
      </c>
      <c r="AJ40" s="27">
        <v>0.6</v>
      </c>
      <c r="AK40" s="27">
        <v>0.6</v>
      </c>
      <c r="AL40" s="28">
        <v>0</v>
      </c>
      <c r="AM40" s="27">
        <v>0</v>
      </c>
      <c r="AN40" s="26">
        <v>0</v>
      </c>
      <c r="AO40" s="27">
        <v>0</v>
      </c>
      <c r="AP40" s="27">
        <v>0</v>
      </c>
      <c r="AQ40" s="27">
        <v>0</v>
      </c>
      <c r="AR40" s="28">
        <v>0.6</v>
      </c>
      <c r="AS40" s="27">
        <v>0.8</v>
      </c>
      <c r="AT40" s="26">
        <v>0.4</v>
      </c>
      <c r="AU40" s="27">
        <v>0</v>
      </c>
      <c r="AV40" s="27">
        <v>0</v>
      </c>
      <c r="AW40" s="27">
        <v>0</v>
      </c>
      <c r="AX40" s="28">
        <v>0</v>
      </c>
      <c r="AY40" s="27">
        <v>0</v>
      </c>
      <c r="AZ40" s="26">
        <v>0</v>
      </c>
      <c r="BA40" s="27">
        <v>0</v>
      </c>
      <c r="BB40" s="27">
        <v>0</v>
      </c>
      <c r="BC40" s="27">
        <v>0</v>
      </c>
      <c r="BD40" s="28">
        <v>0.3</v>
      </c>
      <c r="BE40" s="27">
        <v>0.4</v>
      </c>
      <c r="BF40" s="26">
        <v>0.3</v>
      </c>
      <c r="BG40" s="27">
        <v>0</v>
      </c>
      <c r="BH40" s="27">
        <v>0</v>
      </c>
      <c r="BI40" s="27">
        <v>0</v>
      </c>
      <c r="BJ40" s="28">
        <v>0.1</v>
      </c>
      <c r="BK40" s="27">
        <v>0</v>
      </c>
      <c r="BL40" s="26">
        <v>0.1</v>
      </c>
      <c r="BM40" s="27">
        <v>0</v>
      </c>
      <c r="BN40" s="27">
        <v>0</v>
      </c>
      <c r="BO40" s="27">
        <v>0</v>
      </c>
      <c r="BP40" s="28">
        <v>0</v>
      </c>
      <c r="BQ40" s="27">
        <v>0</v>
      </c>
      <c r="BR40" s="26">
        <v>0</v>
      </c>
      <c r="BS40" s="27">
        <v>0.1</v>
      </c>
      <c r="BT40" s="27">
        <v>0.1</v>
      </c>
      <c r="BU40" s="27">
        <v>0</v>
      </c>
      <c r="BV40" s="28">
        <v>0.1</v>
      </c>
      <c r="BW40" s="27">
        <v>0.1</v>
      </c>
      <c r="BX40" s="26">
        <v>0</v>
      </c>
      <c r="BY40" s="27">
        <v>0.1</v>
      </c>
      <c r="BZ40" s="27">
        <v>0</v>
      </c>
      <c r="CA40" s="27">
        <v>0.1</v>
      </c>
      <c r="CB40" s="28">
        <v>0.1</v>
      </c>
      <c r="CC40" s="27">
        <v>0.1</v>
      </c>
      <c r="CD40" s="26">
        <v>0.1</v>
      </c>
      <c r="CE40" s="27">
        <v>0.2</v>
      </c>
      <c r="CF40" s="27">
        <v>0.3</v>
      </c>
      <c r="CG40" s="27">
        <v>0.1</v>
      </c>
      <c r="CH40" s="28">
        <v>0.1</v>
      </c>
      <c r="CI40" s="27">
        <v>0.1</v>
      </c>
      <c r="CJ40" s="26">
        <v>0.1</v>
      </c>
      <c r="CK40" s="27">
        <v>0.1</v>
      </c>
      <c r="CL40" s="27">
        <v>0.2</v>
      </c>
      <c r="CM40" s="27">
        <v>0.1</v>
      </c>
      <c r="CN40" s="28">
        <v>0</v>
      </c>
      <c r="CO40" s="27">
        <v>0</v>
      </c>
      <c r="CP40" s="26">
        <v>0</v>
      </c>
      <c r="CQ40" s="27">
        <v>0</v>
      </c>
      <c r="CR40" s="27">
        <v>0</v>
      </c>
      <c r="CS40" s="27">
        <v>0</v>
      </c>
      <c r="CT40" s="28">
        <v>0</v>
      </c>
      <c r="CU40" s="27">
        <v>0</v>
      </c>
      <c r="CV40" s="26">
        <v>0</v>
      </c>
      <c r="CW40" s="27">
        <v>0</v>
      </c>
      <c r="CX40" s="27">
        <v>0</v>
      </c>
      <c r="CY40" s="27">
        <v>0</v>
      </c>
      <c r="CZ40" s="28">
        <v>0.6</v>
      </c>
      <c r="DA40" s="27">
        <v>0.6</v>
      </c>
      <c r="DB40" s="26">
        <v>0.7</v>
      </c>
      <c r="DC40" s="27">
        <v>0.2</v>
      </c>
      <c r="DD40" s="27">
        <v>0.2</v>
      </c>
      <c r="DE40" s="27">
        <v>0.1</v>
      </c>
      <c r="DF40" s="28">
        <v>0.2</v>
      </c>
      <c r="DG40" s="27">
        <v>0.3</v>
      </c>
      <c r="DH40" s="26">
        <v>0.2</v>
      </c>
      <c r="DI40" s="27">
        <v>0</v>
      </c>
      <c r="DJ40" s="27">
        <v>0</v>
      </c>
      <c r="DK40" s="27">
        <v>0</v>
      </c>
      <c r="DL40" s="28">
        <v>0</v>
      </c>
      <c r="DM40" s="27">
        <v>0</v>
      </c>
      <c r="DN40" s="26">
        <v>0</v>
      </c>
      <c r="DO40" s="27">
        <v>0</v>
      </c>
      <c r="DP40" s="27">
        <v>0</v>
      </c>
      <c r="DQ40" s="27">
        <v>0</v>
      </c>
      <c r="DR40" s="28">
        <v>0.2</v>
      </c>
      <c r="DS40" s="27">
        <v>0.1</v>
      </c>
      <c r="DT40" s="26">
        <v>0.3</v>
      </c>
      <c r="DU40" s="27">
        <v>0.2</v>
      </c>
      <c r="DV40" s="27">
        <v>0.3</v>
      </c>
      <c r="DW40" s="27">
        <v>0.1</v>
      </c>
      <c r="DX40" s="28">
        <v>0</v>
      </c>
      <c r="DY40" s="27">
        <v>0</v>
      </c>
      <c r="DZ40" s="26">
        <v>0</v>
      </c>
      <c r="EA40" s="27">
        <v>0</v>
      </c>
      <c r="EB40" s="27">
        <v>0</v>
      </c>
      <c r="EC40" s="26">
        <v>0</v>
      </c>
    </row>
    <row r="41" spans="1:134">
      <c r="A41" s="310" t="s">
        <v>57</v>
      </c>
      <c r="B41" s="28">
        <v>0.1</v>
      </c>
      <c r="C41" s="27">
        <v>0.1</v>
      </c>
      <c r="D41" s="26">
        <v>0.2</v>
      </c>
      <c r="E41" s="27">
        <v>0</v>
      </c>
      <c r="F41" s="27">
        <v>0</v>
      </c>
      <c r="G41" s="27">
        <v>0</v>
      </c>
      <c r="H41" s="28">
        <v>0.1</v>
      </c>
      <c r="I41" s="27">
        <v>0.1</v>
      </c>
      <c r="J41" s="26">
        <v>0.2</v>
      </c>
      <c r="K41" s="27">
        <v>0</v>
      </c>
      <c r="L41" s="27">
        <v>0</v>
      </c>
      <c r="M41" s="27">
        <v>0</v>
      </c>
      <c r="N41" s="28">
        <v>0</v>
      </c>
      <c r="O41" s="27">
        <v>0</v>
      </c>
      <c r="P41" s="26">
        <v>0</v>
      </c>
      <c r="Q41" s="27">
        <v>0</v>
      </c>
      <c r="R41" s="27">
        <v>0</v>
      </c>
      <c r="S41" s="27">
        <v>0</v>
      </c>
      <c r="T41" s="28">
        <v>0.9</v>
      </c>
      <c r="U41" s="27">
        <v>1.3</v>
      </c>
      <c r="V41" s="26">
        <v>0.5</v>
      </c>
      <c r="W41" s="27">
        <v>0</v>
      </c>
      <c r="X41" s="27">
        <v>0</v>
      </c>
      <c r="Y41" s="27">
        <v>0</v>
      </c>
      <c r="Z41" s="28">
        <v>0</v>
      </c>
      <c r="AA41" s="27">
        <v>0</v>
      </c>
      <c r="AB41" s="26">
        <v>0</v>
      </c>
      <c r="AC41" s="27">
        <v>0</v>
      </c>
      <c r="AD41" s="27">
        <v>0</v>
      </c>
      <c r="AE41" s="27">
        <v>0</v>
      </c>
      <c r="AF41" s="28">
        <v>0</v>
      </c>
      <c r="AG41" s="27">
        <v>0</v>
      </c>
      <c r="AH41" s="26">
        <v>0</v>
      </c>
      <c r="AI41" s="27">
        <v>0.9</v>
      </c>
      <c r="AJ41" s="27">
        <v>1.3</v>
      </c>
      <c r="AK41" s="27">
        <v>0.5</v>
      </c>
      <c r="AL41" s="28">
        <v>0</v>
      </c>
      <c r="AM41" s="27">
        <v>0</v>
      </c>
      <c r="AN41" s="26">
        <v>0</v>
      </c>
      <c r="AO41" s="27">
        <v>0</v>
      </c>
      <c r="AP41" s="27">
        <v>0</v>
      </c>
      <c r="AQ41" s="27">
        <v>0</v>
      </c>
      <c r="AR41" s="28">
        <v>1.1000000000000001</v>
      </c>
      <c r="AS41" s="27">
        <v>1.5</v>
      </c>
      <c r="AT41" s="26">
        <v>0.7</v>
      </c>
      <c r="AU41" s="27">
        <v>0</v>
      </c>
      <c r="AV41" s="27">
        <v>0</v>
      </c>
      <c r="AW41" s="27">
        <v>0</v>
      </c>
      <c r="AX41" s="28">
        <v>0</v>
      </c>
      <c r="AY41" s="27">
        <v>0</v>
      </c>
      <c r="AZ41" s="26">
        <v>0</v>
      </c>
      <c r="BA41" s="27">
        <v>0</v>
      </c>
      <c r="BB41" s="27">
        <v>0</v>
      </c>
      <c r="BC41" s="27">
        <v>0</v>
      </c>
      <c r="BD41" s="28">
        <v>0.8</v>
      </c>
      <c r="BE41" s="27">
        <v>1.1000000000000001</v>
      </c>
      <c r="BF41" s="26">
        <v>0.4</v>
      </c>
      <c r="BG41" s="27">
        <v>0</v>
      </c>
      <c r="BH41" s="27">
        <v>0</v>
      </c>
      <c r="BI41" s="27">
        <v>0</v>
      </c>
      <c r="BJ41" s="28">
        <v>0</v>
      </c>
      <c r="BK41" s="27">
        <v>0</v>
      </c>
      <c r="BL41" s="26">
        <v>0</v>
      </c>
      <c r="BM41" s="27">
        <v>0</v>
      </c>
      <c r="BN41" s="27">
        <v>0</v>
      </c>
      <c r="BO41" s="27">
        <v>0</v>
      </c>
      <c r="BP41" s="28">
        <v>0</v>
      </c>
      <c r="BQ41" s="27">
        <v>0</v>
      </c>
      <c r="BR41" s="26">
        <v>0</v>
      </c>
      <c r="BS41" s="27">
        <v>0.2</v>
      </c>
      <c r="BT41" s="27">
        <v>0.3</v>
      </c>
      <c r="BU41" s="27">
        <v>0.1</v>
      </c>
      <c r="BV41" s="28">
        <v>0.2</v>
      </c>
      <c r="BW41" s="27">
        <v>0.4</v>
      </c>
      <c r="BX41" s="26">
        <v>0.1</v>
      </c>
      <c r="BY41" s="27">
        <v>0.1</v>
      </c>
      <c r="BZ41" s="27">
        <v>0.2</v>
      </c>
      <c r="CA41" s="27">
        <v>0</v>
      </c>
      <c r="CB41" s="28">
        <v>0.2</v>
      </c>
      <c r="CC41" s="27">
        <v>0.2</v>
      </c>
      <c r="CD41" s="26">
        <v>0.1</v>
      </c>
      <c r="CE41" s="27">
        <v>0.3</v>
      </c>
      <c r="CF41" s="27">
        <v>0.3</v>
      </c>
      <c r="CG41" s="27">
        <v>0.2</v>
      </c>
      <c r="CH41" s="28">
        <v>0.1</v>
      </c>
      <c r="CI41" s="27">
        <v>0.2</v>
      </c>
      <c r="CJ41" s="26">
        <v>0.1</v>
      </c>
      <c r="CK41" s="27">
        <v>0.1</v>
      </c>
      <c r="CL41" s="27">
        <v>0.1</v>
      </c>
      <c r="CM41" s="27">
        <v>0.1</v>
      </c>
      <c r="CN41" s="28">
        <v>0</v>
      </c>
      <c r="CO41" s="27">
        <v>0</v>
      </c>
      <c r="CP41" s="26">
        <v>0</v>
      </c>
      <c r="CQ41" s="27">
        <v>0</v>
      </c>
      <c r="CR41" s="27">
        <v>0</v>
      </c>
      <c r="CS41" s="27">
        <v>0</v>
      </c>
      <c r="CT41" s="28">
        <v>0</v>
      </c>
      <c r="CU41" s="27">
        <v>0</v>
      </c>
      <c r="CV41" s="26">
        <v>0</v>
      </c>
      <c r="CW41" s="27">
        <v>0</v>
      </c>
      <c r="CX41" s="27">
        <v>0.1</v>
      </c>
      <c r="CY41" s="27">
        <v>0</v>
      </c>
      <c r="CZ41" s="28">
        <v>0.6</v>
      </c>
      <c r="DA41" s="27">
        <v>0.6</v>
      </c>
      <c r="DB41" s="26">
        <v>0.6</v>
      </c>
      <c r="DC41" s="27">
        <v>0.1</v>
      </c>
      <c r="DD41" s="27">
        <v>0.1</v>
      </c>
      <c r="DE41" s="27">
        <v>0</v>
      </c>
      <c r="DF41" s="28">
        <v>0.2</v>
      </c>
      <c r="DG41" s="27">
        <v>0.1</v>
      </c>
      <c r="DH41" s="26">
        <v>0.3</v>
      </c>
      <c r="DI41" s="27">
        <v>0</v>
      </c>
      <c r="DJ41" s="27">
        <v>0</v>
      </c>
      <c r="DK41" s="27">
        <v>0</v>
      </c>
      <c r="DL41" s="28">
        <v>0</v>
      </c>
      <c r="DM41" s="27">
        <v>0</v>
      </c>
      <c r="DN41" s="26">
        <v>0</v>
      </c>
      <c r="DO41" s="27">
        <v>0</v>
      </c>
      <c r="DP41" s="27">
        <v>0</v>
      </c>
      <c r="DQ41" s="27">
        <v>0</v>
      </c>
      <c r="DR41" s="28">
        <v>0.3</v>
      </c>
      <c r="DS41" s="27">
        <v>0.3</v>
      </c>
      <c r="DT41" s="26">
        <v>0.2</v>
      </c>
      <c r="DU41" s="27">
        <v>0.3</v>
      </c>
      <c r="DV41" s="27">
        <v>0.4</v>
      </c>
      <c r="DW41" s="27">
        <v>0.3</v>
      </c>
      <c r="DX41" s="28">
        <v>0.1</v>
      </c>
      <c r="DY41" s="27">
        <v>0.1</v>
      </c>
      <c r="DZ41" s="26">
        <v>0</v>
      </c>
      <c r="EA41" s="27">
        <v>0.1</v>
      </c>
      <c r="EB41" s="27">
        <v>0.1</v>
      </c>
      <c r="EC41" s="26">
        <v>0</v>
      </c>
    </row>
    <row r="42" spans="1:134">
      <c r="A42" s="310" t="s">
        <v>56</v>
      </c>
      <c r="B42" s="28">
        <v>0.4</v>
      </c>
      <c r="C42" s="27">
        <v>0.5</v>
      </c>
      <c r="D42" s="26">
        <v>0.3</v>
      </c>
      <c r="E42" s="27">
        <v>0.1</v>
      </c>
      <c r="F42" s="27">
        <v>0.1</v>
      </c>
      <c r="G42" s="27">
        <v>0.1</v>
      </c>
      <c r="H42" s="28">
        <v>0.3</v>
      </c>
      <c r="I42" s="27">
        <v>0.3</v>
      </c>
      <c r="J42" s="26">
        <v>0.2</v>
      </c>
      <c r="K42" s="27">
        <v>0.1</v>
      </c>
      <c r="L42" s="27">
        <v>0.1</v>
      </c>
      <c r="M42" s="27">
        <v>0.1</v>
      </c>
      <c r="N42" s="28">
        <v>0</v>
      </c>
      <c r="O42" s="27">
        <v>0</v>
      </c>
      <c r="P42" s="26">
        <v>0</v>
      </c>
      <c r="Q42" s="27">
        <v>0.1</v>
      </c>
      <c r="R42" s="27">
        <v>0.1</v>
      </c>
      <c r="S42" s="27">
        <v>0.1</v>
      </c>
      <c r="T42" s="28">
        <v>1.2</v>
      </c>
      <c r="U42" s="27">
        <v>1.5</v>
      </c>
      <c r="V42" s="26">
        <v>1</v>
      </c>
      <c r="W42" s="27">
        <v>0</v>
      </c>
      <c r="X42" s="27">
        <v>0</v>
      </c>
      <c r="Y42" s="27">
        <v>0.1</v>
      </c>
      <c r="Z42" s="28">
        <v>0</v>
      </c>
      <c r="AA42" s="27">
        <v>0</v>
      </c>
      <c r="AB42" s="26">
        <v>0</v>
      </c>
      <c r="AC42" s="27">
        <v>0</v>
      </c>
      <c r="AD42" s="27">
        <v>0</v>
      </c>
      <c r="AE42" s="27">
        <v>0</v>
      </c>
      <c r="AF42" s="28">
        <v>0</v>
      </c>
      <c r="AG42" s="27">
        <v>0</v>
      </c>
      <c r="AH42" s="26">
        <v>0</v>
      </c>
      <c r="AI42" s="27">
        <v>1.2</v>
      </c>
      <c r="AJ42" s="27">
        <v>1.4</v>
      </c>
      <c r="AK42" s="27">
        <v>0.9</v>
      </c>
      <c r="AL42" s="28">
        <v>0</v>
      </c>
      <c r="AM42" s="27">
        <v>0</v>
      </c>
      <c r="AN42" s="26">
        <v>0</v>
      </c>
      <c r="AO42" s="27">
        <v>0</v>
      </c>
      <c r="AP42" s="27">
        <v>0</v>
      </c>
      <c r="AQ42" s="27">
        <v>0</v>
      </c>
      <c r="AR42" s="28">
        <v>2.6</v>
      </c>
      <c r="AS42" s="27">
        <v>3.4</v>
      </c>
      <c r="AT42" s="26">
        <v>1.7</v>
      </c>
      <c r="AU42" s="27">
        <v>0</v>
      </c>
      <c r="AV42" s="27">
        <v>0</v>
      </c>
      <c r="AW42" s="27">
        <v>0</v>
      </c>
      <c r="AX42" s="28">
        <v>0</v>
      </c>
      <c r="AY42" s="27">
        <v>0</v>
      </c>
      <c r="AZ42" s="26">
        <v>0</v>
      </c>
      <c r="BA42" s="27">
        <v>0</v>
      </c>
      <c r="BB42" s="27">
        <v>0</v>
      </c>
      <c r="BC42" s="27">
        <v>0</v>
      </c>
      <c r="BD42" s="28">
        <v>1.8</v>
      </c>
      <c r="BE42" s="27">
        <v>2.5</v>
      </c>
      <c r="BF42" s="26">
        <v>1.1000000000000001</v>
      </c>
      <c r="BG42" s="27">
        <v>0</v>
      </c>
      <c r="BH42" s="27">
        <v>0</v>
      </c>
      <c r="BI42" s="27">
        <v>0</v>
      </c>
      <c r="BJ42" s="28">
        <v>0.1</v>
      </c>
      <c r="BK42" s="27">
        <v>0.2</v>
      </c>
      <c r="BL42" s="26">
        <v>0</v>
      </c>
      <c r="BM42" s="27">
        <v>0.2</v>
      </c>
      <c r="BN42" s="27">
        <v>0.3</v>
      </c>
      <c r="BO42" s="27">
        <v>0.2</v>
      </c>
      <c r="BP42" s="28">
        <v>0</v>
      </c>
      <c r="BQ42" s="27">
        <v>0</v>
      </c>
      <c r="BR42" s="26">
        <v>0</v>
      </c>
      <c r="BS42" s="27">
        <v>0.3</v>
      </c>
      <c r="BT42" s="27">
        <v>0.3</v>
      </c>
      <c r="BU42" s="27">
        <v>0.2</v>
      </c>
      <c r="BV42" s="28">
        <v>0.5</v>
      </c>
      <c r="BW42" s="27">
        <v>0.8</v>
      </c>
      <c r="BX42" s="26">
        <v>0.1</v>
      </c>
      <c r="BY42" s="27">
        <v>0.4</v>
      </c>
      <c r="BZ42" s="27">
        <v>0.4</v>
      </c>
      <c r="CA42" s="27">
        <v>0.3</v>
      </c>
      <c r="CB42" s="28">
        <v>0.4</v>
      </c>
      <c r="CC42" s="27">
        <v>0.5</v>
      </c>
      <c r="CD42" s="26">
        <v>0.2</v>
      </c>
      <c r="CE42" s="27">
        <v>0.4</v>
      </c>
      <c r="CF42" s="27">
        <v>0.5</v>
      </c>
      <c r="CG42" s="27">
        <v>0.4</v>
      </c>
      <c r="CH42" s="28">
        <v>0.2</v>
      </c>
      <c r="CI42" s="27">
        <v>0.3</v>
      </c>
      <c r="CJ42" s="26">
        <v>0.1</v>
      </c>
      <c r="CK42" s="27">
        <v>0.1</v>
      </c>
      <c r="CL42" s="27">
        <v>0.1</v>
      </c>
      <c r="CM42" s="27">
        <v>0.1</v>
      </c>
      <c r="CN42" s="28">
        <v>0.1</v>
      </c>
      <c r="CO42" s="27">
        <v>0</v>
      </c>
      <c r="CP42" s="26">
        <v>0.1</v>
      </c>
      <c r="CQ42" s="27">
        <v>0</v>
      </c>
      <c r="CR42" s="27">
        <v>0</v>
      </c>
      <c r="CS42" s="27">
        <v>0</v>
      </c>
      <c r="CT42" s="28">
        <v>0.1</v>
      </c>
      <c r="CU42" s="27">
        <v>0.2</v>
      </c>
      <c r="CV42" s="26">
        <v>0.1</v>
      </c>
      <c r="CW42" s="27">
        <v>0.2</v>
      </c>
      <c r="CX42" s="27">
        <v>0.3</v>
      </c>
      <c r="CY42" s="27">
        <v>0.1</v>
      </c>
      <c r="CZ42" s="28">
        <v>0.7</v>
      </c>
      <c r="DA42" s="27">
        <v>0.6</v>
      </c>
      <c r="DB42" s="26">
        <v>0.8</v>
      </c>
      <c r="DC42" s="27">
        <v>0</v>
      </c>
      <c r="DD42" s="27">
        <v>0</v>
      </c>
      <c r="DE42" s="27">
        <v>0</v>
      </c>
      <c r="DF42" s="28">
        <v>0.3</v>
      </c>
      <c r="DG42" s="27">
        <v>0.3</v>
      </c>
      <c r="DH42" s="26">
        <v>0.3</v>
      </c>
      <c r="DI42" s="27">
        <v>0</v>
      </c>
      <c r="DJ42" s="27">
        <v>0</v>
      </c>
      <c r="DK42" s="27">
        <v>0</v>
      </c>
      <c r="DL42" s="28">
        <v>0</v>
      </c>
      <c r="DM42" s="27">
        <v>0</v>
      </c>
      <c r="DN42" s="26">
        <v>0</v>
      </c>
      <c r="DO42" s="27">
        <v>0</v>
      </c>
      <c r="DP42" s="27">
        <v>0</v>
      </c>
      <c r="DQ42" s="27">
        <v>0</v>
      </c>
      <c r="DR42" s="28">
        <v>0.3</v>
      </c>
      <c r="DS42" s="27">
        <v>0.3</v>
      </c>
      <c r="DT42" s="26">
        <v>0.4</v>
      </c>
      <c r="DU42" s="27">
        <v>0.4</v>
      </c>
      <c r="DV42" s="27">
        <v>0.6</v>
      </c>
      <c r="DW42" s="27">
        <v>0.2</v>
      </c>
      <c r="DX42" s="28">
        <v>0.1</v>
      </c>
      <c r="DY42" s="27">
        <v>0.1</v>
      </c>
      <c r="DZ42" s="26">
        <v>0</v>
      </c>
      <c r="EA42" s="27">
        <v>0.1</v>
      </c>
      <c r="EB42" s="27">
        <v>0.1</v>
      </c>
      <c r="EC42" s="26">
        <v>0.1</v>
      </c>
    </row>
    <row r="43" spans="1:134">
      <c r="A43" s="310" t="s">
        <v>55</v>
      </c>
      <c r="B43" s="28">
        <v>0.5</v>
      </c>
      <c r="C43" s="27">
        <v>0.7</v>
      </c>
      <c r="D43" s="26">
        <v>0.4</v>
      </c>
      <c r="E43" s="27">
        <v>0.1</v>
      </c>
      <c r="F43" s="27">
        <v>0.2</v>
      </c>
      <c r="G43" s="27">
        <v>0.1</v>
      </c>
      <c r="H43" s="28">
        <v>0.4</v>
      </c>
      <c r="I43" s="27">
        <v>0.4</v>
      </c>
      <c r="J43" s="26">
        <v>0.3</v>
      </c>
      <c r="K43" s="27">
        <v>0.2</v>
      </c>
      <c r="L43" s="27">
        <v>0.1</v>
      </c>
      <c r="M43" s="27">
        <v>0.3</v>
      </c>
      <c r="N43" s="28">
        <v>0</v>
      </c>
      <c r="O43" s="27">
        <v>0</v>
      </c>
      <c r="P43" s="26">
        <v>0</v>
      </c>
      <c r="Q43" s="27">
        <v>0.2</v>
      </c>
      <c r="R43" s="27">
        <v>0.1</v>
      </c>
      <c r="S43" s="27">
        <v>0.3</v>
      </c>
      <c r="T43" s="28">
        <v>1.2</v>
      </c>
      <c r="U43" s="27">
        <v>1.4</v>
      </c>
      <c r="V43" s="26">
        <v>0.9</v>
      </c>
      <c r="W43" s="27">
        <v>0</v>
      </c>
      <c r="X43" s="27">
        <v>0</v>
      </c>
      <c r="Y43" s="27">
        <v>0</v>
      </c>
      <c r="Z43" s="28">
        <v>0</v>
      </c>
      <c r="AA43" s="27">
        <v>0</v>
      </c>
      <c r="AB43" s="26">
        <v>0</v>
      </c>
      <c r="AC43" s="27">
        <v>0</v>
      </c>
      <c r="AD43" s="27">
        <v>0</v>
      </c>
      <c r="AE43" s="27">
        <v>0</v>
      </c>
      <c r="AF43" s="28">
        <v>0</v>
      </c>
      <c r="AG43" s="27">
        <v>0</v>
      </c>
      <c r="AH43" s="26">
        <v>0</v>
      </c>
      <c r="AI43" s="27">
        <v>1.2</v>
      </c>
      <c r="AJ43" s="27">
        <v>1.4</v>
      </c>
      <c r="AK43" s="27">
        <v>0.9</v>
      </c>
      <c r="AL43" s="28">
        <v>0</v>
      </c>
      <c r="AM43" s="27">
        <v>0</v>
      </c>
      <c r="AN43" s="26">
        <v>0</v>
      </c>
      <c r="AO43" s="27">
        <v>0</v>
      </c>
      <c r="AP43" s="27">
        <v>0</v>
      </c>
      <c r="AQ43" s="27">
        <v>0</v>
      </c>
      <c r="AR43" s="28">
        <v>3.5</v>
      </c>
      <c r="AS43" s="27">
        <v>4.8</v>
      </c>
      <c r="AT43" s="26">
        <v>2.1</v>
      </c>
      <c r="AU43" s="27">
        <v>0</v>
      </c>
      <c r="AV43" s="27">
        <v>0</v>
      </c>
      <c r="AW43" s="27">
        <v>0</v>
      </c>
      <c r="AX43" s="28">
        <v>0</v>
      </c>
      <c r="AY43" s="27">
        <v>0</v>
      </c>
      <c r="AZ43" s="26">
        <v>0</v>
      </c>
      <c r="BA43" s="27">
        <v>0</v>
      </c>
      <c r="BB43" s="27">
        <v>0</v>
      </c>
      <c r="BC43" s="27">
        <v>0</v>
      </c>
      <c r="BD43" s="28">
        <v>2.5</v>
      </c>
      <c r="BE43" s="27">
        <v>3.4</v>
      </c>
      <c r="BF43" s="26">
        <v>1.7</v>
      </c>
      <c r="BG43" s="27">
        <v>0</v>
      </c>
      <c r="BH43" s="27">
        <v>0</v>
      </c>
      <c r="BI43" s="27">
        <v>0</v>
      </c>
      <c r="BJ43" s="28">
        <v>0.2</v>
      </c>
      <c r="BK43" s="27">
        <v>0.3</v>
      </c>
      <c r="BL43" s="26">
        <v>0.1</v>
      </c>
      <c r="BM43" s="27">
        <v>0.3</v>
      </c>
      <c r="BN43" s="27">
        <v>0.4</v>
      </c>
      <c r="BO43" s="27">
        <v>0.2</v>
      </c>
      <c r="BP43" s="28">
        <v>0</v>
      </c>
      <c r="BQ43" s="27">
        <v>0</v>
      </c>
      <c r="BR43" s="26">
        <v>0</v>
      </c>
      <c r="BS43" s="27">
        <v>0.3</v>
      </c>
      <c r="BT43" s="27">
        <v>0.4</v>
      </c>
      <c r="BU43" s="27">
        <v>0.1</v>
      </c>
      <c r="BV43" s="28">
        <v>0.9</v>
      </c>
      <c r="BW43" s="27">
        <v>1.3</v>
      </c>
      <c r="BX43" s="26">
        <v>0.5</v>
      </c>
      <c r="BY43" s="27">
        <v>0.5</v>
      </c>
      <c r="BZ43" s="27">
        <v>0.7</v>
      </c>
      <c r="CA43" s="27">
        <v>0.4</v>
      </c>
      <c r="CB43" s="28">
        <v>0.3</v>
      </c>
      <c r="CC43" s="27">
        <v>0.3</v>
      </c>
      <c r="CD43" s="26">
        <v>0.3</v>
      </c>
      <c r="CE43" s="27">
        <v>0.8</v>
      </c>
      <c r="CF43" s="27">
        <v>1.1000000000000001</v>
      </c>
      <c r="CG43" s="27">
        <v>0.4</v>
      </c>
      <c r="CH43" s="28">
        <v>0.4</v>
      </c>
      <c r="CI43" s="27">
        <v>0.5</v>
      </c>
      <c r="CJ43" s="26">
        <v>0.3</v>
      </c>
      <c r="CK43" s="27">
        <v>0.3</v>
      </c>
      <c r="CL43" s="27">
        <v>0.4</v>
      </c>
      <c r="CM43" s="27">
        <v>0.1</v>
      </c>
      <c r="CN43" s="28">
        <v>0</v>
      </c>
      <c r="CO43" s="27">
        <v>0</v>
      </c>
      <c r="CP43" s="26">
        <v>0</v>
      </c>
      <c r="CQ43" s="27">
        <v>0</v>
      </c>
      <c r="CR43" s="27">
        <v>0.1</v>
      </c>
      <c r="CS43" s="27">
        <v>0</v>
      </c>
      <c r="CT43" s="28">
        <v>0</v>
      </c>
      <c r="CU43" s="27">
        <v>0.1</v>
      </c>
      <c r="CV43" s="26">
        <v>0</v>
      </c>
      <c r="CW43" s="27">
        <v>0.1</v>
      </c>
      <c r="CX43" s="27">
        <v>0.2</v>
      </c>
      <c r="CY43" s="27">
        <v>0</v>
      </c>
      <c r="CZ43" s="28">
        <v>1</v>
      </c>
      <c r="DA43" s="27">
        <v>1.4</v>
      </c>
      <c r="DB43" s="26">
        <v>0.6</v>
      </c>
      <c r="DC43" s="27">
        <v>0</v>
      </c>
      <c r="DD43" s="27">
        <v>0</v>
      </c>
      <c r="DE43" s="27">
        <v>0</v>
      </c>
      <c r="DF43" s="28">
        <v>0.5</v>
      </c>
      <c r="DG43" s="27">
        <v>0.6</v>
      </c>
      <c r="DH43" s="26">
        <v>0.4</v>
      </c>
      <c r="DI43" s="27">
        <v>0</v>
      </c>
      <c r="DJ43" s="27">
        <v>0</v>
      </c>
      <c r="DK43" s="27">
        <v>0</v>
      </c>
      <c r="DL43" s="28">
        <v>0</v>
      </c>
      <c r="DM43" s="27">
        <v>0</v>
      </c>
      <c r="DN43" s="26">
        <v>0</v>
      </c>
      <c r="DO43" s="27">
        <v>0</v>
      </c>
      <c r="DP43" s="27">
        <v>0.1</v>
      </c>
      <c r="DQ43" s="27">
        <v>0</v>
      </c>
      <c r="DR43" s="28">
        <v>0.4</v>
      </c>
      <c r="DS43" s="27">
        <v>0.6</v>
      </c>
      <c r="DT43" s="26">
        <v>0.2</v>
      </c>
      <c r="DU43" s="27">
        <v>0.6</v>
      </c>
      <c r="DV43" s="27">
        <v>0.7</v>
      </c>
      <c r="DW43" s="27">
        <v>0.5</v>
      </c>
      <c r="DX43" s="28">
        <v>0</v>
      </c>
      <c r="DY43" s="27">
        <v>0</v>
      </c>
      <c r="DZ43" s="26">
        <v>0</v>
      </c>
      <c r="EA43" s="27">
        <v>0.1</v>
      </c>
      <c r="EB43" s="27">
        <v>0.2</v>
      </c>
      <c r="EC43" s="26">
        <v>0</v>
      </c>
    </row>
    <row r="44" spans="1:134">
      <c r="A44" s="310" t="s">
        <v>54</v>
      </c>
      <c r="B44" s="28">
        <v>0.6</v>
      </c>
      <c r="C44" s="27">
        <v>0.8</v>
      </c>
      <c r="D44" s="26">
        <v>0.4</v>
      </c>
      <c r="E44" s="27">
        <v>0.2</v>
      </c>
      <c r="F44" s="27">
        <v>0.3</v>
      </c>
      <c r="G44" s="27">
        <v>0.1</v>
      </c>
      <c r="H44" s="28">
        <v>0.4</v>
      </c>
      <c r="I44" s="27">
        <v>0.4</v>
      </c>
      <c r="J44" s="26">
        <v>0.3</v>
      </c>
      <c r="K44" s="27">
        <v>0.5</v>
      </c>
      <c r="L44" s="27">
        <v>0.3</v>
      </c>
      <c r="M44" s="27">
        <v>0.7</v>
      </c>
      <c r="N44" s="28">
        <v>0</v>
      </c>
      <c r="O44" s="27">
        <v>0</v>
      </c>
      <c r="P44" s="26">
        <v>0</v>
      </c>
      <c r="Q44" s="27">
        <v>0.5</v>
      </c>
      <c r="R44" s="27">
        <v>0.3</v>
      </c>
      <c r="S44" s="27">
        <v>0.7</v>
      </c>
      <c r="T44" s="28">
        <v>1.2</v>
      </c>
      <c r="U44" s="27">
        <v>1.5</v>
      </c>
      <c r="V44" s="26">
        <v>0.8</v>
      </c>
      <c r="W44" s="27">
        <v>0</v>
      </c>
      <c r="X44" s="27">
        <v>0.1</v>
      </c>
      <c r="Y44" s="27">
        <v>0</v>
      </c>
      <c r="Z44" s="28">
        <v>0</v>
      </c>
      <c r="AA44" s="27">
        <v>0</v>
      </c>
      <c r="AB44" s="26">
        <v>0</v>
      </c>
      <c r="AC44" s="27">
        <v>0</v>
      </c>
      <c r="AD44" s="27">
        <v>0</v>
      </c>
      <c r="AE44" s="27">
        <v>0</v>
      </c>
      <c r="AF44" s="28">
        <v>0</v>
      </c>
      <c r="AG44" s="27">
        <v>0</v>
      </c>
      <c r="AH44" s="26">
        <v>0</v>
      </c>
      <c r="AI44" s="27">
        <v>1.1000000000000001</v>
      </c>
      <c r="AJ44" s="27">
        <v>1.4</v>
      </c>
      <c r="AK44" s="27">
        <v>0.8</v>
      </c>
      <c r="AL44" s="28">
        <v>0</v>
      </c>
      <c r="AM44" s="27">
        <v>0</v>
      </c>
      <c r="AN44" s="26">
        <v>0</v>
      </c>
      <c r="AO44" s="27">
        <v>0</v>
      </c>
      <c r="AP44" s="27">
        <v>0</v>
      </c>
      <c r="AQ44" s="27">
        <v>0</v>
      </c>
      <c r="AR44" s="28">
        <v>5.7</v>
      </c>
      <c r="AS44" s="27">
        <v>8.6999999999999993</v>
      </c>
      <c r="AT44" s="26">
        <v>2.6</v>
      </c>
      <c r="AU44" s="27">
        <v>0.1</v>
      </c>
      <c r="AV44" s="27">
        <v>0.2</v>
      </c>
      <c r="AW44" s="27">
        <v>0</v>
      </c>
      <c r="AX44" s="28">
        <v>0.1</v>
      </c>
      <c r="AY44" s="27">
        <v>0.1</v>
      </c>
      <c r="AZ44" s="26">
        <v>0</v>
      </c>
      <c r="BA44" s="27">
        <v>0.1</v>
      </c>
      <c r="BB44" s="27">
        <v>0.1</v>
      </c>
      <c r="BC44" s="27">
        <v>0</v>
      </c>
      <c r="BD44" s="28">
        <v>3.5</v>
      </c>
      <c r="BE44" s="27">
        <v>5.7</v>
      </c>
      <c r="BF44" s="26">
        <v>1.3</v>
      </c>
      <c r="BG44" s="27">
        <v>0</v>
      </c>
      <c r="BH44" s="27">
        <v>0.1</v>
      </c>
      <c r="BI44" s="27">
        <v>0</v>
      </c>
      <c r="BJ44" s="28">
        <v>0.7</v>
      </c>
      <c r="BK44" s="27">
        <v>1.1000000000000001</v>
      </c>
      <c r="BL44" s="26">
        <v>0.2</v>
      </c>
      <c r="BM44" s="27">
        <v>0.6</v>
      </c>
      <c r="BN44" s="27">
        <v>1</v>
      </c>
      <c r="BO44" s="27">
        <v>0.2</v>
      </c>
      <c r="BP44" s="28">
        <v>0</v>
      </c>
      <c r="BQ44" s="27">
        <v>0</v>
      </c>
      <c r="BR44" s="26">
        <v>0</v>
      </c>
      <c r="BS44" s="27">
        <v>0.2</v>
      </c>
      <c r="BT44" s="27">
        <v>0.3</v>
      </c>
      <c r="BU44" s="27">
        <v>0.1</v>
      </c>
      <c r="BV44" s="28">
        <v>0.9</v>
      </c>
      <c r="BW44" s="27">
        <v>1.5</v>
      </c>
      <c r="BX44" s="26">
        <v>0.3</v>
      </c>
      <c r="BY44" s="27">
        <v>0.5</v>
      </c>
      <c r="BZ44" s="27">
        <v>0.9</v>
      </c>
      <c r="CA44" s="27">
        <v>0.1</v>
      </c>
      <c r="CB44" s="28">
        <v>0.6</v>
      </c>
      <c r="CC44" s="27">
        <v>0.8</v>
      </c>
      <c r="CD44" s="26">
        <v>0.3</v>
      </c>
      <c r="CE44" s="27">
        <v>1.7</v>
      </c>
      <c r="CF44" s="27">
        <v>2.2999999999999998</v>
      </c>
      <c r="CG44" s="27">
        <v>1.1000000000000001</v>
      </c>
      <c r="CH44" s="28">
        <v>0.8</v>
      </c>
      <c r="CI44" s="27">
        <v>1</v>
      </c>
      <c r="CJ44" s="26">
        <v>0.6</v>
      </c>
      <c r="CK44" s="27">
        <v>0.7</v>
      </c>
      <c r="CL44" s="27">
        <v>1</v>
      </c>
      <c r="CM44" s="27">
        <v>0.3</v>
      </c>
      <c r="CN44" s="28">
        <v>0.1</v>
      </c>
      <c r="CO44" s="27">
        <v>0.1</v>
      </c>
      <c r="CP44" s="26">
        <v>0.1</v>
      </c>
      <c r="CQ44" s="27">
        <v>0.1</v>
      </c>
      <c r="CR44" s="27">
        <v>0.2</v>
      </c>
      <c r="CS44" s="27">
        <v>0</v>
      </c>
      <c r="CT44" s="28">
        <v>0.2</v>
      </c>
      <c r="CU44" s="27">
        <v>0.3</v>
      </c>
      <c r="CV44" s="26">
        <v>0</v>
      </c>
      <c r="CW44" s="27">
        <v>0.2</v>
      </c>
      <c r="CX44" s="27">
        <v>0.3</v>
      </c>
      <c r="CY44" s="27">
        <v>0.1</v>
      </c>
      <c r="CZ44" s="28">
        <v>1.3</v>
      </c>
      <c r="DA44" s="27">
        <v>1.7</v>
      </c>
      <c r="DB44" s="26">
        <v>0.8</v>
      </c>
      <c r="DC44" s="27">
        <v>0.1</v>
      </c>
      <c r="DD44" s="27">
        <v>0.1</v>
      </c>
      <c r="DE44" s="27">
        <v>0.1</v>
      </c>
      <c r="DF44" s="28">
        <v>0.7</v>
      </c>
      <c r="DG44" s="27">
        <v>0.9</v>
      </c>
      <c r="DH44" s="26">
        <v>0.4</v>
      </c>
      <c r="DI44" s="27">
        <v>0</v>
      </c>
      <c r="DJ44" s="27">
        <v>0</v>
      </c>
      <c r="DK44" s="27">
        <v>0</v>
      </c>
      <c r="DL44" s="28">
        <v>0.1</v>
      </c>
      <c r="DM44" s="27">
        <v>0.1</v>
      </c>
      <c r="DN44" s="26">
        <v>0</v>
      </c>
      <c r="DO44" s="27">
        <v>0.1</v>
      </c>
      <c r="DP44" s="27">
        <v>0.1</v>
      </c>
      <c r="DQ44" s="27">
        <v>0.1</v>
      </c>
      <c r="DR44" s="28">
        <v>0.4</v>
      </c>
      <c r="DS44" s="27">
        <v>0.6</v>
      </c>
      <c r="DT44" s="26">
        <v>0.2</v>
      </c>
      <c r="DU44" s="27">
        <v>1.3</v>
      </c>
      <c r="DV44" s="27">
        <v>1.6</v>
      </c>
      <c r="DW44" s="27">
        <v>1</v>
      </c>
      <c r="DX44" s="28">
        <v>0.1</v>
      </c>
      <c r="DY44" s="27">
        <v>0.1</v>
      </c>
      <c r="DZ44" s="26">
        <v>0</v>
      </c>
      <c r="EA44" s="27">
        <v>0.1</v>
      </c>
      <c r="EB44" s="27">
        <v>0.1</v>
      </c>
      <c r="EC44" s="26">
        <v>0.1</v>
      </c>
    </row>
    <row r="45" spans="1:134">
      <c r="A45" s="310" t="s">
        <v>53</v>
      </c>
      <c r="B45" s="28">
        <v>1.2</v>
      </c>
      <c r="C45" s="27">
        <v>1.4</v>
      </c>
      <c r="D45" s="26">
        <v>0.9</v>
      </c>
      <c r="E45" s="27">
        <v>0.4</v>
      </c>
      <c r="F45" s="27">
        <v>0.6</v>
      </c>
      <c r="G45" s="27">
        <v>0.2</v>
      </c>
      <c r="H45" s="28">
        <v>0.8</v>
      </c>
      <c r="I45" s="27">
        <v>0.7</v>
      </c>
      <c r="J45" s="26">
        <v>0.8</v>
      </c>
      <c r="K45" s="27">
        <v>0.3</v>
      </c>
      <c r="L45" s="27">
        <v>0.2</v>
      </c>
      <c r="M45" s="27">
        <v>0.3</v>
      </c>
      <c r="N45" s="28">
        <v>0</v>
      </c>
      <c r="O45" s="27">
        <v>0</v>
      </c>
      <c r="P45" s="26">
        <v>0</v>
      </c>
      <c r="Q45" s="27">
        <v>0.3</v>
      </c>
      <c r="R45" s="27">
        <v>0.2</v>
      </c>
      <c r="S45" s="27">
        <v>0.3</v>
      </c>
      <c r="T45" s="28">
        <v>1.3</v>
      </c>
      <c r="U45" s="27">
        <v>1.8</v>
      </c>
      <c r="V45" s="26">
        <v>0.8</v>
      </c>
      <c r="W45" s="27">
        <v>0</v>
      </c>
      <c r="X45" s="27">
        <v>0</v>
      </c>
      <c r="Y45" s="27">
        <v>0</v>
      </c>
      <c r="Z45" s="28">
        <v>0.1</v>
      </c>
      <c r="AA45" s="27">
        <v>0.1</v>
      </c>
      <c r="AB45" s="26">
        <v>0.1</v>
      </c>
      <c r="AC45" s="27">
        <v>0</v>
      </c>
      <c r="AD45" s="27">
        <v>0</v>
      </c>
      <c r="AE45" s="27">
        <v>0</v>
      </c>
      <c r="AF45" s="28">
        <v>0</v>
      </c>
      <c r="AG45" s="27">
        <v>0</v>
      </c>
      <c r="AH45" s="26">
        <v>0</v>
      </c>
      <c r="AI45" s="27">
        <v>1.2</v>
      </c>
      <c r="AJ45" s="27">
        <v>1.7</v>
      </c>
      <c r="AK45" s="27">
        <v>0.7</v>
      </c>
      <c r="AL45" s="28">
        <v>0</v>
      </c>
      <c r="AM45" s="27">
        <v>0</v>
      </c>
      <c r="AN45" s="26">
        <v>0</v>
      </c>
      <c r="AO45" s="27">
        <v>0</v>
      </c>
      <c r="AP45" s="27">
        <v>0</v>
      </c>
      <c r="AQ45" s="27">
        <v>0</v>
      </c>
      <c r="AR45" s="28">
        <v>11.4</v>
      </c>
      <c r="AS45" s="27">
        <v>16.3</v>
      </c>
      <c r="AT45" s="26">
        <v>6.2</v>
      </c>
      <c r="AU45" s="27">
        <v>0.1</v>
      </c>
      <c r="AV45" s="27">
        <v>0.1</v>
      </c>
      <c r="AW45" s="27">
        <v>0.1</v>
      </c>
      <c r="AX45" s="28">
        <v>0</v>
      </c>
      <c r="AY45" s="27">
        <v>0.1</v>
      </c>
      <c r="AZ45" s="26">
        <v>0</v>
      </c>
      <c r="BA45" s="27">
        <v>0.1</v>
      </c>
      <c r="BB45" s="27">
        <v>0</v>
      </c>
      <c r="BC45" s="27">
        <v>0.1</v>
      </c>
      <c r="BD45" s="28">
        <v>6.2</v>
      </c>
      <c r="BE45" s="27">
        <v>9.4</v>
      </c>
      <c r="BF45" s="26">
        <v>3</v>
      </c>
      <c r="BG45" s="27">
        <v>0</v>
      </c>
      <c r="BH45" s="27">
        <v>0</v>
      </c>
      <c r="BI45" s="27">
        <v>0.1</v>
      </c>
      <c r="BJ45" s="28">
        <v>1.3</v>
      </c>
      <c r="BK45" s="27">
        <v>2.1</v>
      </c>
      <c r="BL45" s="26">
        <v>0.6</v>
      </c>
      <c r="BM45" s="27">
        <v>1.3</v>
      </c>
      <c r="BN45" s="27">
        <v>2</v>
      </c>
      <c r="BO45" s="27">
        <v>0.6</v>
      </c>
      <c r="BP45" s="28">
        <v>0.1</v>
      </c>
      <c r="BQ45" s="27">
        <v>0.1</v>
      </c>
      <c r="BR45" s="26">
        <v>0.1</v>
      </c>
      <c r="BS45" s="27">
        <v>0.4</v>
      </c>
      <c r="BT45" s="27">
        <v>0.6</v>
      </c>
      <c r="BU45" s="27">
        <v>0.2</v>
      </c>
      <c r="BV45" s="28">
        <v>1.5</v>
      </c>
      <c r="BW45" s="27">
        <v>2.2000000000000002</v>
      </c>
      <c r="BX45" s="26">
        <v>0.7</v>
      </c>
      <c r="BY45" s="27">
        <v>0.9</v>
      </c>
      <c r="BZ45" s="27">
        <v>1.4</v>
      </c>
      <c r="CA45" s="27">
        <v>0.4</v>
      </c>
      <c r="CB45" s="28">
        <v>0.7</v>
      </c>
      <c r="CC45" s="27">
        <v>0.9</v>
      </c>
      <c r="CD45" s="26">
        <v>0.4</v>
      </c>
      <c r="CE45" s="27">
        <v>3.9</v>
      </c>
      <c r="CF45" s="27">
        <v>5.3</v>
      </c>
      <c r="CG45" s="27">
        <v>2.4</v>
      </c>
      <c r="CH45" s="28">
        <v>2</v>
      </c>
      <c r="CI45" s="27">
        <v>2.7</v>
      </c>
      <c r="CJ45" s="26">
        <v>1.3</v>
      </c>
      <c r="CK45" s="27">
        <v>1.4</v>
      </c>
      <c r="CL45" s="27">
        <v>2.1</v>
      </c>
      <c r="CM45" s="27">
        <v>0.7</v>
      </c>
      <c r="CN45" s="28">
        <v>0.3</v>
      </c>
      <c r="CO45" s="27">
        <v>0.3</v>
      </c>
      <c r="CP45" s="26">
        <v>0.3</v>
      </c>
      <c r="CQ45" s="27">
        <v>0.1</v>
      </c>
      <c r="CR45" s="27">
        <v>0.1</v>
      </c>
      <c r="CS45" s="27">
        <v>0.1</v>
      </c>
      <c r="CT45" s="28">
        <v>0.6</v>
      </c>
      <c r="CU45" s="27">
        <v>1.1000000000000001</v>
      </c>
      <c r="CV45" s="26">
        <v>0.1</v>
      </c>
      <c r="CW45" s="27">
        <v>0.5</v>
      </c>
      <c r="CX45" s="27">
        <v>0.5</v>
      </c>
      <c r="CY45" s="27">
        <v>0.6</v>
      </c>
      <c r="CZ45" s="28">
        <v>1.9</v>
      </c>
      <c r="DA45" s="27">
        <v>2.8</v>
      </c>
      <c r="DB45" s="26">
        <v>1</v>
      </c>
      <c r="DC45" s="27">
        <v>0.2</v>
      </c>
      <c r="DD45" s="27">
        <v>0.2</v>
      </c>
      <c r="DE45" s="27">
        <v>0.1</v>
      </c>
      <c r="DF45" s="28">
        <v>0.9</v>
      </c>
      <c r="DG45" s="27">
        <v>1.4</v>
      </c>
      <c r="DH45" s="26">
        <v>0.5</v>
      </c>
      <c r="DI45" s="27">
        <v>0</v>
      </c>
      <c r="DJ45" s="27">
        <v>0</v>
      </c>
      <c r="DK45" s="27">
        <v>0</v>
      </c>
      <c r="DL45" s="28">
        <v>0</v>
      </c>
      <c r="DM45" s="27">
        <v>0</v>
      </c>
      <c r="DN45" s="26">
        <v>0.1</v>
      </c>
      <c r="DO45" s="27">
        <v>0.2</v>
      </c>
      <c r="DP45" s="27">
        <v>0.2</v>
      </c>
      <c r="DQ45" s="27">
        <v>0.1</v>
      </c>
      <c r="DR45" s="28">
        <v>0.6</v>
      </c>
      <c r="DS45" s="27">
        <v>1</v>
      </c>
      <c r="DT45" s="26">
        <v>0.2</v>
      </c>
      <c r="DU45" s="27">
        <v>2.2999999999999998</v>
      </c>
      <c r="DV45" s="27">
        <v>3</v>
      </c>
      <c r="DW45" s="27">
        <v>1.6</v>
      </c>
      <c r="DX45" s="28">
        <v>0.1</v>
      </c>
      <c r="DY45" s="27">
        <v>0.1</v>
      </c>
      <c r="DZ45" s="26">
        <v>0</v>
      </c>
      <c r="EA45" s="27">
        <v>0.1</v>
      </c>
      <c r="EB45" s="27">
        <v>0.1</v>
      </c>
      <c r="EC45" s="26">
        <v>0.2</v>
      </c>
    </row>
    <row r="46" spans="1:134">
      <c r="A46" s="310" t="s">
        <v>52</v>
      </c>
      <c r="B46" s="28">
        <v>1.7</v>
      </c>
      <c r="C46" s="27">
        <v>2.2999999999999998</v>
      </c>
      <c r="D46" s="26">
        <v>1</v>
      </c>
      <c r="E46" s="27">
        <v>1</v>
      </c>
      <c r="F46" s="27">
        <v>1.4</v>
      </c>
      <c r="G46" s="27">
        <v>0.6</v>
      </c>
      <c r="H46" s="28">
        <v>0.7</v>
      </c>
      <c r="I46" s="27">
        <v>0.9</v>
      </c>
      <c r="J46" s="26">
        <v>0.5</v>
      </c>
      <c r="K46" s="27">
        <v>0.6</v>
      </c>
      <c r="L46" s="27">
        <v>0.6</v>
      </c>
      <c r="M46" s="27">
        <v>0.6</v>
      </c>
      <c r="N46" s="28">
        <v>0</v>
      </c>
      <c r="O46" s="27">
        <v>0</v>
      </c>
      <c r="P46" s="26">
        <v>0</v>
      </c>
      <c r="Q46" s="27">
        <v>0.6</v>
      </c>
      <c r="R46" s="27">
        <v>0.6</v>
      </c>
      <c r="S46" s="27">
        <v>0.6</v>
      </c>
      <c r="T46" s="28">
        <v>1.7</v>
      </c>
      <c r="U46" s="27">
        <v>2.1</v>
      </c>
      <c r="V46" s="26">
        <v>1.2</v>
      </c>
      <c r="W46" s="27">
        <v>0.1</v>
      </c>
      <c r="X46" s="27">
        <v>0</v>
      </c>
      <c r="Y46" s="27">
        <v>0.1</v>
      </c>
      <c r="Z46" s="28">
        <v>0.2</v>
      </c>
      <c r="AA46" s="27">
        <v>0.3</v>
      </c>
      <c r="AB46" s="26">
        <v>0.1</v>
      </c>
      <c r="AC46" s="27">
        <v>0</v>
      </c>
      <c r="AD46" s="27">
        <v>0</v>
      </c>
      <c r="AE46" s="27">
        <v>0</v>
      </c>
      <c r="AF46" s="28">
        <v>0</v>
      </c>
      <c r="AG46" s="27">
        <v>0</v>
      </c>
      <c r="AH46" s="26">
        <v>0</v>
      </c>
      <c r="AI46" s="27">
        <v>1.4</v>
      </c>
      <c r="AJ46" s="27">
        <v>1.7</v>
      </c>
      <c r="AK46" s="27">
        <v>1</v>
      </c>
      <c r="AL46" s="28">
        <v>0</v>
      </c>
      <c r="AM46" s="27">
        <v>0</v>
      </c>
      <c r="AN46" s="26">
        <v>0</v>
      </c>
      <c r="AO46" s="27">
        <v>0</v>
      </c>
      <c r="AP46" s="27">
        <v>0</v>
      </c>
      <c r="AQ46" s="27">
        <v>0</v>
      </c>
      <c r="AR46" s="28">
        <v>22.5</v>
      </c>
      <c r="AS46" s="27">
        <v>31.8</v>
      </c>
      <c r="AT46" s="26">
        <v>12.8</v>
      </c>
      <c r="AU46" s="27">
        <v>0.2</v>
      </c>
      <c r="AV46" s="27">
        <v>0.2</v>
      </c>
      <c r="AW46" s="27">
        <v>0.1</v>
      </c>
      <c r="AX46" s="28">
        <v>0.1</v>
      </c>
      <c r="AY46" s="27">
        <v>0.1</v>
      </c>
      <c r="AZ46" s="26">
        <v>0</v>
      </c>
      <c r="BA46" s="27">
        <v>0.1</v>
      </c>
      <c r="BB46" s="27">
        <v>0.2</v>
      </c>
      <c r="BC46" s="27">
        <v>0</v>
      </c>
      <c r="BD46" s="28">
        <v>11.5</v>
      </c>
      <c r="BE46" s="27">
        <v>17.100000000000001</v>
      </c>
      <c r="BF46" s="26">
        <v>5.6</v>
      </c>
      <c r="BG46" s="27">
        <v>0</v>
      </c>
      <c r="BH46" s="27">
        <v>0</v>
      </c>
      <c r="BI46" s="27">
        <v>0</v>
      </c>
      <c r="BJ46" s="28">
        <v>3.1</v>
      </c>
      <c r="BK46" s="27">
        <v>4.9000000000000004</v>
      </c>
      <c r="BL46" s="26">
        <v>1.1000000000000001</v>
      </c>
      <c r="BM46" s="27">
        <v>2.7</v>
      </c>
      <c r="BN46" s="27">
        <v>4.0999999999999996</v>
      </c>
      <c r="BO46" s="27">
        <v>1.3</v>
      </c>
      <c r="BP46" s="28">
        <v>0.1</v>
      </c>
      <c r="BQ46" s="27">
        <v>0.2</v>
      </c>
      <c r="BR46" s="26">
        <v>0</v>
      </c>
      <c r="BS46" s="27">
        <v>0.5</v>
      </c>
      <c r="BT46" s="27">
        <v>0.9</v>
      </c>
      <c r="BU46" s="27">
        <v>0.2</v>
      </c>
      <c r="BV46" s="28">
        <v>2.2999999999999998</v>
      </c>
      <c r="BW46" s="27">
        <v>3.4</v>
      </c>
      <c r="BX46" s="26">
        <v>1.3</v>
      </c>
      <c r="BY46" s="27">
        <v>1.6</v>
      </c>
      <c r="BZ46" s="27">
        <v>2.1</v>
      </c>
      <c r="CA46" s="27">
        <v>1.1000000000000001</v>
      </c>
      <c r="CB46" s="28">
        <v>1.1000000000000001</v>
      </c>
      <c r="CC46" s="27">
        <v>1.5</v>
      </c>
      <c r="CD46" s="26">
        <v>0.6</v>
      </c>
      <c r="CE46" s="27">
        <v>8.6</v>
      </c>
      <c r="CF46" s="27">
        <v>11.3</v>
      </c>
      <c r="CG46" s="27">
        <v>5.9</v>
      </c>
      <c r="CH46" s="28">
        <v>4.3</v>
      </c>
      <c r="CI46" s="27">
        <v>4.8</v>
      </c>
      <c r="CJ46" s="26">
        <v>3.6</v>
      </c>
      <c r="CK46" s="27">
        <v>3.7</v>
      </c>
      <c r="CL46" s="27">
        <v>5.6</v>
      </c>
      <c r="CM46" s="27">
        <v>1.7</v>
      </c>
      <c r="CN46" s="28">
        <v>0.5</v>
      </c>
      <c r="CO46" s="27">
        <v>0.6</v>
      </c>
      <c r="CP46" s="26">
        <v>0.3</v>
      </c>
      <c r="CQ46" s="27">
        <v>0.2</v>
      </c>
      <c r="CR46" s="27">
        <v>0.2</v>
      </c>
      <c r="CS46" s="27">
        <v>0.2</v>
      </c>
      <c r="CT46" s="28">
        <v>1.2</v>
      </c>
      <c r="CU46" s="27">
        <v>2.2000000000000002</v>
      </c>
      <c r="CV46" s="26">
        <v>0.2</v>
      </c>
      <c r="CW46" s="27">
        <v>1</v>
      </c>
      <c r="CX46" s="27">
        <v>1</v>
      </c>
      <c r="CY46" s="27">
        <v>1</v>
      </c>
      <c r="CZ46" s="28">
        <v>2.9</v>
      </c>
      <c r="DA46" s="27">
        <v>3.6</v>
      </c>
      <c r="DB46" s="26">
        <v>2.1</v>
      </c>
      <c r="DC46" s="27">
        <v>0.2</v>
      </c>
      <c r="DD46" s="27">
        <v>0.3</v>
      </c>
      <c r="DE46" s="27">
        <v>0.2</v>
      </c>
      <c r="DF46" s="28">
        <v>1.3</v>
      </c>
      <c r="DG46" s="27">
        <v>1.7</v>
      </c>
      <c r="DH46" s="26">
        <v>0.9</v>
      </c>
      <c r="DI46" s="27">
        <v>0</v>
      </c>
      <c r="DJ46" s="27">
        <v>0</v>
      </c>
      <c r="DK46" s="27">
        <v>0</v>
      </c>
      <c r="DL46" s="28">
        <v>0.1</v>
      </c>
      <c r="DM46" s="27">
        <v>0.1</v>
      </c>
      <c r="DN46" s="26">
        <v>0.1</v>
      </c>
      <c r="DO46" s="27">
        <v>0.2</v>
      </c>
      <c r="DP46" s="27">
        <v>0.2</v>
      </c>
      <c r="DQ46" s="27">
        <v>0.2</v>
      </c>
      <c r="DR46" s="28">
        <v>1</v>
      </c>
      <c r="DS46" s="27">
        <v>1.3</v>
      </c>
      <c r="DT46" s="26">
        <v>0.6</v>
      </c>
      <c r="DU46" s="27">
        <v>5.6</v>
      </c>
      <c r="DV46" s="27">
        <v>8.1</v>
      </c>
      <c r="DW46" s="27">
        <v>3</v>
      </c>
      <c r="DX46" s="28">
        <v>0.2</v>
      </c>
      <c r="DY46" s="27">
        <v>0.2</v>
      </c>
      <c r="DZ46" s="26">
        <v>0.1</v>
      </c>
      <c r="EA46" s="27">
        <v>0.2</v>
      </c>
      <c r="EB46" s="27">
        <v>0.3</v>
      </c>
      <c r="EC46" s="26">
        <v>0.1</v>
      </c>
    </row>
    <row r="47" spans="1:134">
      <c r="A47" s="310" t="s">
        <v>51</v>
      </c>
      <c r="B47" s="28">
        <v>2.9</v>
      </c>
      <c r="C47" s="27">
        <v>4</v>
      </c>
      <c r="D47" s="26">
        <v>1.9</v>
      </c>
      <c r="E47" s="27">
        <v>1.7</v>
      </c>
      <c r="F47" s="27">
        <v>2.4</v>
      </c>
      <c r="G47" s="27">
        <v>0.9</v>
      </c>
      <c r="H47" s="28">
        <v>1.3</v>
      </c>
      <c r="I47" s="27">
        <v>1.6</v>
      </c>
      <c r="J47" s="26">
        <v>1</v>
      </c>
      <c r="K47" s="27">
        <v>0.9</v>
      </c>
      <c r="L47" s="27">
        <v>0.8</v>
      </c>
      <c r="M47" s="27">
        <v>0.9</v>
      </c>
      <c r="N47" s="28">
        <v>0</v>
      </c>
      <c r="O47" s="27">
        <v>0</v>
      </c>
      <c r="P47" s="26">
        <v>0</v>
      </c>
      <c r="Q47" s="27">
        <v>0.9</v>
      </c>
      <c r="R47" s="27">
        <v>0.8</v>
      </c>
      <c r="S47" s="27">
        <v>0.9</v>
      </c>
      <c r="T47" s="28">
        <v>2.4</v>
      </c>
      <c r="U47" s="27">
        <v>2.9</v>
      </c>
      <c r="V47" s="26">
        <v>2</v>
      </c>
      <c r="W47" s="27">
        <v>0</v>
      </c>
      <c r="X47" s="27">
        <v>0</v>
      </c>
      <c r="Y47" s="27">
        <v>0</v>
      </c>
      <c r="Z47" s="28">
        <v>0.4</v>
      </c>
      <c r="AA47" s="27">
        <v>0.4</v>
      </c>
      <c r="AB47" s="26">
        <v>0.4</v>
      </c>
      <c r="AC47" s="27">
        <v>0</v>
      </c>
      <c r="AD47" s="27">
        <v>0</v>
      </c>
      <c r="AE47" s="27">
        <v>0</v>
      </c>
      <c r="AF47" s="28">
        <v>0</v>
      </c>
      <c r="AG47" s="27">
        <v>0</v>
      </c>
      <c r="AH47" s="26">
        <v>0</v>
      </c>
      <c r="AI47" s="27">
        <v>2</v>
      </c>
      <c r="AJ47" s="27">
        <v>2.4</v>
      </c>
      <c r="AK47" s="27">
        <v>1.6</v>
      </c>
      <c r="AL47" s="28">
        <v>0</v>
      </c>
      <c r="AM47" s="27">
        <v>0</v>
      </c>
      <c r="AN47" s="26">
        <v>0</v>
      </c>
      <c r="AO47" s="27">
        <v>0</v>
      </c>
      <c r="AP47" s="27">
        <v>0</v>
      </c>
      <c r="AQ47" s="27">
        <v>0</v>
      </c>
      <c r="AR47" s="28">
        <v>37.299999999999997</v>
      </c>
      <c r="AS47" s="27">
        <v>55.5</v>
      </c>
      <c r="AT47" s="26">
        <v>18.5</v>
      </c>
      <c r="AU47" s="27">
        <v>0.4</v>
      </c>
      <c r="AV47" s="27">
        <v>0.8</v>
      </c>
      <c r="AW47" s="27">
        <v>0.1</v>
      </c>
      <c r="AX47" s="28">
        <v>0.2</v>
      </c>
      <c r="AY47" s="27">
        <v>0.4</v>
      </c>
      <c r="AZ47" s="26">
        <v>0</v>
      </c>
      <c r="BA47" s="27">
        <v>0.2</v>
      </c>
      <c r="BB47" s="27">
        <v>0.3</v>
      </c>
      <c r="BC47" s="27">
        <v>0.1</v>
      </c>
      <c r="BD47" s="28">
        <v>19.899999999999999</v>
      </c>
      <c r="BE47" s="27">
        <v>31.4</v>
      </c>
      <c r="BF47" s="26">
        <v>8.1</v>
      </c>
      <c r="BG47" s="27">
        <v>0</v>
      </c>
      <c r="BH47" s="27">
        <v>0</v>
      </c>
      <c r="BI47" s="27">
        <v>0</v>
      </c>
      <c r="BJ47" s="28">
        <v>5.7</v>
      </c>
      <c r="BK47" s="27">
        <v>9.8000000000000007</v>
      </c>
      <c r="BL47" s="26">
        <v>1.6</v>
      </c>
      <c r="BM47" s="27">
        <v>5.2</v>
      </c>
      <c r="BN47" s="27">
        <v>8.4</v>
      </c>
      <c r="BO47" s="27">
        <v>1.8</v>
      </c>
      <c r="BP47" s="28">
        <v>0.2</v>
      </c>
      <c r="BQ47" s="27">
        <v>0.2</v>
      </c>
      <c r="BR47" s="26">
        <v>0.2</v>
      </c>
      <c r="BS47" s="27">
        <v>0.9</v>
      </c>
      <c r="BT47" s="27">
        <v>1.3</v>
      </c>
      <c r="BU47" s="27">
        <v>0.4</v>
      </c>
      <c r="BV47" s="28">
        <v>3.4</v>
      </c>
      <c r="BW47" s="27">
        <v>5.0999999999999996</v>
      </c>
      <c r="BX47" s="26">
        <v>1.8</v>
      </c>
      <c r="BY47" s="27">
        <v>2.9</v>
      </c>
      <c r="BZ47" s="27">
        <v>4.4000000000000004</v>
      </c>
      <c r="CA47" s="27">
        <v>1.5</v>
      </c>
      <c r="CB47" s="28">
        <v>1.6</v>
      </c>
      <c r="CC47" s="27">
        <v>2.2000000000000002</v>
      </c>
      <c r="CD47" s="26">
        <v>0.9</v>
      </c>
      <c r="CE47" s="27">
        <v>13.2</v>
      </c>
      <c r="CF47" s="27">
        <v>17.899999999999999</v>
      </c>
      <c r="CG47" s="27">
        <v>8.3000000000000007</v>
      </c>
      <c r="CH47" s="28">
        <v>5.8</v>
      </c>
      <c r="CI47" s="27">
        <v>7</v>
      </c>
      <c r="CJ47" s="26">
        <v>4.5999999999999996</v>
      </c>
      <c r="CK47" s="27">
        <v>6.2</v>
      </c>
      <c r="CL47" s="27">
        <v>9.4</v>
      </c>
      <c r="CM47" s="27">
        <v>2.8</v>
      </c>
      <c r="CN47" s="28">
        <v>0.9</v>
      </c>
      <c r="CO47" s="27">
        <v>1.1000000000000001</v>
      </c>
      <c r="CP47" s="26">
        <v>0.6</v>
      </c>
      <c r="CQ47" s="27">
        <v>0.3</v>
      </c>
      <c r="CR47" s="27">
        <v>0.3</v>
      </c>
      <c r="CS47" s="27">
        <v>0.3</v>
      </c>
      <c r="CT47" s="28">
        <v>2</v>
      </c>
      <c r="CU47" s="27">
        <v>3.4</v>
      </c>
      <c r="CV47" s="26">
        <v>0.5</v>
      </c>
      <c r="CW47" s="27">
        <v>1.7</v>
      </c>
      <c r="CX47" s="27">
        <v>2</v>
      </c>
      <c r="CY47" s="27">
        <v>1.4</v>
      </c>
      <c r="CZ47" s="28">
        <v>4.7</v>
      </c>
      <c r="DA47" s="27">
        <v>6.6</v>
      </c>
      <c r="DB47" s="26">
        <v>2.7</v>
      </c>
      <c r="DC47" s="27">
        <v>0.2</v>
      </c>
      <c r="DD47" s="27">
        <v>0.3</v>
      </c>
      <c r="DE47" s="27">
        <v>0.1</v>
      </c>
      <c r="DF47" s="28">
        <v>2.5</v>
      </c>
      <c r="DG47" s="27">
        <v>3.5</v>
      </c>
      <c r="DH47" s="26">
        <v>1.4</v>
      </c>
      <c r="DI47" s="27">
        <v>0</v>
      </c>
      <c r="DJ47" s="27">
        <v>0</v>
      </c>
      <c r="DK47" s="27">
        <v>0</v>
      </c>
      <c r="DL47" s="28">
        <v>0.2</v>
      </c>
      <c r="DM47" s="27">
        <v>0.2</v>
      </c>
      <c r="DN47" s="26">
        <v>0.1</v>
      </c>
      <c r="DO47" s="27">
        <v>0.2</v>
      </c>
      <c r="DP47" s="27">
        <v>0.3</v>
      </c>
      <c r="DQ47" s="27">
        <v>0.2</v>
      </c>
      <c r="DR47" s="28">
        <v>1.7</v>
      </c>
      <c r="DS47" s="27">
        <v>2.2999999999999998</v>
      </c>
      <c r="DT47" s="26">
        <v>1</v>
      </c>
      <c r="DU47" s="27">
        <v>10</v>
      </c>
      <c r="DV47" s="27">
        <v>15</v>
      </c>
      <c r="DW47" s="27">
        <v>4.8</v>
      </c>
      <c r="DX47" s="28">
        <v>0.3</v>
      </c>
      <c r="DY47" s="27">
        <v>0.4</v>
      </c>
      <c r="DZ47" s="26">
        <v>0.1</v>
      </c>
      <c r="EA47" s="27">
        <v>0.4</v>
      </c>
      <c r="EB47" s="27">
        <v>0.6</v>
      </c>
      <c r="EC47" s="26">
        <v>0.2</v>
      </c>
    </row>
    <row r="48" spans="1:134">
      <c r="A48" s="310" t="s">
        <v>50</v>
      </c>
      <c r="B48" s="28">
        <v>4.5</v>
      </c>
      <c r="C48" s="27">
        <v>6.6</v>
      </c>
      <c r="D48" s="26">
        <v>2.2999999999999998</v>
      </c>
      <c r="E48" s="27">
        <v>3</v>
      </c>
      <c r="F48" s="27">
        <v>4.8</v>
      </c>
      <c r="G48" s="27">
        <v>1.2</v>
      </c>
      <c r="H48" s="28">
        <v>1.5</v>
      </c>
      <c r="I48" s="27">
        <v>1.8</v>
      </c>
      <c r="J48" s="26">
        <v>1.1000000000000001</v>
      </c>
      <c r="K48" s="27">
        <v>1.2</v>
      </c>
      <c r="L48" s="27">
        <v>1.6</v>
      </c>
      <c r="M48" s="27">
        <v>0.8</v>
      </c>
      <c r="N48" s="28">
        <v>0</v>
      </c>
      <c r="O48" s="27">
        <v>0</v>
      </c>
      <c r="P48" s="26">
        <v>0</v>
      </c>
      <c r="Q48" s="27">
        <v>1.2</v>
      </c>
      <c r="R48" s="27">
        <v>1.6</v>
      </c>
      <c r="S48" s="27">
        <v>0.8</v>
      </c>
      <c r="T48" s="28">
        <v>4.5</v>
      </c>
      <c r="U48" s="27">
        <v>5.3</v>
      </c>
      <c r="V48" s="26">
        <v>3.6</v>
      </c>
      <c r="W48" s="27">
        <v>0.1</v>
      </c>
      <c r="X48" s="27">
        <v>0.2</v>
      </c>
      <c r="Y48" s="27">
        <v>0.1</v>
      </c>
      <c r="Z48" s="28">
        <v>0.8</v>
      </c>
      <c r="AA48" s="27">
        <v>1</v>
      </c>
      <c r="AB48" s="26">
        <v>0.5</v>
      </c>
      <c r="AC48" s="27">
        <v>0.1</v>
      </c>
      <c r="AD48" s="27">
        <v>0.2</v>
      </c>
      <c r="AE48" s="27">
        <v>0.1</v>
      </c>
      <c r="AF48" s="28">
        <v>0.1</v>
      </c>
      <c r="AG48" s="27">
        <v>0.1</v>
      </c>
      <c r="AH48" s="26">
        <v>0.1</v>
      </c>
      <c r="AI48" s="27">
        <v>3.4</v>
      </c>
      <c r="AJ48" s="27">
        <v>3.9</v>
      </c>
      <c r="AK48" s="27">
        <v>2.9</v>
      </c>
      <c r="AL48" s="28">
        <v>0</v>
      </c>
      <c r="AM48" s="27">
        <v>0</v>
      </c>
      <c r="AN48" s="26">
        <v>0</v>
      </c>
      <c r="AO48" s="27">
        <v>0</v>
      </c>
      <c r="AP48" s="27">
        <v>0</v>
      </c>
      <c r="AQ48" s="27">
        <v>0</v>
      </c>
      <c r="AR48" s="28">
        <v>59.2</v>
      </c>
      <c r="AS48" s="27">
        <v>89.8</v>
      </c>
      <c r="AT48" s="26">
        <v>28.1</v>
      </c>
      <c r="AU48" s="27">
        <v>0.6</v>
      </c>
      <c r="AV48" s="27">
        <v>1.3</v>
      </c>
      <c r="AW48" s="27">
        <v>0</v>
      </c>
      <c r="AX48" s="28">
        <v>0.3</v>
      </c>
      <c r="AY48" s="27">
        <v>0.5</v>
      </c>
      <c r="AZ48" s="26">
        <v>0</v>
      </c>
      <c r="BA48" s="27">
        <v>0.4</v>
      </c>
      <c r="BB48" s="27">
        <v>0.7</v>
      </c>
      <c r="BC48" s="27">
        <v>0</v>
      </c>
      <c r="BD48" s="28">
        <v>31.8</v>
      </c>
      <c r="BE48" s="27">
        <v>51.2</v>
      </c>
      <c r="BF48" s="26">
        <v>12.2</v>
      </c>
      <c r="BG48" s="27">
        <v>0.1</v>
      </c>
      <c r="BH48" s="27">
        <v>0.1</v>
      </c>
      <c r="BI48" s="27">
        <v>0</v>
      </c>
      <c r="BJ48" s="28">
        <v>9.9</v>
      </c>
      <c r="BK48" s="27">
        <v>16.899999999999999</v>
      </c>
      <c r="BL48" s="26">
        <v>2.8</v>
      </c>
      <c r="BM48" s="27">
        <v>7.5</v>
      </c>
      <c r="BN48" s="27">
        <v>12.2</v>
      </c>
      <c r="BO48" s="27">
        <v>2.8</v>
      </c>
      <c r="BP48" s="28">
        <v>0.3</v>
      </c>
      <c r="BQ48" s="27">
        <v>0.5</v>
      </c>
      <c r="BR48" s="26">
        <v>0.2</v>
      </c>
      <c r="BS48" s="27">
        <v>1.4</v>
      </c>
      <c r="BT48" s="27">
        <v>2.2000000000000002</v>
      </c>
      <c r="BU48" s="27">
        <v>0.6</v>
      </c>
      <c r="BV48" s="28">
        <v>5.2</v>
      </c>
      <c r="BW48" s="27">
        <v>8.3000000000000007</v>
      </c>
      <c r="BX48" s="26">
        <v>2.1</v>
      </c>
      <c r="BY48" s="27">
        <v>5</v>
      </c>
      <c r="BZ48" s="27">
        <v>7.5</v>
      </c>
      <c r="CA48" s="27">
        <v>2.5</v>
      </c>
      <c r="CB48" s="28">
        <v>2.4</v>
      </c>
      <c r="CC48" s="27">
        <v>3.6</v>
      </c>
      <c r="CD48" s="26">
        <v>1.1000000000000001</v>
      </c>
      <c r="CE48" s="27">
        <v>20.9</v>
      </c>
      <c r="CF48" s="27">
        <v>28.6</v>
      </c>
      <c r="CG48" s="27">
        <v>13.1</v>
      </c>
      <c r="CH48" s="28">
        <v>8</v>
      </c>
      <c r="CI48" s="27">
        <v>8.6999999999999993</v>
      </c>
      <c r="CJ48" s="26">
        <v>7.2</v>
      </c>
      <c r="CK48" s="27">
        <v>10.5</v>
      </c>
      <c r="CL48" s="27">
        <v>16.100000000000001</v>
      </c>
      <c r="CM48" s="27">
        <v>4.7</v>
      </c>
      <c r="CN48" s="28">
        <v>1.8</v>
      </c>
      <c r="CO48" s="27">
        <v>3</v>
      </c>
      <c r="CP48" s="26">
        <v>0.6</v>
      </c>
      <c r="CQ48" s="27">
        <v>0.6</v>
      </c>
      <c r="CR48" s="27">
        <v>0.8</v>
      </c>
      <c r="CS48" s="27">
        <v>0.5</v>
      </c>
      <c r="CT48" s="28">
        <v>3.6</v>
      </c>
      <c r="CU48" s="27">
        <v>5.8</v>
      </c>
      <c r="CV48" s="26">
        <v>1.3</v>
      </c>
      <c r="CW48" s="27">
        <v>2.2000000000000002</v>
      </c>
      <c r="CX48" s="27">
        <v>3</v>
      </c>
      <c r="CY48" s="27">
        <v>1.5</v>
      </c>
      <c r="CZ48" s="28">
        <v>8.9</v>
      </c>
      <c r="DA48" s="27">
        <v>12.2</v>
      </c>
      <c r="DB48" s="26">
        <v>5.5</v>
      </c>
      <c r="DC48" s="27">
        <v>0.4</v>
      </c>
      <c r="DD48" s="27">
        <v>0.5</v>
      </c>
      <c r="DE48" s="27">
        <v>0.3</v>
      </c>
      <c r="DF48" s="28">
        <v>4.7</v>
      </c>
      <c r="DG48" s="27">
        <v>6.7</v>
      </c>
      <c r="DH48" s="26">
        <v>2.7</v>
      </c>
      <c r="DI48" s="27">
        <v>0</v>
      </c>
      <c r="DJ48" s="27">
        <v>0</v>
      </c>
      <c r="DK48" s="27">
        <v>0</v>
      </c>
      <c r="DL48" s="28">
        <v>0.3</v>
      </c>
      <c r="DM48" s="27">
        <v>0.4</v>
      </c>
      <c r="DN48" s="26">
        <v>0.2</v>
      </c>
      <c r="DO48" s="27">
        <v>0.3</v>
      </c>
      <c r="DP48" s="27">
        <v>0.3</v>
      </c>
      <c r="DQ48" s="27">
        <v>0.3</v>
      </c>
      <c r="DR48" s="28">
        <v>3.2</v>
      </c>
      <c r="DS48" s="27">
        <v>4.4000000000000004</v>
      </c>
      <c r="DT48" s="26">
        <v>1.9</v>
      </c>
      <c r="DU48" s="27">
        <v>16</v>
      </c>
      <c r="DV48" s="27">
        <v>24.9</v>
      </c>
      <c r="DW48" s="27">
        <v>7</v>
      </c>
      <c r="DX48" s="28">
        <v>0.6</v>
      </c>
      <c r="DY48" s="27">
        <v>1.2</v>
      </c>
      <c r="DZ48" s="26">
        <v>0.1</v>
      </c>
      <c r="EA48" s="27">
        <v>0.7</v>
      </c>
      <c r="EB48" s="27">
        <v>0.9</v>
      </c>
      <c r="EC48" s="26">
        <v>0.6</v>
      </c>
    </row>
    <row r="49" spans="1:142">
      <c r="A49" s="310" t="s">
        <v>49</v>
      </c>
      <c r="B49" s="28">
        <v>7</v>
      </c>
      <c r="C49" s="27">
        <v>10.5</v>
      </c>
      <c r="D49" s="26">
        <v>3.6</v>
      </c>
      <c r="E49" s="27">
        <v>4.8</v>
      </c>
      <c r="F49" s="27">
        <v>7.7</v>
      </c>
      <c r="G49" s="27">
        <v>2</v>
      </c>
      <c r="H49" s="28">
        <v>2.2000000000000002</v>
      </c>
      <c r="I49" s="27">
        <v>2.8</v>
      </c>
      <c r="J49" s="26">
        <v>1.6</v>
      </c>
      <c r="K49" s="27">
        <v>1.5</v>
      </c>
      <c r="L49" s="27">
        <v>1.9</v>
      </c>
      <c r="M49" s="27">
        <v>1.1000000000000001</v>
      </c>
      <c r="N49" s="28">
        <v>0.1</v>
      </c>
      <c r="O49" s="27">
        <v>0.1</v>
      </c>
      <c r="P49" s="26">
        <v>0</v>
      </c>
      <c r="Q49" s="27">
        <v>1.5</v>
      </c>
      <c r="R49" s="27">
        <v>1.9</v>
      </c>
      <c r="S49" s="27">
        <v>1.1000000000000001</v>
      </c>
      <c r="T49" s="28">
        <v>6.7</v>
      </c>
      <c r="U49" s="27">
        <v>8.4</v>
      </c>
      <c r="V49" s="26">
        <v>5.0999999999999996</v>
      </c>
      <c r="W49" s="27">
        <v>0.2</v>
      </c>
      <c r="X49" s="27">
        <v>0.3</v>
      </c>
      <c r="Y49" s="27">
        <v>0.1</v>
      </c>
      <c r="Z49" s="28">
        <v>1.3</v>
      </c>
      <c r="AA49" s="27">
        <v>1.3</v>
      </c>
      <c r="AB49" s="26">
        <v>1.3</v>
      </c>
      <c r="AC49" s="27">
        <v>0.4</v>
      </c>
      <c r="AD49" s="27">
        <v>0.5</v>
      </c>
      <c r="AE49" s="27">
        <v>0.2</v>
      </c>
      <c r="AF49" s="28">
        <v>0.2</v>
      </c>
      <c r="AG49" s="27">
        <v>0.2</v>
      </c>
      <c r="AH49" s="26">
        <v>0.2</v>
      </c>
      <c r="AI49" s="27">
        <v>4.7</v>
      </c>
      <c r="AJ49" s="27">
        <v>6.1</v>
      </c>
      <c r="AK49" s="27">
        <v>3.3</v>
      </c>
      <c r="AL49" s="28">
        <v>0</v>
      </c>
      <c r="AM49" s="27">
        <v>0</v>
      </c>
      <c r="AN49" s="26">
        <v>0</v>
      </c>
      <c r="AO49" s="27">
        <v>0</v>
      </c>
      <c r="AP49" s="27">
        <v>0</v>
      </c>
      <c r="AQ49" s="27">
        <v>0</v>
      </c>
      <c r="AR49" s="28">
        <v>85.7</v>
      </c>
      <c r="AS49" s="27">
        <v>132.69999999999999</v>
      </c>
      <c r="AT49" s="26">
        <v>38.9</v>
      </c>
      <c r="AU49" s="27">
        <v>1.2</v>
      </c>
      <c r="AV49" s="27">
        <v>2.2000000000000002</v>
      </c>
      <c r="AW49" s="27">
        <v>0.2</v>
      </c>
      <c r="AX49" s="28">
        <v>0.5</v>
      </c>
      <c r="AY49" s="27">
        <v>1</v>
      </c>
      <c r="AZ49" s="26">
        <v>0.1</v>
      </c>
      <c r="BA49" s="27">
        <v>0.7</v>
      </c>
      <c r="BB49" s="27">
        <v>1.3</v>
      </c>
      <c r="BC49" s="27">
        <v>0.1</v>
      </c>
      <c r="BD49" s="28">
        <v>46.7</v>
      </c>
      <c r="BE49" s="27">
        <v>76.7</v>
      </c>
      <c r="BF49" s="26">
        <v>16.899999999999999</v>
      </c>
      <c r="BG49" s="27">
        <v>0.1</v>
      </c>
      <c r="BH49" s="27">
        <v>0.2</v>
      </c>
      <c r="BI49" s="27">
        <v>0.1</v>
      </c>
      <c r="BJ49" s="28">
        <v>14.6</v>
      </c>
      <c r="BK49" s="27">
        <v>25.6</v>
      </c>
      <c r="BL49" s="26">
        <v>3.6</v>
      </c>
      <c r="BM49" s="27">
        <v>11.5</v>
      </c>
      <c r="BN49" s="27">
        <v>19.399999999999999</v>
      </c>
      <c r="BO49" s="27">
        <v>3.6</v>
      </c>
      <c r="BP49" s="28">
        <v>0.6</v>
      </c>
      <c r="BQ49" s="27">
        <v>0.9</v>
      </c>
      <c r="BR49" s="26">
        <v>0.3</v>
      </c>
      <c r="BS49" s="27">
        <v>1.6</v>
      </c>
      <c r="BT49" s="27">
        <v>2.4</v>
      </c>
      <c r="BU49" s="27">
        <v>0.8</v>
      </c>
      <c r="BV49" s="28">
        <v>7.9</v>
      </c>
      <c r="BW49" s="27">
        <v>13</v>
      </c>
      <c r="BX49" s="26">
        <v>2.8</v>
      </c>
      <c r="BY49" s="27">
        <v>7.3</v>
      </c>
      <c r="BZ49" s="27">
        <v>10.5</v>
      </c>
      <c r="CA49" s="27">
        <v>4</v>
      </c>
      <c r="CB49" s="28">
        <v>3.2</v>
      </c>
      <c r="CC49" s="27">
        <v>4.8</v>
      </c>
      <c r="CD49" s="26">
        <v>1.7</v>
      </c>
      <c r="CE49" s="27">
        <v>28.8</v>
      </c>
      <c r="CF49" s="27">
        <v>39.6</v>
      </c>
      <c r="CG49" s="27">
        <v>18</v>
      </c>
      <c r="CH49" s="28">
        <v>8.8000000000000007</v>
      </c>
      <c r="CI49" s="27">
        <v>10.3</v>
      </c>
      <c r="CJ49" s="26">
        <v>7.3</v>
      </c>
      <c r="CK49" s="27">
        <v>15.4</v>
      </c>
      <c r="CL49" s="27">
        <v>22.6</v>
      </c>
      <c r="CM49" s="27">
        <v>8.1999999999999993</v>
      </c>
      <c r="CN49" s="28">
        <v>3.9</v>
      </c>
      <c r="CO49" s="27">
        <v>5.7</v>
      </c>
      <c r="CP49" s="26">
        <v>2</v>
      </c>
      <c r="CQ49" s="27">
        <v>0.8</v>
      </c>
      <c r="CR49" s="27">
        <v>1</v>
      </c>
      <c r="CS49" s="27">
        <v>0.5</v>
      </c>
      <c r="CT49" s="28">
        <v>6.2</v>
      </c>
      <c r="CU49" s="27">
        <v>10</v>
      </c>
      <c r="CV49" s="26">
        <v>2.2999999999999998</v>
      </c>
      <c r="CW49" s="27">
        <v>2.8</v>
      </c>
      <c r="CX49" s="27">
        <v>4.2</v>
      </c>
      <c r="CY49" s="27">
        <v>1.4</v>
      </c>
      <c r="CZ49" s="28">
        <v>16.8</v>
      </c>
      <c r="DA49" s="27">
        <v>24.7</v>
      </c>
      <c r="DB49" s="26">
        <v>9</v>
      </c>
      <c r="DC49" s="27">
        <v>0.4</v>
      </c>
      <c r="DD49" s="27">
        <v>0.4</v>
      </c>
      <c r="DE49" s="27">
        <v>0.3</v>
      </c>
      <c r="DF49" s="28">
        <v>9.1</v>
      </c>
      <c r="DG49" s="27">
        <v>13.3</v>
      </c>
      <c r="DH49" s="26">
        <v>4.8</v>
      </c>
      <c r="DI49" s="27">
        <v>0</v>
      </c>
      <c r="DJ49" s="27">
        <v>0</v>
      </c>
      <c r="DK49" s="27">
        <v>0</v>
      </c>
      <c r="DL49" s="28">
        <v>1.2</v>
      </c>
      <c r="DM49" s="27">
        <v>2</v>
      </c>
      <c r="DN49" s="26">
        <v>0.4</v>
      </c>
      <c r="DO49" s="27">
        <v>0.4</v>
      </c>
      <c r="DP49" s="27">
        <v>0.5</v>
      </c>
      <c r="DQ49" s="27">
        <v>0.3</v>
      </c>
      <c r="DR49" s="28">
        <v>5.8</v>
      </c>
      <c r="DS49" s="27">
        <v>8.4</v>
      </c>
      <c r="DT49" s="26">
        <v>3.2</v>
      </c>
      <c r="DU49" s="27">
        <v>22.4</v>
      </c>
      <c r="DV49" s="27">
        <v>35.4</v>
      </c>
      <c r="DW49" s="27">
        <v>9.4</v>
      </c>
      <c r="DX49" s="28">
        <v>1</v>
      </c>
      <c r="DY49" s="27">
        <v>1.6</v>
      </c>
      <c r="DZ49" s="26">
        <v>0.4</v>
      </c>
      <c r="EA49" s="27">
        <v>1</v>
      </c>
      <c r="EB49" s="27">
        <v>1.3</v>
      </c>
      <c r="EC49" s="26">
        <v>0.7</v>
      </c>
    </row>
    <row r="50" spans="1:142">
      <c r="A50" s="310" t="s">
        <v>48</v>
      </c>
      <c r="B50" s="28">
        <v>10.7</v>
      </c>
      <c r="C50" s="27">
        <v>16.2</v>
      </c>
      <c r="D50" s="26">
        <v>5.3</v>
      </c>
      <c r="E50" s="27">
        <v>7.4</v>
      </c>
      <c r="F50" s="27">
        <v>11.6</v>
      </c>
      <c r="G50" s="27">
        <v>3.4</v>
      </c>
      <c r="H50" s="28">
        <v>3.3</v>
      </c>
      <c r="I50" s="27">
        <v>4.7</v>
      </c>
      <c r="J50" s="26">
        <v>1.9</v>
      </c>
      <c r="K50" s="27">
        <v>2.2999999999999998</v>
      </c>
      <c r="L50" s="27">
        <v>3.5</v>
      </c>
      <c r="M50" s="27">
        <v>1.2</v>
      </c>
      <c r="N50" s="28">
        <v>0.3</v>
      </c>
      <c r="O50" s="27">
        <v>0.5</v>
      </c>
      <c r="P50" s="26">
        <v>0.1</v>
      </c>
      <c r="Q50" s="27">
        <v>2</v>
      </c>
      <c r="R50" s="27">
        <v>3</v>
      </c>
      <c r="S50" s="27">
        <v>1.1000000000000001</v>
      </c>
      <c r="T50" s="28">
        <v>11.3</v>
      </c>
      <c r="U50" s="27">
        <v>14.5</v>
      </c>
      <c r="V50" s="26">
        <v>8.1</v>
      </c>
      <c r="W50" s="27">
        <v>0.3</v>
      </c>
      <c r="X50" s="27">
        <v>0.6</v>
      </c>
      <c r="Y50" s="27">
        <v>0.1</v>
      </c>
      <c r="Z50" s="28">
        <v>2.5</v>
      </c>
      <c r="AA50" s="27">
        <v>3.1</v>
      </c>
      <c r="AB50" s="26">
        <v>2</v>
      </c>
      <c r="AC50" s="27">
        <v>0.9</v>
      </c>
      <c r="AD50" s="27">
        <v>1.4</v>
      </c>
      <c r="AE50" s="27">
        <v>0.4</v>
      </c>
      <c r="AF50" s="28">
        <v>0.7</v>
      </c>
      <c r="AG50" s="27">
        <v>0.9</v>
      </c>
      <c r="AH50" s="26">
        <v>0.5</v>
      </c>
      <c r="AI50" s="27">
        <v>6.8</v>
      </c>
      <c r="AJ50" s="27">
        <v>8.6</v>
      </c>
      <c r="AK50" s="27">
        <v>5.0999999999999996</v>
      </c>
      <c r="AL50" s="28">
        <v>0</v>
      </c>
      <c r="AM50" s="27">
        <v>0</v>
      </c>
      <c r="AN50" s="26">
        <v>0</v>
      </c>
      <c r="AO50" s="27">
        <v>0</v>
      </c>
      <c r="AP50" s="27">
        <v>0</v>
      </c>
      <c r="AQ50" s="27">
        <v>0</v>
      </c>
      <c r="AR50" s="28">
        <v>126.3</v>
      </c>
      <c r="AS50" s="27">
        <v>195.1</v>
      </c>
      <c r="AT50" s="26">
        <v>59.4</v>
      </c>
      <c r="AU50" s="27">
        <v>1.8</v>
      </c>
      <c r="AV50" s="27">
        <v>3.1</v>
      </c>
      <c r="AW50" s="27">
        <v>0.6</v>
      </c>
      <c r="AX50" s="28">
        <v>0.8</v>
      </c>
      <c r="AY50" s="27">
        <v>1.3</v>
      </c>
      <c r="AZ50" s="26">
        <v>0.3</v>
      </c>
      <c r="BA50" s="27">
        <v>1.1000000000000001</v>
      </c>
      <c r="BB50" s="27">
        <v>1.8</v>
      </c>
      <c r="BC50" s="27">
        <v>0.3</v>
      </c>
      <c r="BD50" s="28">
        <v>71.900000000000006</v>
      </c>
      <c r="BE50" s="27">
        <v>116.3</v>
      </c>
      <c r="BF50" s="26">
        <v>28.8</v>
      </c>
      <c r="BG50" s="27">
        <v>0.5</v>
      </c>
      <c r="BH50" s="27">
        <v>0.6</v>
      </c>
      <c r="BI50" s="27">
        <v>0.3</v>
      </c>
      <c r="BJ50" s="28">
        <v>20.9</v>
      </c>
      <c r="BK50" s="27">
        <v>35.200000000000003</v>
      </c>
      <c r="BL50" s="26">
        <v>7.1</v>
      </c>
      <c r="BM50" s="27">
        <v>18.899999999999999</v>
      </c>
      <c r="BN50" s="27">
        <v>31.5</v>
      </c>
      <c r="BO50" s="27">
        <v>6.8</v>
      </c>
      <c r="BP50" s="28">
        <v>1.1000000000000001</v>
      </c>
      <c r="BQ50" s="27">
        <v>1.5</v>
      </c>
      <c r="BR50" s="26">
        <v>0.8</v>
      </c>
      <c r="BS50" s="27">
        <v>2.2999999999999998</v>
      </c>
      <c r="BT50" s="27">
        <v>3.5</v>
      </c>
      <c r="BU50" s="27">
        <v>1.2</v>
      </c>
      <c r="BV50" s="28">
        <v>12.3</v>
      </c>
      <c r="BW50" s="27">
        <v>19.8</v>
      </c>
      <c r="BX50" s="26">
        <v>4.9000000000000004</v>
      </c>
      <c r="BY50" s="27">
        <v>12.2</v>
      </c>
      <c r="BZ50" s="27">
        <v>18.5</v>
      </c>
      <c r="CA50" s="27">
        <v>6</v>
      </c>
      <c r="CB50" s="28">
        <v>3.7</v>
      </c>
      <c r="CC50" s="27">
        <v>5.8</v>
      </c>
      <c r="CD50" s="26">
        <v>1.7</v>
      </c>
      <c r="CE50" s="27">
        <v>41.1</v>
      </c>
      <c r="CF50" s="27">
        <v>59.1</v>
      </c>
      <c r="CG50" s="27">
        <v>23.5</v>
      </c>
      <c r="CH50" s="28">
        <v>10</v>
      </c>
      <c r="CI50" s="27">
        <v>11.2</v>
      </c>
      <c r="CJ50" s="26">
        <v>8.9</v>
      </c>
      <c r="CK50" s="27">
        <v>20.8</v>
      </c>
      <c r="CL50" s="27">
        <v>31.9</v>
      </c>
      <c r="CM50" s="27">
        <v>9.9</v>
      </c>
      <c r="CN50" s="28">
        <v>8.8000000000000007</v>
      </c>
      <c r="CO50" s="27">
        <v>13.8</v>
      </c>
      <c r="CP50" s="26">
        <v>3.9</v>
      </c>
      <c r="CQ50" s="27">
        <v>1.5</v>
      </c>
      <c r="CR50" s="27">
        <v>2.2000000000000002</v>
      </c>
      <c r="CS50" s="27">
        <v>0.8</v>
      </c>
      <c r="CT50" s="28">
        <v>8.5</v>
      </c>
      <c r="CU50" s="27">
        <v>12.6</v>
      </c>
      <c r="CV50" s="26">
        <v>4.5999999999999996</v>
      </c>
      <c r="CW50" s="27">
        <v>2.9</v>
      </c>
      <c r="CX50" s="27">
        <v>4</v>
      </c>
      <c r="CY50" s="27">
        <v>1.9</v>
      </c>
      <c r="CZ50" s="28">
        <v>36.700000000000003</v>
      </c>
      <c r="DA50" s="27">
        <v>57.3</v>
      </c>
      <c r="DB50" s="26">
        <v>16.600000000000001</v>
      </c>
      <c r="DC50" s="27">
        <v>0.7</v>
      </c>
      <c r="DD50" s="27">
        <v>0.8</v>
      </c>
      <c r="DE50" s="27">
        <v>0.5</v>
      </c>
      <c r="DF50" s="28">
        <v>19.3</v>
      </c>
      <c r="DG50" s="27">
        <v>30.3</v>
      </c>
      <c r="DH50" s="26">
        <v>8.6</v>
      </c>
      <c r="DI50" s="27">
        <v>0.1</v>
      </c>
      <c r="DJ50" s="27">
        <v>0.1</v>
      </c>
      <c r="DK50" s="27">
        <v>0.1</v>
      </c>
      <c r="DL50" s="28">
        <v>2.8</v>
      </c>
      <c r="DM50" s="27">
        <v>4.9000000000000004</v>
      </c>
      <c r="DN50" s="26">
        <v>0.8</v>
      </c>
      <c r="DO50" s="27">
        <v>0.5</v>
      </c>
      <c r="DP50" s="27">
        <v>0.5</v>
      </c>
      <c r="DQ50" s="27">
        <v>0.5</v>
      </c>
      <c r="DR50" s="28">
        <v>13.3</v>
      </c>
      <c r="DS50" s="27">
        <v>20.7</v>
      </c>
      <c r="DT50" s="26">
        <v>6.2</v>
      </c>
      <c r="DU50" s="27">
        <v>29.4</v>
      </c>
      <c r="DV50" s="27">
        <v>46.9</v>
      </c>
      <c r="DW50" s="27">
        <v>12.4</v>
      </c>
      <c r="DX50" s="28">
        <v>1.2</v>
      </c>
      <c r="DY50" s="27">
        <v>2</v>
      </c>
      <c r="DZ50" s="26">
        <v>0.4</v>
      </c>
      <c r="EA50" s="27">
        <v>1.8</v>
      </c>
      <c r="EB50" s="27">
        <v>2.6</v>
      </c>
      <c r="EC50" s="26">
        <v>1</v>
      </c>
    </row>
    <row r="51" spans="1:142">
      <c r="A51" s="310" t="s">
        <v>47</v>
      </c>
      <c r="B51" s="28">
        <v>15.7</v>
      </c>
      <c r="C51" s="27">
        <v>23.5</v>
      </c>
      <c r="D51" s="26">
        <v>8.5</v>
      </c>
      <c r="E51" s="27">
        <v>11.6</v>
      </c>
      <c r="F51" s="27">
        <v>17.8</v>
      </c>
      <c r="G51" s="27">
        <v>5.8</v>
      </c>
      <c r="H51" s="28">
        <v>4.0999999999999996</v>
      </c>
      <c r="I51" s="27">
        <v>5.7</v>
      </c>
      <c r="J51" s="26">
        <v>2.7</v>
      </c>
      <c r="K51" s="27">
        <v>3.1</v>
      </c>
      <c r="L51" s="27">
        <v>4.2</v>
      </c>
      <c r="M51" s="27">
        <v>2</v>
      </c>
      <c r="N51" s="28">
        <v>0.9</v>
      </c>
      <c r="O51" s="27">
        <v>1.2</v>
      </c>
      <c r="P51" s="26">
        <v>0.5</v>
      </c>
      <c r="Q51" s="27">
        <v>2.2000000000000002</v>
      </c>
      <c r="R51" s="27">
        <v>3</v>
      </c>
      <c r="S51" s="27">
        <v>1.5</v>
      </c>
      <c r="T51" s="28">
        <v>19.399999999999999</v>
      </c>
      <c r="U51" s="27">
        <v>24</v>
      </c>
      <c r="V51" s="26">
        <v>15.1</v>
      </c>
      <c r="W51" s="27">
        <v>0.3</v>
      </c>
      <c r="X51" s="27">
        <v>0.4</v>
      </c>
      <c r="Y51" s="27">
        <v>0.2</v>
      </c>
      <c r="Z51" s="28">
        <v>4.5</v>
      </c>
      <c r="AA51" s="27">
        <v>5.7</v>
      </c>
      <c r="AB51" s="26">
        <v>3.4</v>
      </c>
      <c r="AC51" s="27">
        <v>2.4</v>
      </c>
      <c r="AD51" s="27">
        <v>3.1</v>
      </c>
      <c r="AE51" s="27">
        <v>1.7</v>
      </c>
      <c r="AF51" s="28">
        <v>1.8</v>
      </c>
      <c r="AG51" s="27">
        <v>2</v>
      </c>
      <c r="AH51" s="26">
        <v>1.6</v>
      </c>
      <c r="AI51" s="27">
        <v>10.4</v>
      </c>
      <c r="AJ51" s="27">
        <v>12.8</v>
      </c>
      <c r="AK51" s="27">
        <v>8.1999999999999993</v>
      </c>
      <c r="AL51" s="28">
        <v>0</v>
      </c>
      <c r="AM51" s="27">
        <v>0</v>
      </c>
      <c r="AN51" s="26">
        <v>0</v>
      </c>
      <c r="AO51" s="27">
        <v>0</v>
      </c>
      <c r="AP51" s="27">
        <v>0</v>
      </c>
      <c r="AQ51" s="27">
        <v>0</v>
      </c>
      <c r="AR51" s="28">
        <v>194.2</v>
      </c>
      <c r="AS51" s="27">
        <v>292.7</v>
      </c>
      <c r="AT51" s="26">
        <v>101.9</v>
      </c>
      <c r="AU51" s="27">
        <v>2.8</v>
      </c>
      <c r="AV51" s="27">
        <v>4.5</v>
      </c>
      <c r="AW51" s="27">
        <v>1.3</v>
      </c>
      <c r="AX51" s="28">
        <v>1.3</v>
      </c>
      <c r="AY51" s="27">
        <v>2.1</v>
      </c>
      <c r="AZ51" s="26">
        <v>0.6</v>
      </c>
      <c r="BA51" s="27">
        <v>1.5</v>
      </c>
      <c r="BB51" s="27">
        <v>2.4</v>
      </c>
      <c r="BC51" s="27">
        <v>0.7</v>
      </c>
      <c r="BD51" s="28">
        <v>110.5</v>
      </c>
      <c r="BE51" s="27">
        <v>172</v>
      </c>
      <c r="BF51" s="26">
        <v>52.8</v>
      </c>
      <c r="BG51" s="27">
        <v>0.8</v>
      </c>
      <c r="BH51" s="27">
        <v>1</v>
      </c>
      <c r="BI51" s="27">
        <v>0.6</v>
      </c>
      <c r="BJ51" s="28">
        <v>29.9</v>
      </c>
      <c r="BK51" s="27">
        <v>48.6</v>
      </c>
      <c r="BL51" s="26">
        <v>12.4</v>
      </c>
      <c r="BM51" s="27">
        <v>29.1</v>
      </c>
      <c r="BN51" s="27">
        <v>47.3</v>
      </c>
      <c r="BO51" s="27">
        <v>12.1</v>
      </c>
      <c r="BP51" s="28">
        <v>2.2000000000000002</v>
      </c>
      <c r="BQ51" s="27">
        <v>2.8</v>
      </c>
      <c r="BR51" s="26">
        <v>1.6</v>
      </c>
      <c r="BS51" s="27">
        <v>3.5</v>
      </c>
      <c r="BT51" s="27">
        <v>5.4</v>
      </c>
      <c r="BU51" s="27">
        <v>1.6</v>
      </c>
      <c r="BV51" s="28">
        <v>18.3</v>
      </c>
      <c r="BW51" s="27">
        <v>28.4</v>
      </c>
      <c r="BX51" s="26">
        <v>8.8000000000000007</v>
      </c>
      <c r="BY51" s="27">
        <v>21</v>
      </c>
      <c r="BZ51" s="27">
        <v>30.1</v>
      </c>
      <c r="CA51" s="27">
        <v>12.4</v>
      </c>
      <c r="CB51" s="28">
        <v>5.7</v>
      </c>
      <c r="CC51" s="27">
        <v>8.4</v>
      </c>
      <c r="CD51" s="26">
        <v>3.2</v>
      </c>
      <c r="CE51" s="27">
        <v>61.4</v>
      </c>
      <c r="CF51" s="27">
        <v>89.2</v>
      </c>
      <c r="CG51" s="27">
        <v>35.299999999999997</v>
      </c>
      <c r="CH51" s="28">
        <v>12.3</v>
      </c>
      <c r="CI51" s="27">
        <v>11.4</v>
      </c>
      <c r="CJ51" s="26">
        <v>13.2</v>
      </c>
      <c r="CK51" s="27">
        <v>27.2</v>
      </c>
      <c r="CL51" s="27">
        <v>42.3</v>
      </c>
      <c r="CM51" s="27">
        <v>13</v>
      </c>
      <c r="CN51" s="28">
        <v>20</v>
      </c>
      <c r="CO51" s="27">
        <v>32.6</v>
      </c>
      <c r="CP51" s="26">
        <v>8.1999999999999993</v>
      </c>
      <c r="CQ51" s="27">
        <v>1.9</v>
      </c>
      <c r="CR51" s="27">
        <v>2.8</v>
      </c>
      <c r="CS51" s="27">
        <v>1</v>
      </c>
      <c r="CT51" s="28">
        <v>14.9</v>
      </c>
      <c r="CU51" s="27">
        <v>20.8</v>
      </c>
      <c r="CV51" s="26">
        <v>9.4</v>
      </c>
      <c r="CW51" s="27">
        <v>4.7</v>
      </c>
      <c r="CX51" s="27">
        <v>6.3</v>
      </c>
      <c r="CY51" s="27">
        <v>3.1</v>
      </c>
      <c r="CZ51" s="28">
        <v>70.8</v>
      </c>
      <c r="DA51" s="27">
        <v>113.3</v>
      </c>
      <c r="DB51" s="26">
        <v>30.9</v>
      </c>
      <c r="DC51" s="27">
        <v>0.8</v>
      </c>
      <c r="DD51" s="27">
        <v>1.3</v>
      </c>
      <c r="DE51" s="27">
        <v>0.4</v>
      </c>
      <c r="DF51" s="28">
        <v>36.200000000000003</v>
      </c>
      <c r="DG51" s="27">
        <v>57.7</v>
      </c>
      <c r="DH51" s="26">
        <v>16</v>
      </c>
      <c r="DI51" s="27">
        <v>0.1</v>
      </c>
      <c r="DJ51" s="27">
        <v>0.1</v>
      </c>
      <c r="DK51" s="27">
        <v>0.1</v>
      </c>
      <c r="DL51" s="28">
        <v>6.7</v>
      </c>
      <c r="DM51" s="27">
        <v>12.1</v>
      </c>
      <c r="DN51" s="26">
        <v>1.7</v>
      </c>
      <c r="DO51" s="27">
        <v>0.7</v>
      </c>
      <c r="DP51" s="27">
        <v>0.9</v>
      </c>
      <c r="DQ51" s="27">
        <v>0.6</v>
      </c>
      <c r="DR51" s="28">
        <v>26.2</v>
      </c>
      <c r="DS51" s="27">
        <v>41.3</v>
      </c>
      <c r="DT51" s="26">
        <v>12.1</v>
      </c>
      <c r="DU51" s="27">
        <v>37.799999999999997</v>
      </c>
      <c r="DV51" s="27">
        <v>59.1</v>
      </c>
      <c r="DW51" s="27">
        <v>17.8</v>
      </c>
      <c r="DX51" s="28">
        <v>2.2999999999999998</v>
      </c>
      <c r="DY51" s="27">
        <v>4.2</v>
      </c>
      <c r="DZ51" s="26">
        <v>0.6</v>
      </c>
      <c r="EA51" s="27">
        <v>2.9</v>
      </c>
      <c r="EB51" s="27">
        <v>4</v>
      </c>
      <c r="EC51" s="26">
        <v>1.8</v>
      </c>
    </row>
    <row r="52" spans="1:142">
      <c r="A52" s="310" t="s">
        <v>46</v>
      </c>
      <c r="B52" s="28">
        <v>24.1</v>
      </c>
      <c r="C52" s="27">
        <v>34.1</v>
      </c>
      <c r="D52" s="26">
        <v>15.4</v>
      </c>
      <c r="E52" s="27">
        <v>17.600000000000001</v>
      </c>
      <c r="F52" s="27">
        <v>25.6</v>
      </c>
      <c r="G52" s="27">
        <v>10.6</v>
      </c>
      <c r="H52" s="28">
        <v>6.5</v>
      </c>
      <c r="I52" s="27">
        <v>8.5</v>
      </c>
      <c r="J52" s="26">
        <v>4.9000000000000004</v>
      </c>
      <c r="K52" s="27">
        <v>5.7</v>
      </c>
      <c r="L52" s="27">
        <v>7.3</v>
      </c>
      <c r="M52" s="27">
        <v>4.2</v>
      </c>
      <c r="N52" s="28">
        <v>3</v>
      </c>
      <c r="O52" s="27">
        <v>4</v>
      </c>
      <c r="P52" s="26">
        <v>2.2000000000000002</v>
      </c>
      <c r="Q52" s="27">
        <v>2.6</v>
      </c>
      <c r="R52" s="27">
        <v>3.3</v>
      </c>
      <c r="S52" s="27">
        <v>2.1</v>
      </c>
      <c r="T52" s="28">
        <v>36.1</v>
      </c>
      <c r="U52" s="27">
        <v>44.8</v>
      </c>
      <c r="V52" s="26">
        <v>28.5</v>
      </c>
      <c r="W52" s="27">
        <v>0.3</v>
      </c>
      <c r="X52" s="27">
        <v>0.4</v>
      </c>
      <c r="Y52" s="27">
        <v>0.2</v>
      </c>
      <c r="Z52" s="28">
        <v>6.7</v>
      </c>
      <c r="AA52" s="27">
        <v>8.3000000000000007</v>
      </c>
      <c r="AB52" s="26">
        <v>5.3</v>
      </c>
      <c r="AC52" s="27">
        <v>7.8</v>
      </c>
      <c r="AD52" s="27">
        <v>10.3</v>
      </c>
      <c r="AE52" s="27">
        <v>5.6</v>
      </c>
      <c r="AF52" s="28">
        <v>4.8</v>
      </c>
      <c r="AG52" s="27">
        <v>5.2</v>
      </c>
      <c r="AH52" s="26">
        <v>4.4000000000000004</v>
      </c>
      <c r="AI52" s="27">
        <v>16.600000000000001</v>
      </c>
      <c r="AJ52" s="27">
        <v>20.5</v>
      </c>
      <c r="AK52" s="27">
        <v>13.2</v>
      </c>
      <c r="AL52" s="28">
        <v>0</v>
      </c>
      <c r="AM52" s="27">
        <v>0</v>
      </c>
      <c r="AN52" s="26">
        <v>0</v>
      </c>
      <c r="AO52" s="27">
        <v>0</v>
      </c>
      <c r="AP52" s="27">
        <v>0</v>
      </c>
      <c r="AQ52" s="27">
        <v>0</v>
      </c>
      <c r="AR52" s="28">
        <v>320.5</v>
      </c>
      <c r="AS52" s="27">
        <v>459.9</v>
      </c>
      <c r="AT52" s="26">
        <v>198.7</v>
      </c>
      <c r="AU52" s="27">
        <v>4.5</v>
      </c>
      <c r="AV52" s="27">
        <v>6.7</v>
      </c>
      <c r="AW52" s="27">
        <v>2.6</v>
      </c>
      <c r="AX52" s="28">
        <v>2</v>
      </c>
      <c r="AY52" s="27">
        <v>3</v>
      </c>
      <c r="AZ52" s="26">
        <v>1.1000000000000001</v>
      </c>
      <c r="BA52" s="27">
        <v>2.5</v>
      </c>
      <c r="BB52" s="27">
        <v>3.6</v>
      </c>
      <c r="BC52" s="27">
        <v>1.6</v>
      </c>
      <c r="BD52" s="28">
        <v>181.1</v>
      </c>
      <c r="BE52" s="27">
        <v>264.2</v>
      </c>
      <c r="BF52" s="26">
        <v>108.6</v>
      </c>
      <c r="BG52" s="27">
        <v>2.2000000000000002</v>
      </c>
      <c r="BH52" s="27">
        <v>1.8</v>
      </c>
      <c r="BI52" s="27">
        <v>2.5</v>
      </c>
      <c r="BJ52" s="28">
        <v>45</v>
      </c>
      <c r="BK52" s="27">
        <v>68.099999999999994</v>
      </c>
      <c r="BL52" s="26">
        <v>24.7</v>
      </c>
      <c r="BM52" s="27">
        <v>45.9</v>
      </c>
      <c r="BN52" s="27">
        <v>71.7</v>
      </c>
      <c r="BO52" s="27">
        <v>23.3</v>
      </c>
      <c r="BP52" s="28">
        <v>5.3</v>
      </c>
      <c r="BQ52" s="27">
        <v>6.4</v>
      </c>
      <c r="BR52" s="26">
        <v>4.3</v>
      </c>
      <c r="BS52" s="27">
        <v>5.3</v>
      </c>
      <c r="BT52" s="27">
        <v>7.8</v>
      </c>
      <c r="BU52" s="27">
        <v>3</v>
      </c>
      <c r="BV52" s="28">
        <v>28.2</v>
      </c>
      <c r="BW52" s="27">
        <v>40.299999999999997</v>
      </c>
      <c r="BX52" s="26">
        <v>17.7</v>
      </c>
      <c r="BY52" s="27">
        <v>41.9</v>
      </c>
      <c r="BZ52" s="27">
        <v>57.5</v>
      </c>
      <c r="CA52" s="27">
        <v>28.3</v>
      </c>
      <c r="CB52" s="28">
        <v>7.4</v>
      </c>
      <c r="CC52" s="27">
        <v>10.4</v>
      </c>
      <c r="CD52" s="26">
        <v>4.7</v>
      </c>
      <c r="CE52" s="27">
        <v>104</v>
      </c>
      <c r="CF52" s="27">
        <v>149.19999999999999</v>
      </c>
      <c r="CG52" s="27">
        <v>64.5</v>
      </c>
      <c r="CH52" s="28">
        <v>16.5</v>
      </c>
      <c r="CI52" s="27">
        <v>13.8</v>
      </c>
      <c r="CJ52" s="26">
        <v>18.899999999999999</v>
      </c>
      <c r="CK52" s="27">
        <v>39.9</v>
      </c>
      <c r="CL52" s="27">
        <v>58.4</v>
      </c>
      <c r="CM52" s="27">
        <v>23.8</v>
      </c>
      <c r="CN52" s="28">
        <v>45</v>
      </c>
      <c r="CO52" s="27">
        <v>73.7</v>
      </c>
      <c r="CP52" s="26">
        <v>19.899999999999999</v>
      </c>
      <c r="CQ52" s="27">
        <v>2.6</v>
      </c>
      <c r="CR52" s="27">
        <v>3.4</v>
      </c>
      <c r="CS52" s="27">
        <v>2</v>
      </c>
      <c r="CT52" s="28">
        <v>23.3</v>
      </c>
      <c r="CU52" s="27">
        <v>29.4</v>
      </c>
      <c r="CV52" s="26">
        <v>17.899999999999999</v>
      </c>
      <c r="CW52" s="27">
        <v>7.6</v>
      </c>
      <c r="CX52" s="27">
        <v>10.5</v>
      </c>
      <c r="CY52" s="27">
        <v>5</v>
      </c>
      <c r="CZ52" s="28">
        <v>163.9</v>
      </c>
      <c r="DA52" s="27">
        <v>263.3</v>
      </c>
      <c r="DB52" s="26">
        <v>77.2</v>
      </c>
      <c r="DC52" s="27">
        <v>1.2</v>
      </c>
      <c r="DD52" s="27">
        <v>1.7</v>
      </c>
      <c r="DE52" s="27">
        <v>0.9</v>
      </c>
      <c r="DF52" s="28">
        <v>81.8</v>
      </c>
      <c r="DG52" s="27">
        <v>130.30000000000001</v>
      </c>
      <c r="DH52" s="26">
        <v>39.5</v>
      </c>
      <c r="DI52" s="27">
        <v>0.2</v>
      </c>
      <c r="DJ52" s="27">
        <v>0.3</v>
      </c>
      <c r="DK52" s="27">
        <v>0.1</v>
      </c>
      <c r="DL52" s="28">
        <v>17.899999999999999</v>
      </c>
      <c r="DM52" s="27">
        <v>33.6</v>
      </c>
      <c r="DN52" s="26">
        <v>4.3</v>
      </c>
      <c r="DO52" s="27">
        <v>1.1000000000000001</v>
      </c>
      <c r="DP52" s="27">
        <v>1.4</v>
      </c>
      <c r="DQ52" s="27">
        <v>0.9</v>
      </c>
      <c r="DR52" s="28">
        <v>61.6</v>
      </c>
      <c r="DS52" s="27">
        <v>96</v>
      </c>
      <c r="DT52" s="26">
        <v>31.6</v>
      </c>
      <c r="DU52" s="27">
        <v>54.5</v>
      </c>
      <c r="DV52" s="27">
        <v>78.599999999999994</v>
      </c>
      <c r="DW52" s="27">
        <v>33.4</v>
      </c>
      <c r="DX52" s="28">
        <v>3.4</v>
      </c>
      <c r="DY52" s="27">
        <v>5.4</v>
      </c>
      <c r="DZ52" s="26">
        <v>1.6</v>
      </c>
      <c r="EA52" s="27">
        <v>6.1</v>
      </c>
      <c r="EB52" s="27">
        <v>8.6</v>
      </c>
      <c r="EC52" s="26">
        <v>3.9</v>
      </c>
    </row>
    <row r="53" spans="1:142">
      <c r="A53" s="310" t="s">
        <v>45</v>
      </c>
      <c r="B53" s="28">
        <v>42.6</v>
      </c>
      <c r="C53" s="27">
        <v>58.6</v>
      </c>
      <c r="D53" s="26">
        <v>29.8</v>
      </c>
      <c r="E53" s="27">
        <v>29.8</v>
      </c>
      <c r="F53" s="27">
        <v>42.4</v>
      </c>
      <c r="G53" s="27">
        <v>19.7</v>
      </c>
      <c r="H53" s="28">
        <v>12.8</v>
      </c>
      <c r="I53" s="27">
        <v>16.2</v>
      </c>
      <c r="J53" s="26">
        <v>10</v>
      </c>
      <c r="K53" s="27">
        <v>12.7</v>
      </c>
      <c r="L53" s="27">
        <v>15.3</v>
      </c>
      <c r="M53" s="27">
        <v>10.6</v>
      </c>
      <c r="N53" s="28">
        <v>9.1</v>
      </c>
      <c r="O53" s="27">
        <v>11.2</v>
      </c>
      <c r="P53" s="26">
        <v>7.4</v>
      </c>
      <c r="Q53" s="27">
        <v>3.6</v>
      </c>
      <c r="R53" s="27">
        <v>4.0999999999999996</v>
      </c>
      <c r="S53" s="27">
        <v>3.2</v>
      </c>
      <c r="T53" s="28">
        <v>68</v>
      </c>
      <c r="U53" s="27">
        <v>86.1</v>
      </c>
      <c r="V53" s="26">
        <v>53.5</v>
      </c>
      <c r="W53" s="27">
        <v>0.7</v>
      </c>
      <c r="X53" s="27">
        <v>0.8</v>
      </c>
      <c r="Y53" s="27">
        <v>0.7</v>
      </c>
      <c r="Z53" s="28">
        <v>8.8000000000000007</v>
      </c>
      <c r="AA53" s="27">
        <v>11.2</v>
      </c>
      <c r="AB53" s="26">
        <v>7</v>
      </c>
      <c r="AC53" s="27">
        <v>20.2</v>
      </c>
      <c r="AD53" s="27">
        <v>26.5</v>
      </c>
      <c r="AE53" s="27">
        <v>15.2</v>
      </c>
      <c r="AF53" s="28">
        <v>12.7</v>
      </c>
      <c r="AG53" s="27">
        <v>14.3</v>
      </c>
      <c r="AH53" s="26">
        <v>11.4</v>
      </c>
      <c r="AI53" s="27">
        <v>25.5</v>
      </c>
      <c r="AJ53" s="27">
        <v>33.299999999999997</v>
      </c>
      <c r="AK53" s="27">
        <v>19.3</v>
      </c>
      <c r="AL53" s="28">
        <v>0</v>
      </c>
      <c r="AM53" s="27">
        <v>0</v>
      </c>
      <c r="AN53" s="26">
        <v>0</v>
      </c>
      <c r="AO53" s="27">
        <v>0</v>
      </c>
      <c r="AP53" s="27">
        <v>0</v>
      </c>
      <c r="AQ53" s="27">
        <v>0</v>
      </c>
      <c r="AR53" s="28">
        <v>562.1</v>
      </c>
      <c r="AS53" s="27">
        <v>766.4</v>
      </c>
      <c r="AT53" s="26">
        <v>398.1</v>
      </c>
      <c r="AU53" s="27">
        <v>7.5</v>
      </c>
      <c r="AV53" s="27">
        <v>10</v>
      </c>
      <c r="AW53" s="27">
        <v>5.4</v>
      </c>
      <c r="AX53" s="28">
        <v>3.2</v>
      </c>
      <c r="AY53" s="27">
        <v>3.7</v>
      </c>
      <c r="AZ53" s="26">
        <v>2.7</v>
      </c>
      <c r="BA53" s="27">
        <v>4.3</v>
      </c>
      <c r="BB53" s="27">
        <v>6.4</v>
      </c>
      <c r="BC53" s="27">
        <v>2.7</v>
      </c>
      <c r="BD53" s="28">
        <v>314.39999999999998</v>
      </c>
      <c r="BE53" s="27">
        <v>425.3</v>
      </c>
      <c r="BF53" s="26">
        <v>225.3</v>
      </c>
      <c r="BG53" s="27">
        <v>4.0999999999999996</v>
      </c>
      <c r="BH53" s="27">
        <v>4.0999999999999996</v>
      </c>
      <c r="BI53" s="27">
        <v>4.0999999999999996</v>
      </c>
      <c r="BJ53" s="28">
        <v>70.7</v>
      </c>
      <c r="BK53" s="27">
        <v>102.3</v>
      </c>
      <c r="BL53" s="26">
        <v>45.3</v>
      </c>
      <c r="BM53" s="27">
        <v>73.099999999999994</v>
      </c>
      <c r="BN53" s="27">
        <v>103</v>
      </c>
      <c r="BO53" s="27">
        <v>49</v>
      </c>
      <c r="BP53" s="28">
        <v>11.3</v>
      </c>
      <c r="BQ53" s="27">
        <v>13.4</v>
      </c>
      <c r="BR53" s="26">
        <v>9.6999999999999993</v>
      </c>
      <c r="BS53" s="27">
        <v>7.9</v>
      </c>
      <c r="BT53" s="27">
        <v>11.1</v>
      </c>
      <c r="BU53" s="27">
        <v>5.4</v>
      </c>
      <c r="BV53" s="28">
        <v>50.2</v>
      </c>
      <c r="BW53" s="27">
        <v>67.099999999999994</v>
      </c>
      <c r="BX53" s="26">
        <v>36.700000000000003</v>
      </c>
      <c r="BY53" s="27">
        <v>85.6</v>
      </c>
      <c r="BZ53" s="27">
        <v>108.9</v>
      </c>
      <c r="CA53" s="27">
        <v>66.8</v>
      </c>
      <c r="CB53" s="28">
        <v>11.5</v>
      </c>
      <c r="CC53" s="27">
        <v>15.5</v>
      </c>
      <c r="CD53" s="26">
        <v>8.1999999999999993</v>
      </c>
      <c r="CE53" s="27">
        <v>191.6</v>
      </c>
      <c r="CF53" s="27">
        <v>268.8</v>
      </c>
      <c r="CG53" s="27">
        <v>129.6</v>
      </c>
      <c r="CH53" s="28">
        <v>22.6</v>
      </c>
      <c r="CI53" s="27">
        <v>16.5</v>
      </c>
      <c r="CJ53" s="26">
        <v>27.6</v>
      </c>
      <c r="CK53" s="27">
        <v>65.5</v>
      </c>
      <c r="CL53" s="27">
        <v>90.2</v>
      </c>
      <c r="CM53" s="27">
        <v>45.7</v>
      </c>
      <c r="CN53" s="28">
        <v>98.6</v>
      </c>
      <c r="CO53" s="27">
        <v>156.19999999999999</v>
      </c>
      <c r="CP53" s="26">
        <v>52.4</v>
      </c>
      <c r="CQ53" s="27">
        <v>4.8</v>
      </c>
      <c r="CR53" s="27">
        <v>6</v>
      </c>
      <c r="CS53" s="27">
        <v>3.9</v>
      </c>
      <c r="CT53" s="28">
        <v>36.200000000000003</v>
      </c>
      <c r="CU53" s="27">
        <v>46.3</v>
      </c>
      <c r="CV53" s="26">
        <v>28.1</v>
      </c>
      <c r="CW53" s="27">
        <v>12.4</v>
      </c>
      <c r="CX53" s="27">
        <v>15.9</v>
      </c>
      <c r="CY53" s="27">
        <v>9.6999999999999993</v>
      </c>
      <c r="CZ53" s="28">
        <v>349.8</v>
      </c>
      <c r="DA53" s="27">
        <v>564.4</v>
      </c>
      <c r="DB53" s="26">
        <v>177.5</v>
      </c>
      <c r="DC53" s="27">
        <v>2.2000000000000002</v>
      </c>
      <c r="DD53" s="27">
        <v>2.8</v>
      </c>
      <c r="DE53" s="27">
        <v>1.6</v>
      </c>
      <c r="DF53" s="28">
        <v>179.7</v>
      </c>
      <c r="DG53" s="27">
        <v>285.7</v>
      </c>
      <c r="DH53" s="26">
        <v>94.6</v>
      </c>
      <c r="DI53" s="27">
        <v>0.6</v>
      </c>
      <c r="DJ53" s="27">
        <v>0.8</v>
      </c>
      <c r="DK53" s="27">
        <v>0.4</v>
      </c>
      <c r="DL53" s="28">
        <v>34.6</v>
      </c>
      <c r="DM53" s="27">
        <v>67.099999999999994</v>
      </c>
      <c r="DN53" s="26">
        <v>8.5</v>
      </c>
      <c r="DO53" s="27">
        <v>2.2000000000000002</v>
      </c>
      <c r="DP53" s="27">
        <v>2.4</v>
      </c>
      <c r="DQ53" s="27">
        <v>2.1</v>
      </c>
      <c r="DR53" s="28">
        <v>130.6</v>
      </c>
      <c r="DS53" s="27">
        <v>205.6</v>
      </c>
      <c r="DT53" s="26">
        <v>70.400000000000006</v>
      </c>
      <c r="DU53" s="27">
        <v>88.1</v>
      </c>
      <c r="DV53" s="27">
        <v>119.9</v>
      </c>
      <c r="DW53" s="27">
        <v>62.5</v>
      </c>
      <c r="DX53" s="28">
        <v>4.5</v>
      </c>
      <c r="DY53" s="27">
        <v>6.4</v>
      </c>
      <c r="DZ53" s="26">
        <v>2.9</v>
      </c>
      <c r="EA53" s="27">
        <v>11.8</v>
      </c>
      <c r="EB53" s="27">
        <v>16.399999999999999</v>
      </c>
      <c r="EC53" s="26">
        <v>8</v>
      </c>
    </row>
    <row r="54" spans="1:142">
      <c r="A54" s="310" t="s">
        <v>44</v>
      </c>
      <c r="B54" s="28">
        <v>74.099999999999994</v>
      </c>
      <c r="C54" s="27">
        <v>97.3</v>
      </c>
      <c r="D54" s="26">
        <v>58.3</v>
      </c>
      <c r="E54" s="27">
        <v>49.6</v>
      </c>
      <c r="F54" s="27">
        <v>67</v>
      </c>
      <c r="G54" s="27">
        <v>37.700000000000003</v>
      </c>
      <c r="H54" s="28">
        <v>24.5</v>
      </c>
      <c r="I54" s="27">
        <v>30.3</v>
      </c>
      <c r="J54" s="26">
        <v>20.6</v>
      </c>
      <c r="K54" s="27">
        <v>37.1</v>
      </c>
      <c r="L54" s="27">
        <v>41.1</v>
      </c>
      <c r="M54" s="27">
        <v>34.299999999999997</v>
      </c>
      <c r="N54" s="28">
        <v>31.3</v>
      </c>
      <c r="O54" s="27">
        <v>34.6</v>
      </c>
      <c r="P54" s="26">
        <v>29</v>
      </c>
      <c r="Q54" s="27">
        <v>5.7</v>
      </c>
      <c r="R54" s="27">
        <v>6.5</v>
      </c>
      <c r="S54" s="27">
        <v>5.3</v>
      </c>
      <c r="T54" s="28">
        <v>130.69999999999999</v>
      </c>
      <c r="U54" s="27">
        <v>165.2</v>
      </c>
      <c r="V54" s="26">
        <v>107.2</v>
      </c>
      <c r="W54" s="27">
        <v>0.9</v>
      </c>
      <c r="X54" s="27">
        <v>1</v>
      </c>
      <c r="Y54" s="27">
        <v>0.8</v>
      </c>
      <c r="Z54" s="28">
        <v>9</v>
      </c>
      <c r="AA54" s="27">
        <v>12.1</v>
      </c>
      <c r="AB54" s="26">
        <v>6.9</v>
      </c>
      <c r="AC54" s="27">
        <v>42</v>
      </c>
      <c r="AD54" s="27">
        <v>56.1</v>
      </c>
      <c r="AE54" s="27">
        <v>32.4</v>
      </c>
      <c r="AF54" s="28">
        <v>38.700000000000003</v>
      </c>
      <c r="AG54" s="27">
        <v>42</v>
      </c>
      <c r="AH54" s="26">
        <v>36.5</v>
      </c>
      <c r="AI54" s="27">
        <v>40.1</v>
      </c>
      <c r="AJ54" s="27">
        <v>54</v>
      </c>
      <c r="AK54" s="27">
        <v>30.6</v>
      </c>
      <c r="AL54" s="28">
        <v>0</v>
      </c>
      <c r="AM54" s="27">
        <v>0</v>
      </c>
      <c r="AN54" s="26">
        <v>0</v>
      </c>
      <c r="AO54" s="27">
        <v>0</v>
      </c>
      <c r="AP54" s="27">
        <v>0.1</v>
      </c>
      <c r="AQ54" s="27">
        <v>0</v>
      </c>
      <c r="AR54" s="28">
        <v>1139.8</v>
      </c>
      <c r="AS54" s="27">
        <v>1485.9</v>
      </c>
      <c r="AT54" s="26">
        <v>904.6</v>
      </c>
      <c r="AU54" s="27">
        <v>19.100000000000001</v>
      </c>
      <c r="AV54" s="27">
        <v>23.2</v>
      </c>
      <c r="AW54" s="27">
        <v>16.399999999999999</v>
      </c>
      <c r="AX54" s="28">
        <v>8.1</v>
      </c>
      <c r="AY54" s="27">
        <v>8.6999999999999993</v>
      </c>
      <c r="AZ54" s="26">
        <v>7.7</v>
      </c>
      <c r="BA54" s="27">
        <v>11</v>
      </c>
      <c r="BB54" s="27">
        <v>14.5</v>
      </c>
      <c r="BC54" s="27">
        <v>8.6999999999999993</v>
      </c>
      <c r="BD54" s="28">
        <v>639.4</v>
      </c>
      <c r="BE54" s="27">
        <v>822.9</v>
      </c>
      <c r="BF54" s="26">
        <v>514.79999999999995</v>
      </c>
      <c r="BG54" s="27">
        <v>7.6</v>
      </c>
      <c r="BH54" s="27">
        <v>7.6</v>
      </c>
      <c r="BI54" s="27">
        <v>7.5</v>
      </c>
      <c r="BJ54" s="28">
        <v>126.7</v>
      </c>
      <c r="BK54" s="27">
        <v>171.6</v>
      </c>
      <c r="BL54" s="26">
        <v>96.1</v>
      </c>
      <c r="BM54" s="27">
        <v>123</v>
      </c>
      <c r="BN54" s="27">
        <v>171.1</v>
      </c>
      <c r="BO54" s="27">
        <v>90.4</v>
      </c>
      <c r="BP54" s="28">
        <v>34.200000000000003</v>
      </c>
      <c r="BQ54" s="27">
        <v>36.299999999999997</v>
      </c>
      <c r="BR54" s="26">
        <v>32.700000000000003</v>
      </c>
      <c r="BS54" s="27">
        <v>12.7</v>
      </c>
      <c r="BT54" s="27">
        <v>17.2</v>
      </c>
      <c r="BU54" s="27">
        <v>9.6999999999999993</v>
      </c>
      <c r="BV54" s="28">
        <v>103.3</v>
      </c>
      <c r="BW54" s="27">
        <v>135.4</v>
      </c>
      <c r="BX54" s="26">
        <v>81.5</v>
      </c>
      <c r="BY54" s="27">
        <v>212.3</v>
      </c>
      <c r="BZ54" s="27">
        <v>259.3</v>
      </c>
      <c r="CA54" s="27">
        <v>180.3</v>
      </c>
      <c r="CB54" s="28">
        <v>19.7</v>
      </c>
      <c r="CC54" s="27">
        <v>24.4</v>
      </c>
      <c r="CD54" s="26">
        <v>16.5</v>
      </c>
      <c r="CE54" s="27">
        <v>388.9</v>
      </c>
      <c r="CF54" s="27">
        <v>525.4</v>
      </c>
      <c r="CG54" s="27">
        <v>296.10000000000002</v>
      </c>
      <c r="CH54" s="28">
        <v>38.299999999999997</v>
      </c>
      <c r="CI54" s="27">
        <v>24.4</v>
      </c>
      <c r="CJ54" s="26">
        <v>47.7</v>
      </c>
      <c r="CK54" s="27">
        <v>119</v>
      </c>
      <c r="CL54" s="27">
        <v>157.6</v>
      </c>
      <c r="CM54" s="27">
        <v>92.9</v>
      </c>
      <c r="CN54" s="28">
        <v>222.6</v>
      </c>
      <c r="CO54" s="27">
        <v>333</v>
      </c>
      <c r="CP54" s="26">
        <v>147.6</v>
      </c>
      <c r="CQ54" s="27">
        <v>9</v>
      </c>
      <c r="CR54" s="27">
        <v>10.5</v>
      </c>
      <c r="CS54" s="27">
        <v>7.9</v>
      </c>
      <c r="CT54" s="28">
        <v>68</v>
      </c>
      <c r="CU54" s="27">
        <v>83.6</v>
      </c>
      <c r="CV54" s="26">
        <v>57.4</v>
      </c>
      <c r="CW54" s="27">
        <v>24.4</v>
      </c>
      <c r="CX54" s="27">
        <v>30.8</v>
      </c>
      <c r="CY54" s="27">
        <v>20</v>
      </c>
      <c r="CZ54" s="28">
        <v>783.7</v>
      </c>
      <c r="DA54" s="27">
        <v>1290.8</v>
      </c>
      <c r="DB54" s="26">
        <v>439.1</v>
      </c>
      <c r="DC54" s="27">
        <v>5</v>
      </c>
      <c r="DD54" s="27">
        <v>6.8</v>
      </c>
      <c r="DE54" s="27">
        <v>3.7</v>
      </c>
      <c r="DF54" s="28">
        <v>430.4</v>
      </c>
      <c r="DG54" s="27">
        <v>692.2</v>
      </c>
      <c r="DH54" s="26">
        <v>252.5</v>
      </c>
      <c r="DI54" s="27">
        <v>1.1000000000000001</v>
      </c>
      <c r="DJ54" s="27">
        <v>1.5</v>
      </c>
      <c r="DK54" s="27">
        <v>0.7</v>
      </c>
      <c r="DL54" s="28">
        <v>71.5</v>
      </c>
      <c r="DM54" s="27">
        <v>149</v>
      </c>
      <c r="DN54" s="26">
        <v>18.899999999999999</v>
      </c>
      <c r="DO54" s="27">
        <v>4.5999999999999996</v>
      </c>
      <c r="DP54" s="27">
        <v>4.5</v>
      </c>
      <c r="DQ54" s="27">
        <v>4.5999999999999996</v>
      </c>
      <c r="DR54" s="28">
        <v>271.2</v>
      </c>
      <c r="DS54" s="27">
        <v>436.7</v>
      </c>
      <c r="DT54" s="26">
        <v>158.69999999999999</v>
      </c>
      <c r="DU54" s="27">
        <v>158.30000000000001</v>
      </c>
      <c r="DV54" s="27">
        <v>206.7</v>
      </c>
      <c r="DW54" s="27">
        <v>125.4</v>
      </c>
      <c r="DX54" s="28">
        <v>9.1999999999999993</v>
      </c>
      <c r="DY54" s="27">
        <v>12.9</v>
      </c>
      <c r="DZ54" s="26">
        <v>6.7</v>
      </c>
      <c r="EA54" s="27">
        <v>25.5</v>
      </c>
      <c r="EB54" s="27">
        <v>35.6</v>
      </c>
      <c r="EC54" s="26">
        <v>18.7</v>
      </c>
    </row>
    <row r="55" spans="1:142">
      <c r="A55" s="309" t="s">
        <v>111</v>
      </c>
      <c r="B55" s="2">
        <v>172.1</v>
      </c>
      <c r="C55" s="2">
        <v>186.2</v>
      </c>
      <c r="D55" s="2">
        <v>166</v>
      </c>
      <c r="E55" s="2">
        <v>96.1</v>
      </c>
      <c r="F55" s="2">
        <v>107.5</v>
      </c>
      <c r="G55" s="2">
        <v>91.2</v>
      </c>
      <c r="H55" s="2">
        <v>75.900000000000006</v>
      </c>
      <c r="I55" s="2">
        <v>78.7</v>
      </c>
      <c r="J55" s="2">
        <v>74.7</v>
      </c>
      <c r="K55" s="2">
        <v>194.5</v>
      </c>
      <c r="L55" s="2">
        <v>145.5</v>
      </c>
      <c r="M55" s="2">
        <v>215.8</v>
      </c>
      <c r="N55" s="2">
        <v>180.1</v>
      </c>
      <c r="O55" s="2">
        <v>134.30000000000001</v>
      </c>
      <c r="P55" s="2">
        <v>199.9</v>
      </c>
      <c r="Q55" s="2">
        <v>14.5</v>
      </c>
      <c r="R55" s="2">
        <v>11.2</v>
      </c>
      <c r="S55" s="2">
        <v>15.9</v>
      </c>
      <c r="T55" s="2">
        <v>286.2</v>
      </c>
      <c r="U55" s="2">
        <v>293.8</v>
      </c>
      <c r="V55" s="2">
        <v>282.8</v>
      </c>
      <c r="W55" s="2">
        <v>1.5</v>
      </c>
      <c r="X55" s="2">
        <v>2.5</v>
      </c>
      <c r="Y55" s="2">
        <v>1</v>
      </c>
      <c r="Z55" s="2">
        <v>4.5999999999999996</v>
      </c>
      <c r="AA55" s="2">
        <v>7</v>
      </c>
      <c r="AB55" s="2">
        <v>3.6</v>
      </c>
      <c r="AC55" s="2">
        <v>60.4</v>
      </c>
      <c r="AD55" s="2">
        <v>73.8</v>
      </c>
      <c r="AE55" s="2">
        <v>54.6</v>
      </c>
      <c r="AF55" s="2">
        <v>164.3</v>
      </c>
      <c r="AG55" s="2">
        <v>135.6</v>
      </c>
      <c r="AH55" s="2">
        <v>176.8</v>
      </c>
      <c r="AI55" s="2">
        <v>55.3</v>
      </c>
      <c r="AJ55" s="2">
        <v>74.8</v>
      </c>
      <c r="AK55" s="2">
        <v>46.8</v>
      </c>
      <c r="AL55" s="2">
        <v>0.1</v>
      </c>
      <c r="AM55" s="2">
        <v>0.1</v>
      </c>
      <c r="AN55" s="2">
        <v>0.1</v>
      </c>
      <c r="AO55" s="2">
        <v>0.2</v>
      </c>
      <c r="AP55" s="2">
        <v>0.1</v>
      </c>
      <c r="AQ55" s="2">
        <v>0.2</v>
      </c>
      <c r="AR55" s="2">
        <v>3318.2</v>
      </c>
      <c r="AS55" s="2">
        <v>3584.8</v>
      </c>
      <c r="AT55" s="2">
        <v>3202.6</v>
      </c>
      <c r="AU55" s="2">
        <v>84.3</v>
      </c>
      <c r="AV55" s="2">
        <v>75</v>
      </c>
      <c r="AW55" s="2">
        <v>88.4</v>
      </c>
      <c r="AX55" s="2">
        <v>39.1</v>
      </c>
      <c r="AY55" s="2">
        <v>32.4</v>
      </c>
      <c r="AZ55" s="2">
        <v>42.1</v>
      </c>
      <c r="BA55" s="2">
        <v>45.2</v>
      </c>
      <c r="BB55" s="2">
        <v>42.7</v>
      </c>
      <c r="BC55" s="2">
        <v>46.3</v>
      </c>
      <c r="BD55" s="2">
        <v>2003.5</v>
      </c>
      <c r="BE55" s="2">
        <v>2142.6</v>
      </c>
      <c r="BF55" s="2">
        <v>1943.1</v>
      </c>
      <c r="BG55" s="2">
        <v>25</v>
      </c>
      <c r="BH55" s="2">
        <v>19.7</v>
      </c>
      <c r="BI55" s="2">
        <v>27.3</v>
      </c>
      <c r="BJ55" s="2">
        <v>267.2</v>
      </c>
      <c r="BK55" s="2">
        <v>339.1</v>
      </c>
      <c r="BL55" s="2">
        <v>236</v>
      </c>
      <c r="BM55" s="2">
        <v>253.6</v>
      </c>
      <c r="BN55" s="2">
        <v>344.1</v>
      </c>
      <c r="BO55" s="2">
        <v>214.3</v>
      </c>
      <c r="BP55" s="2">
        <v>148.9</v>
      </c>
      <c r="BQ55" s="2">
        <v>118</v>
      </c>
      <c r="BR55" s="2">
        <v>162.4</v>
      </c>
      <c r="BS55" s="2">
        <v>23.4</v>
      </c>
      <c r="BT55" s="2">
        <v>27.6</v>
      </c>
      <c r="BU55" s="2">
        <v>21.6</v>
      </c>
      <c r="BV55" s="2">
        <v>302</v>
      </c>
      <c r="BW55" s="2">
        <v>339.4</v>
      </c>
      <c r="BX55" s="2">
        <v>285.7</v>
      </c>
      <c r="BY55" s="2">
        <v>948.9</v>
      </c>
      <c r="BZ55" s="2">
        <v>913.5</v>
      </c>
      <c r="CA55" s="2">
        <v>964.3</v>
      </c>
      <c r="CB55" s="2">
        <v>34.5</v>
      </c>
      <c r="CC55" s="2">
        <v>41.2</v>
      </c>
      <c r="CD55" s="2">
        <v>31.6</v>
      </c>
      <c r="CE55" s="2">
        <v>1024</v>
      </c>
      <c r="CF55" s="2">
        <v>1126.9000000000001</v>
      </c>
      <c r="CG55" s="2">
        <v>979.3</v>
      </c>
      <c r="CH55" s="2">
        <v>59.7</v>
      </c>
      <c r="CI55" s="2">
        <v>39.6</v>
      </c>
      <c r="CJ55" s="2">
        <v>68.5</v>
      </c>
      <c r="CK55" s="2">
        <v>213.2</v>
      </c>
      <c r="CL55" s="2">
        <v>249.8</v>
      </c>
      <c r="CM55" s="2">
        <v>197.4</v>
      </c>
      <c r="CN55" s="2">
        <v>726.1</v>
      </c>
      <c r="CO55" s="2">
        <v>813.1</v>
      </c>
      <c r="CP55" s="2">
        <v>688.4</v>
      </c>
      <c r="CQ55" s="2">
        <v>24.9</v>
      </c>
      <c r="CR55" s="2">
        <v>24.3</v>
      </c>
      <c r="CS55" s="2">
        <v>25.1</v>
      </c>
      <c r="CT55" s="2">
        <v>139.4</v>
      </c>
      <c r="CU55" s="2">
        <v>172.5</v>
      </c>
      <c r="CV55" s="2">
        <v>125.1</v>
      </c>
      <c r="CW55" s="2">
        <v>67</v>
      </c>
      <c r="CX55" s="2">
        <v>67.7</v>
      </c>
      <c r="CY55" s="2">
        <v>66.7</v>
      </c>
      <c r="CZ55" s="2">
        <v>2308.1</v>
      </c>
      <c r="DA55" s="2">
        <v>3674.5</v>
      </c>
      <c r="DB55" s="2">
        <v>1715.4</v>
      </c>
      <c r="DC55" s="2">
        <v>13.1</v>
      </c>
      <c r="DD55" s="2">
        <v>17.3</v>
      </c>
      <c r="DE55" s="2">
        <v>11.2</v>
      </c>
      <c r="DF55" s="2">
        <v>1395.3</v>
      </c>
      <c r="DG55" s="2">
        <v>2113.1999999999998</v>
      </c>
      <c r="DH55" s="2">
        <v>1083.9000000000001</v>
      </c>
      <c r="DI55" s="2">
        <v>5.9</v>
      </c>
      <c r="DJ55" s="2">
        <v>6.8</v>
      </c>
      <c r="DK55" s="2">
        <v>5.6</v>
      </c>
      <c r="DL55" s="2">
        <v>141.80000000000001</v>
      </c>
      <c r="DM55" s="2">
        <v>352.4</v>
      </c>
      <c r="DN55" s="2">
        <v>50.4</v>
      </c>
      <c r="DO55" s="2">
        <v>14.7</v>
      </c>
      <c r="DP55" s="2">
        <v>14.2</v>
      </c>
      <c r="DQ55" s="2">
        <v>14.9</v>
      </c>
      <c r="DR55" s="2">
        <v>737.4</v>
      </c>
      <c r="DS55" s="2">
        <v>1170.7</v>
      </c>
      <c r="DT55" s="2">
        <v>549.4</v>
      </c>
      <c r="DU55" s="2">
        <v>380.4</v>
      </c>
      <c r="DV55" s="2">
        <v>422.6</v>
      </c>
      <c r="DW55" s="2">
        <v>362</v>
      </c>
      <c r="DX55" s="2">
        <v>21.5</v>
      </c>
      <c r="DY55" s="2">
        <v>28.3</v>
      </c>
      <c r="DZ55" s="2">
        <v>18.600000000000001</v>
      </c>
      <c r="EA55" s="2">
        <v>72.3</v>
      </c>
      <c r="EB55" s="2">
        <v>82.8</v>
      </c>
      <c r="EC55" s="20">
        <v>67.7</v>
      </c>
    </row>
    <row r="56" spans="1:142">
      <c r="A56" s="29" t="s">
        <v>43</v>
      </c>
      <c r="B56" s="28">
        <v>130.5</v>
      </c>
      <c r="C56" s="27">
        <v>158.5</v>
      </c>
      <c r="D56" s="26">
        <v>115.9</v>
      </c>
      <c r="E56" s="27">
        <v>79</v>
      </c>
      <c r="F56" s="27">
        <v>97.3</v>
      </c>
      <c r="G56" s="27">
        <v>69.5</v>
      </c>
      <c r="H56" s="28">
        <v>51.5</v>
      </c>
      <c r="I56" s="27">
        <v>61.2</v>
      </c>
      <c r="J56" s="26">
        <v>46.4</v>
      </c>
      <c r="K56" s="27">
        <v>102.8</v>
      </c>
      <c r="L56" s="27">
        <v>98.7</v>
      </c>
      <c r="M56" s="27">
        <v>104.9</v>
      </c>
      <c r="N56" s="28">
        <v>93.2</v>
      </c>
      <c r="O56" s="27">
        <v>89.4</v>
      </c>
      <c r="P56" s="26">
        <v>95.1</v>
      </c>
      <c r="Q56" s="27">
        <v>9.6</v>
      </c>
      <c r="R56" s="27">
        <v>9.3000000000000007</v>
      </c>
      <c r="S56" s="27">
        <v>9.8000000000000007</v>
      </c>
      <c r="T56" s="28">
        <v>225.7</v>
      </c>
      <c r="U56" s="27">
        <v>261</v>
      </c>
      <c r="V56" s="26">
        <v>207.4</v>
      </c>
      <c r="W56" s="27">
        <v>1.7</v>
      </c>
      <c r="X56" s="27">
        <v>2.8</v>
      </c>
      <c r="Y56" s="27">
        <v>1.1000000000000001</v>
      </c>
      <c r="Z56" s="28">
        <v>5.6</v>
      </c>
      <c r="AA56" s="27">
        <v>7.7</v>
      </c>
      <c r="AB56" s="26">
        <v>4.5</v>
      </c>
      <c r="AC56" s="27">
        <v>61.7</v>
      </c>
      <c r="AD56" s="27">
        <v>75.8</v>
      </c>
      <c r="AE56" s="27">
        <v>54.3</v>
      </c>
      <c r="AF56" s="28">
        <v>103.6</v>
      </c>
      <c r="AG56" s="27">
        <v>100.8</v>
      </c>
      <c r="AH56" s="26">
        <v>105.1</v>
      </c>
      <c r="AI56" s="27">
        <v>53.2</v>
      </c>
      <c r="AJ56" s="27">
        <v>73.900000000000006</v>
      </c>
      <c r="AK56" s="27">
        <v>42.4</v>
      </c>
      <c r="AL56" s="28">
        <v>0</v>
      </c>
      <c r="AM56" s="27">
        <v>0.1</v>
      </c>
      <c r="AN56" s="26">
        <v>0</v>
      </c>
      <c r="AO56" s="27">
        <v>0.1</v>
      </c>
      <c r="AP56" s="27">
        <v>0</v>
      </c>
      <c r="AQ56" s="27">
        <v>0.1</v>
      </c>
      <c r="AR56" s="28">
        <v>2257.6</v>
      </c>
      <c r="AS56" s="27">
        <v>2801.5</v>
      </c>
      <c r="AT56" s="26">
        <v>1974.9</v>
      </c>
      <c r="AU56" s="27">
        <v>43.4</v>
      </c>
      <c r="AV56" s="27">
        <v>49.7</v>
      </c>
      <c r="AW56" s="27">
        <v>40.200000000000003</v>
      </c>
      <c r="AX56" s="28">
        <v>20.2</v>
      </c>
      <c r="AY56" s="27">
        <v>20.2</v>
      </c>
      <c r="AZ56" s="26">
        <v>20.2</v>
      </c>
      <c r="BA56" s="27">
        <v>23.2</v>
      </c>
      <c r="BB56" s="27">
        <v>29.4</v>
      </c>
      <c r="BC56" s="27">
        <v>20</v>
      </c>
      <c r="BD56" s="28">
        <v>1323.5</v>
      </c>
      <c r="BE56" s="27">
        <v>1623</v>
      </c>
      <c r="BF56" s="26">
        <v>1167.9000000000001</v>
      </c>
      <c r="BG56" s="27">
        <v>17.899999999999999</v>
      </c>
      <c r="BH56" s="27">
        <v>15</v>
      </c>
      <c r="BI56" s="27">
        <v>19.399999999999999</v>
      </c>
      <c r="BJ56" s="28">
        <v>212.7</v>
      </c>
      <c r="BK56" s="27">
        <v>285.89999999999998</v>
      </c>
      <c r="BL56" s="26">
        <v>174.6</v>
      </c>
      <c r="BM56" s="27">
        <v>201.5</v>
      </c>
      <c r="BN56" s="27">
        <v>290.39999999999998</v>
      </c>
      <c r="BO56" s="27">
        <v>155.30000000000001</v>
      </c>
      <c r="BP56" s="28">
        <v>92.5</v>
      </c>
      <c r="BQ56" s="27">
        <v>90.4</v>
      </c>
      <c r="BR56" s="26">
        <v>93.5</v>
      </c>
      <c r="BS56" s="27">
        <v>20.3</v>
      </c>
      <c r="BT56" s="27">
        <v>25.2</v>
      </c>
      <c r="BU56" s="27">
        <v>17.8</v>
      </c>
      <c r="BV56" s="28">
        <v>212.4</v>
      </c>
      <c r="BW56" s="27">
        <v>265.8</v>
      </c>
      <c r="BX56" s="26">
        <v>184.6</v>
      </c>
      <c r="BY56" s="27">
        <v>537.4</v>
      </c>
      <c r="BZ56" s="27">
        <v>614.1</v>
      </c>
      <c r="CA56" s="27">
        <v>497.5</v>
      </c>
      <c r="CB56" s="28">
        <v>28.9</v>
      </c>
      <c r="CC56" s="27">
        <v>36.1</v>
      </c>
      <c r="CD56" s="26">
        <v>25.2</v>
      </c>
      <c r="CE56" s="27">
        <v>726.8</v>
      </c>
      <c r="CF56" s="27">
        <v>924.2</v>
      </c>
      <c r="CG56" s="27">
        <v>624.29999999999995</v>
      </c>
      <c r="CH56" s="28">
        <v>53.3</v>
      </c>
      <c r="CI56" s="27">
        <v>36.1</v>
      </c>
      <c r="CJ56" s="26">
        <v>62.2</v>
      </c>
      <c r="CK56" s="27">
        <v>178.9</v>
      </c>
      <c r="CL56" s="27">
        <v>224.4</v>
      </c>
      <c r="CM56" s="27">
        <v>155.19999999999999</v>
      </c>
      <c r="CN56" s="28">
        <v>476.7</v>
      </c>
      <c r="CO56" s="27">
        <v>643.9</v>
      </c>
      <c r="CP56" s="26">
        <v>389.7</v>
      </c>
      <c r="CQ56" s="27">
        <v>18</v>
      </c>
      <c r="CR56" s="27">
        <v>19.8</v>
      </c>
      <c r="CS56" s="27">
        <v>17.100000000000001</v>
      </c>
      <c r="CT56" s="28">
        <v>119.1</v>
      </c>
      <c r="CU56" s="27">
        <v>149.9</v>
      </c>
      <c r="CV56" s="26">
        <v>103.1</v>
      </c>
      <c r="CW56" s="27">
        <v>44.7</v>
      </c>
      <c r="CX56" s="27">
        <v>54.8</v>
      </c>
      <c r="CY56" s="27">
        <v>39.5</v>
      </c>
      <c r="CZ56" s="28">
        <v>1633</v>
      </c>
      <c r="DA56" s="27">
        <v>2804.2</v>
      </c>
      <c r="DB56" s="26">
        <v>1024.2</v>
      </c>
      <c r="DC56" s="27">
        <v>8.8000000000000007</v>
      </c>
      <c r="DD56" s="27">
        <v>13.2</v>
      </c>
      <c r="DE56" s="27">
        <v>6.4</v>
      </c>
      <c r="DF56" s="28">
        <v>954.1</v>
      </c>
      <c r="DG56" s="27">
        <v>1576.2</v>
      </c>
      <c r="DH56" s="26">
        <v>630.70000000000005</v>
      </c>
      <c r="DI56" s="27">
        <v>3.1</v>
      </c>
      <c r="DJ56" s="27">
        <v>4.3</v>
      </c>
      <c r="DK56" s="27">
        <v>2.5</v>
      </c>
      <c r="DL56" s="28">
        <v>123.5</v>
      </c>
      <c r="DM56" s="27">
        <v>292.39999999999998</v>
      </c>
      <c r="DN56" s="26">
        <v>35.700000000000003</v>
      </c>
      <c r="DO56" s="27">
        <v>8.6999999999999993</v>
      </c>
      <c r="DP56" s="27">
        <v>9.1999999999999993</v>
      </c>
      <c r="DQ56" s="27">
        <v>8.5</v>
      </c>
      <c r="DR56" s="28">
        <v>534.79999999999995</v>
      </c>
      <c r="DS56" s="27">
        <v>908.8</v>
      </c>
      <c r="DT56" s="26">
        <v>340.4</v>
      </c>
      <c r="DU56" s="27">
        <v>280.89999999999998</v>
      </c>
      <c r="DV56" s="27">
        <v>350.3</v>
      </c>
      <c r="DW56" s="27">
        <v>244.8</v>
      </c>
      <c r="DX56" s="28">
        <v>15.5</v>
      </c>
      <c r="DY56" s="27">
        <v>22.4</v>
      </c>
      <c r="DZ56" s="26">
        <v>12</v>
      </c>
      <c r="EA56" s="27">
        <v>53.3</v>
      </c>
      <c r="EB56" s="27">
        <v>68</v>
      </c>
      <c r="EC56" s="26">
        <v>45.6</v>
      </c>
    </row>
    <row r="57" spans="1:142">
      <c r="A57" s="29" t="s">
        <v>42</v>
      </c>
      <c r="B57" s="28">
        <v>209.3</v>
      </c>
      <c r="C57" s="27">
        <v>227.1</v>
      </c>
      <c r="D57" s="26">
        <v>203.2</v>
      </c>
      <c r="E57" s="27">
        <v>113</v>
      </c>
      <c r="F57" s="27">
        <v>125.2</v>
      </c>
      <c r="G57" s="27">
        <v>108.8</v>
      </c>
      <c r="H57" s="28">
        <v>96.3</v>
      </c>
      <c r="I57" s="27">
        <v>101.9</v>
      </c>
      <c r="J57" s="26">
        <v>94.4</v>
      </c>
      <c r="K57" s="27">
        <v>260.3</v>
      </c>
      <c r="L57" s="27">
        <v>220.2</v>
      </c>
      <c r="M57" s="27">
        <v>274</v>
      </c>
      <c r="N57" s="28">
        <v>242.1</v>
      </c>
      <c r="O57" s="27">
        <v>204.8</v>
      </c>
      <c r="P57" s="26">
        <v>254.9</v>
      </c>
      <c r="Q57" s="27">
        <v>18.2</v>
      </c>
      <c r="R57" s="27">
        <v>15.4</v>
      </c>
      <c r="S57" s="27">
        <v>19.100000000000001</v>
      </c>
      <c r="T57" s="28">
        <v>346.5</v>
      </c>
      <c r="U57" s="27">
        <v>353.8</v>
      </c>
      <c r="V57" s="26">
        <v>344</v>
      </c>
      <c r="W57" s="27">
        <v>1.2</v>
      </c>
      <c r="X57" s="27">
        <v>1.6</v>
      </c>
      <c r="Y57" s="27">
        <v>1</v>
      </c>
      <c r="Z57" s="28">
        <v>3.5</v>
      </c>
      <c r="AA57" s="27">
        <v>5.6</v>
      </c>
      <c r="AB57" s="26">
        <v>2.7</v>
      </c>
      <c r="AC57" s="27">
        <v>62.4</v>
      </c>
      <c r="AD57" s="27">
        <v>72.900000000000006</v>
      </c>
      <c r="AE57" s="27">
        <v>58.7</v>
      </c>
      <c r="AF57" s="28">
        <v>221.4</v>
      </c>
      <c r="AG57" s="27">
        <v>196.6</v>
      </c>
      <c r="AH57" s="26">
        <v>229.9</v>
      </c>
      <c r="AI57" s="27">
        <v>58.2</v>
      </c>
      <c r="AJ57" s="27">
        <v>77.2</v>
      </c>
      <c r="AK57" s="27">
        <v>51.6</v>
      </c>
      <c r="AL57" s="28">
        <v>0.1</v>
      </c>
      <c r="AM57" s="27">
        <v>0</v>
      </c>
      <c r="AN57" s="26">
        <v>0.1</v>
      </c>
      <c r="AO57" s="27">
        <v>0.4</v>
      </c>
      <c r="AP57" s="27">
        <v>0.3</v>
      </c>
      <c r="AQ57" s="27">
        <v>0.5</v>
      </c>
      <c r="AR57" s="28">
        <v>4277.8999999999996</v>
      </c>
      <c r="AS57" s="27">
        <v>4914.6000000000004</v>
      </c>
      <c r="AT57" s="26">
        <v>4059.3</v>
      </c>
      <c r="AU57" s="27">
        <v>111.4</v>
      </c>
      <c r="AV57" s="27">
        <v>107.7</v>
      </c>
      <c r="AW57" s="27">
        <v>112.7</v>
      </c>
      <c r="AX57" s="28">
        <v>54.4</v>
      </c>
      <c r="AY57" s="27">
        <v>49.3</v>
      </c>
      <c r="AZ57" s="26">
        <v>56.1</v>
      </c>
      <c r="BA57" s="27">
        <v>57</v>
      </c>
      <c r="BB57" s="27">
        <v>58.4</v>
      </c>
      <c r="BC57" s="27">
        <v>56.6</v>
      </c>
      <c r="BD57" s="28">
        <v>2601.6</v>
      </c>
      <c r="BE57" s="27">
        <v>2992</v>
      </c>
      <c r="BF57" s="26">
        <v>2467.6</v>
      </c>
      <c r="BG57" s="27">
        <v>31.3</v>
      </c>
      <c r="BH57" s="27">
        <v>30.5</v>
      </c>
      <c r="BI57" s="27">
        <v>31.5</v>
      </c>
      <c r="BJ57" s="28">
        <v>335.3</v>
      </c>
      <c r="BK57" s="27">
        <v>445.6</v>
      </c>
      <c r="BL57" s="26">
        <v>297.39999999999998</v>
      </c>
      <c r="BM57" s="27">
        <v>306.5</v>
      </c>
      <c r="BN57" s="27">
        <v>440.3</v>
      </c>
      <c r="BO57" s="27">
        <v>260.60000000000002</v>
      </c>
      <c r="BP57" s="28">
        <v>206</v>
      </c>
      <c r="BQ57" s="27">
        <v>162.30000000000001</v>
      </c>
      <c r="BR57" s="26">
        <v>221</v>
      </c>
      <c r="BS57" s="27">
        <v>26.8</v>
      </c>
      <c r="BT57" s="27">
        <v>30.5</v>
      </c>
      <c r="BU57" s="27">
        <v>25.5</v>
      </c>
      <c r="BV57" s="28">
        <v>391.1</v>
      </c>
      <c r="BW57" s="27">
        <v>471.6</v>
      </c>
      <c r="BX57" s="26">
        <v>363.4</v>
      </c>
      <c r="BY57" s="27">
        <v>1263.7</v>
      </c>
      <c r="BZ57" s="27">
        <v>1362.6</v>
      </c>
      <c r="CA57" s="27">
        <v>1229.7</v>
      </c>
      <c r="CB57" s="28">
        <v>41</v>
      </c>
      <c r="CC57" s="27">
        <v>48.5</v>
      </c>
      <c r="CD57" s="26">
        <v>38.4</v>
      </c>
      <c r="CE57" s="27">
        <v>1307.5</v>
      </c>
      <c r="CF57" s="27">
        <v>1496</v>
      </c>
      <c r="CG57" s="27">
        <v>1242.7</v>
      </c>
      <c r="CH57" s="28">
        <v>68.400000000000006</v>
      </c>
      <c r="CI57" s="27">
        <v>45.6</v>
      </c>
      <c r="CJ57" s="26">
        <v>76.2</v>
      </c>
      <c r="CK57" s="27">
        <v>262.8</v>
      </c>
      <c r="CL57" s="27">
        <v>313.5</v>
      </c>
      <c r="CM57" s="27">
        <v>245.4</v>
      </c>
      <c r="CN57" s="28">
        <v>946.1</v>
      </c>
      <c r="CO57" s="27">
        <v>1106.4000000000001</v>
      </c>
      <c r="CP57" s="26">
        <v>891.1</v>
      </c>
      <c r="CQ57" s="27">
        <v>30.2</v>
      </c>
      <c r="CR57" s="27">
        <v>30.5</v>
      </c>
      <c r="CS57" s="27">
        <v>30.1</v>
      </c>
      <c r="CT57" s="28">
        <v>170.2</v>
      </c>
      <c r="CU57" s="27">
        <v>229.7</v>
      </c>
      <c r="CV57" s="26">
        <v>149.69999999999999</v>
      </c>
      <c r="CW57" s="27">
        <v>87.3</v>
      </c>
      <c r="CX57" s="27">
        <v>89.1</v>
      </c>
      <c r="CY57" s="27">
        <v>86.6</v>
      </c>
      <c r="CZ57" s="28">
        <v>2931</v>
      </c>
      <c r="DA57" s="27">
        <v>5144.6000000000004</v>
      </c>
      <c r="DB57" s="26">
        <v>2170.9</v>
      </c>
      <c r="DC57" s="27">
        <v>15.6</v>
      </c>
      <c r="DD57" s="27">
        <v>22</v>
      </c>
      <c r="DE57" s="27">
        <v>13.4</v>
      </c>
      <c r="DF57" s="28">
        <v>1791.1</v>
      </c>
      <c r="DG57" s="27">
        <v>2992.3</v>
      </c>
      <c r="DH57" s="26">
        <v>1378.6</v>
      </c>
      <c r="DI57" s="27">
        <v>8</v>
      </c>
      <c r="DJ57" s="27">
        <v>9.8000000000000007</v>
      </c>
      <c r="DK57" s="27">
        <v>7.4</v>
      </c>
      <c r="DL57" s="28">
        <v>167.7</v>
      </c>
      <c r="DM57" s="27">
        <v>479.3</v>
      </c>
      <c r="DN57" s="26">
        <v>60.7</v>
      </c>
      <c r="DO57" s="27">
        <v>19.600000000000001</v>
      </c>
      <c r="DP57" s="27">
        <v>20.399999999999999</v>
      </c>
      <c r="DQ57" s="27">
        <v>19.3</v>
      </c>
      <c r="DR57" s="28">
        <v>929</v>
      </c>
      <c r="DS57" s="27">
        <v>1620.7</v>
      </c>
      <c r="DT57" s="26">
        <v>691.5</v>
      </c>
      <c r="DU57" s="27">
        <v>477.6</v>
      </c>
      <c r="DV57" s="27">
        <v>551.5</v>
      </c>
      <c r="DW57" s="27">
        <v>452.2</v>
      </c>
      <c r="DX57" s="28">
        <v>29.2</v>
      </c>
      <c r="DY57" s="27">
        <v>41.4</v>
      </c>
      <c r="DZ57" s="26">
        <v>25</v>
      </c>
      <c r="EA57" s="27">
        <v>92.5</v>
      </c>
      <c r="EB57" s="27">
        <v>110.9</v>
      </c>
      <c r="EC57" s="26">
        <v>86.2</v>
      </c>
    </row>
    <row r="58" spans="1:142">
      <c r="A58" s="29" t="s">
        <v>41</v>
      </c>
      <c r="B58" s="28">
        <v>337.2</v>
      </c>
      <c r="C58" s="27">
        <v>368.7</v>
      </c>
      <c r="D58" s="26">
        <v>329.4</v>
      </c>
      <c r="E58" s="27">
        <v>162.30000000000001</v>
      </c>
      <c r="F58" s="27">
        <v>159.69999999999999</v>
      </c>
      <c r="G58" s="27">
        <v>162.30000000000001</v>
      </c>
      <c r="H58" s="28">
        <v>174.9</v>
      </c>
      <c r="I58" s="27">
        <v>209</v>
      </c>
      <c r="J58" s="26">
        <v>167.1</v>
      </c>
      <c r="K58" s="27">
        <v>587.4</v>
      </c>
      <c r="L58" s="27">
        <v>435.8</v>
      </c>
      <c r="M58" s="27">
        <v>617.70000000000005</v>
      </c>
      <c r="N58" s="28">
        <v>551.29999999999995</v>
      </c>
      <c r="O58" s="27">
        <v>417.9</v>
      </c>
      <c r="P58" s="26">
        <v>577.79999999999995</v>
      </c>
      <c r="Q58" s="27">
        <v>36.1</v>
      </c>
      <c r="R58" s="27">
        <v>17.899999999999999</v>
      </c>
      <c r="S58" s="27">
        <v>39.9</v>
      </c>
      <c r="T58" s="28">
        <v>521.70000000000005</v>
      </c>
      <c r="U58" s="27">
        <v>500</v>
      </c>
      <c r="V58" s="26">
        <v>524.70000000000005</v>
      </c>
      <c r="W58" s="27">
        <v>1.3</v>
      </c>
      <c r="X58" s="27">
        <v>4.5</v>
      </c>
      <c r="Y58" s="27">
        <v>0.6</v>
      </c>
      <c r="Z58" s="28">
        <v>1.8</v>
      </c>
      <c r="AA58" s="27">
        <v>4.5</v>
      </c>
      <c r="AB58" s="26">
        <v>1.3</v>
      </c>
      <c r="AC58" s="27">
        <v>47.1</v>
      </c>
      <c r="AD58" s="27">
        <v>53.7</v>
      </c>
      <c r="AE58" s="27">
        <v>45.6</v>
      </c>
      <c r="AF58" s="28">
        <v>409.2</v>
      </c>
      <c r="AG58" s="27">
        <v>358.2</v>
      </c>
      <c r="AH58" s="26">
        <v>418.7</v>
      </c>
      <c r="AI58" s="27">
        <v>62.3</v>
      </c>
      <c r="AJ58" s="27">
        <v>79.099999999999994</v>
      </c>
      <c r="AK58" s="27">
        <v>58.5</v>
      </c>
      <c r="AL58" s="28">
        <v>0.3</v>
      </c>
      <c r="AM58" s="27">
        <v>0</v>
      </c>
      <c r="AN58" s="26">
        <v>0.3</v>
      </c>
      <c r="AO58" s="27">
        <v>0.3</v>
      </c>
      <c r="AP58" s="27">
        <v>0</v>
      </c>
      <c r="AQ58" s="27">
        <v>0.3</v>
      </c>
      <c r="AR58" s="28">
        <v>7456.5</v>
      </c>
      <c r="AS58" s="27">
        <v>8173.1</v>
      </c>
      <c r="AT58" s="26">
        <v>7281</v>
      </c>
      <c r="AU58" s="27">
        <v>261.3</v>
      </c>
      <c r="AV58" s="27">
        <v>265.7</v>
      </c>
      <c r="AW58" s="27">
        <v>259.5</v>
      </c>
      <c r="AX58" s="28">
        <v>119.1</v>
      </c>
      <c r="AY58" s="27">
        <v>120.9</v>
      </c>
      <c r="AZ58" s="26">
        <v>118.4</v>
      </c>
      <c r="BA58" s="27">
        <v>142.1</v>
      </c>
      <c r="BB58" s="27">
        <v>144.80000000000001</v>
      </c>
      <c r="BC58" s="27">
        <v>141.1</v>
      </c>
      <c r="BD58" s="28">
        <v>4685.3</v>
      </c>
      <c r="BE58" s="27">
        <v>5286.6</v>
      </c>
      <c r="BF58" s="26">
        <v>4543</v>
      </c>
      <c r="BG58" s="27">
        <v>56</v>
      </c>
      <c r="BH58" s="27">
        <v>34.299999999999997</v>
      </c>
      <c r="BI58" s="27">
        <v>60.4</v>
      </c>
      <c r="BJ58" s="28">
        <v>442.4</v>
      </c>
      <c r="BK58" s="27">
        <v>607.5</v>
      </c>
      <c r="BL58" s="26">
        <v>406</v>
      </c>
      <c r="BM58" s="27">
        <v>435.6</v>
      </c>
      <c r="BN58" s="27">
        <v>616.4</v>
      </c>
      <c r="BO58" s="27">
        <v>395.9</v>
      </c>
      <c r="BP58" s="28">
        <v>361.5</v>
      </c>
      <c r="BQ58" s="27">
        <v>295.5</v>
      </c>
      <c r="BR58" s="26">
        <v>374.4</v>
      </c>
      <c r="BS58" s="27">
        <v>36.6</v>
      </c>
      <c r="BT58" s="27">
        <v>49.3</v>
      </c>
      <c r="BU58" s="27">
        <v>33.9</v>
      </c>
      <c r="BV58" s="28">
        <v>638.70000000000005</v>
      </c>
      <c r="BW58" s="27">
        <v>734.3</v>
      </c>
      <c r="BX58" s="26">
        <v>616.5</v>
      </c>
      <c r="BY58" s="27">
        <v>2661.5</v>
      </c>
      <c r="BZ58" s="27">
        <v>2873.1</v>
      </c>
      <c r="CA58" s="27">
        <v>2608.1999999999998</v>
      </c>
      <c r="CB58" s="28">
        <v>52.9</v>
      </c>
      <c r="CC58" s="27">
        <v>76.099999999999994</v>
      </c>
      <c r="CD58" s="26">
        <v>47.8</v>
      </c>
      <c r="CE58" s="27">
        <v>2161.5</v>
      </c>
      <c r="CF58" s="27">
        <v>2238.8000000000002</v>
      </c>
      <c r="CG58" s="27">
        <v>2138.3000000000002</v>
      </c>
      <c r="CH58" s="28">
        <v>81.400000000000006</v>
      </c>
      <c r="CI58" s="27">
        <v>59.7</v>
      </c>
      <c r="CJ58" s="26">
        <v>85.8</v>
      </c>
      <c r="CK58" s="27">
        <v>301.8</v>
      </c>
      <c r="CL58" s="27">
        <v>313.39999999999998</v>
      </c>
      <c r="CM58" s="27">
        <v>298.39999999999998</v>
      </c>
      <c r="CN58" s="28">
        <v>1726.2</v>
      </c>
      <c r="CO58" s="27">
        <v>1814.9</v>
      </c>
      <c r="CP58" s="26">
        <v>1701.9</v>
      </c>
      <c r="CQ58" s="27">
        <v>52.1</v>
      </c>
      <c r="CR58" s="27">
        <v>50.7</v>
      </c>
      <c r="CS58" s="27">
        <v>52.2</v>
      </c>
      <c r="CT58" s="28">
        <v>193.7</v>
      </c>
      <c r="CU58" s="27">
        <v>234.3</v>
      </c>
      <c r="CV58" s="26">
        <v>184.5</v>
      </c>
      <c r="CW58" s="27">
        <v>154.69999999999999</v>
      </c>
      <c r="CX58" s="27">
        <v>147.80000000000001</v>
      </c>
      <c r="CY58" s="27">
        <v>155.69999999999999</v>
      </c>
      <c r="CZ58" s="28">
        <v>4878.8</v>
      </c>
      <c r="DA58" s="27">
        <v>8883.6</v>
      </c>
      <c r="DB58" s="26">
        <v>4014.2</v>
      </c>
      <c r="DC58" s="27">
        <v>33.799999999999997</v>
      </c>
      <c r="DD58" s="27">
        <v>50.7</v>
      </c>
      <c r="DE58" s="27">
        <v>30.1</v>
      </c>
      <c r="DF58" s="28">
        <v>3116.8</v>
      </c>
      <c r="DG58" s="27">
        <v>5455.2</v>
      </c>
      <c r="DH58" s="26">
        <v>2611.1</v>
      </c>
      <c r="DI58" s="27">
        <v>15.7</v>
      </c>
      <c r="DJ58" s="27">
        <v>26.9</v>
      </c>
      <c r="DK58" s="27">
        <v>13.3</v>
      </c>
      <c r="DL58" s="28">
        <v>186.1</v>
      </c>
      <c r="DM58" s="27">
        <v>603</v>
      </c>
      <c r="DN58" s="26">
        <v>97.2</v>
      </c>
      <c r="DO58" s="27">
        <v>38.5</v>
      </c>
      <c r="DP58" s="27">
        <v>55.2</v>
      </c>
      <c r="DQ58" s="27">
        <v>34.799999999999997</v>
      </c>
      <c r="DR58" s="28">
        <v>1488</v>
      </c>
      <c r="DS58" s="27">
        <v>2692.5</v>
      </c>
      <c r="DT58" s="26">
        <v>1227.8</v>
      </c>
      <c r="DU58" s="27">
        <v>756.3</v>
      </c>
      <c r="DV58" s="27">
        <v>832.8</v>
      </c>
      <c r="DW58" s="27">
        <v>737.7</v>
      </c>
      <c r="DX58" s="28">
        <v>40.6</v>
      </c>
      <c r="DY58" s="27">
        <v>50.7</v>
      </c>
      <c r="DZ58" s="26">
        <v>38.299999999999997</v>
      </c>
      <c r="EA58" s="27">
        <v>140.80000000000001</v>
      </c>
      <c r="EB58" s="27">
        <v>156.69999999999999</v>
      </c>
      <c r="EC58" s="26">
        <v>137</v>
      </c>
    </row>
    <row r="59" spans="1:142">
      <c r="A59" s="25" t="s">
        <v>40</v>
      </c>
      <c r="B59" s="24">
        <v>453.8</v>
      </c>
      <c r="C59" s="23">
        <v>555.6</v>
      </c>
      <c r="D59" s="22">
        <v>429.8</v>
      </c>
      <c r="E59" s="23">
        <v>187.7</v>
      </c>
      <c r="F59" s="23">
        <v>244.4</v>
      </c>
      <c r="G59" s="23">
        <v>175.4</v>
      </c>
      <c r="H59" s="24">
        <v>266.2</v>
      </c>
      <c r="I59" s="23">
        <v>311.10000000000002</v>
      </c>
      <c r="J59" s="22">
        <v>254.4</v>
      </c>
      <c r="K59" s="23">
        <v>1009.2</v>
      </c>
      <c r="L59" s="23">
        <v>666.7</v>
      </c>
      <c r="M59" s="23">
        <v>1045.5999999999999</v>
      </c>
      <c r="N59" s="24">
        <v>961.5</v>
      </c>
      <c r="O59" s="23">
        <v>644.4</v>
      </c>
      <c r="P59" s="22">
        <v>994.7</v>
      </c>
      <c r="Q59" s="23">
        <v>47.7</v>
      </c>
      <c r="R59" s="23">
        <v>22.2</v>
      </c>
      <c r="S59" s="23">
        <v>50.9</v>
      </c>
      <c r="T59" s="24">
        <v>575.4</v>
      </c>
      <c r="U59" s="23">
        <v>322.2</v>
      </c>
      <c r="V59" s="22">
        <v>605.29999999999995</v>
      </c>
      <c r="W59" s="23">
        <v>1.5</v>
      </c>
      <c r="X59" s="23">
        <v>0</v>
      </c>
      <c r="Y59" s="23">
        <v>1.8</v>
      </c>
      <c r="Z59" s="24">
        <v>0</v>
      </c>
      <c r="AA59" s="23">
        <v>0</v>
      </c>
      <c r="AB59" s="22">
        <v>0</v>
      </c>
      <c r="AC59" s="23">
        <v>29.2</v>
      </c>
      <c r="AD59" s="23">
        <v>11.1</v>
      </c>
      <c r="AE59" s="23">
        <v>31.6</v>
      </c>
      <c r="AF59" s="24">
        <v>486.2</v>
      </c>
      <c r="AG59" s="23">
        <v>255.6</v>
      </c>
      <c r="AH59" s="22">
        <v>514</v>
      </c>
      <c r="AI59" s="23">
        <v>58.5</v>
      </c>
      <c r="AJ59" s="23">
        <v>55.6</v>
      </c>
      <c r="AK59" s="23">
        <v>57.9</v>
      </c>
      <c r="AL59" s="24">
        <v>0</v>
      </c>
      <c r="AM59" s="23">
        <v>0</v>
      </c>
      <c r="AN59" s="22">
        <v>0</v>
      </c>
      <c r="AO59" s="23">
        <v>0</v>
      </c>
      <c r="AP59" s="23">
        <v>0</v>
      </c>
      <c r="AQ59" s="23">
        <v>0</v>
      </c>
      <c r="AR59" s="24">
        <v>10595.4</v>
      </c>
      <c r="AS59" s="23">
        <v>10922.2</v>
      </c>
      <c r="AT59" s="22">
        <v>10357.9</v>
      </c>
      <c r="AU59" s="23">
        <v>487.7</v>
      </c>
      <c r="AV59" s="23">
        <v>433.3</v>
      </c>
      <c r="AW59" s="23">
        <v>487.7</v>
      </c>
      <c r="AX59" s="24">
        <v>173.8</v>
      </c>
      <c r="AY59" s="23">
        <v>166.7</v>
      </c>
      <c r="AZ59" s="22">
        <v>171.9</v>
      </c>
      <c r="BA59" s="23">
        <v>313.8</v>
      </c>
      <c r="BB59" s="23">
        <v>266.7</v>
      </c>
      <c r="BC59" s="23">
        <v>315.8</v>
      </c>
      <c r="BD59" s="24">
        <v>6884.6</v>
      </c>
      <c r="BE59" s="23">
        <v>7644.4</v>
      </c>
      <c r="BF59" s="22">
        <v>6643.9</v>
      </c>
      <c r="BG59" s="23">
        <v>58.5</v>
      </c>
      <c r="BH59" s="23">
        <v>44.4</v>
      </c>
      <c r="BI59" s="23">
        <v>59.6</v>
      </c>
      <c r="BJ59" s="24">
        <v>433.8</v>
      </c>
      <c r="BK59" s="23">
        <v>477.8</v>
      </c>
      <c r="BL59" s="22">
        <v>419.3</v>
      </c>
      <c r="BM59" s="23">
        <v>604.6</v>
      </c>
      <c r="BN59" s="23">
        <v>944.4</v>
      </c>
      <c r="BO59" s="23">
        <v>540.4</v>
      </c>
      <c r="BP59" s="24">
        <v>446.2</v>
      </c>
      <c r="BQ59" s="23">
        <v>366.7</v>
      </c>
      <c r="BR59" s="22">
        <v>450.9</v>
      </c>
      <c r="BS59" s="23">
        <v>23.1</v>
      </c>
      <c r="BT59" s="23">
        <v>33.299999999999997</v>
      </c>
      <c r="BU59" s="23">
        <v>21.1</v>
      </c>
      <c r="BV59" s="24">
        <v>812.3</v>
      </c>
      <c r="BW59" s="23">
        <v>1000</v>
      </c>
      <c r="BX59" s="22">
        <v>768.4</v>
      </c>
      <c r="BY59" s="23">
        <v>4444.6000000000004</v>
      </c>
      <c r="BZ59" s="23">
        <v>4666.7</v>
      </c>
      <c r="CA59" s="23">
        <v>4331.6000000000004</v>
      </c>
      <c r="CB59" s="24">
        <v>61.5</v>
      </c>
      <c r="CC59" s="23">
        <v>111.1</v>
      </c>
      <c r="CD59" s="22">
        <v>52.6</v>
      </c>
      <c r="CE59" s="23">
        <v>2861.5</v>
      </c>
      <c r="CF59" s="23">
        <v>2544.4</v>
      </c>
      <c r="CG59" s="23">
        <v>2861.4</v>
      </c>
      <c r="CH59" s="24">
        <v>63.1</v>
      </c>
      <c r="CI59" s="23">
        <v>77.8</v>
      </c>
      <c r="CJ59" s="22">
        <v>59.6</v>
      </c>
      <c r="CK59" s="23">
        <v>300</v>
      </c>
      <c r="CL59" s="23">
        <v>266.7</v>
      </c>
      <c r="CM59" s="23">
        <v>300</v>
      </c>
      <c r="CN59" s="24">
        <v>2409.1999999999998</v>
      </c>
      <c r="CO59" s="23">
        <v>2066.6999999999998</v>
      </c>
      <c r="CP59" s="22">
        <v>2421.1</v>
      </c>
      <c r="CQ59" s="23">
        <v>89.2</v>
      </c>
      <c r="CR59" s="23">
        <v>133.30000000000001</v>
      </c>
      <c r="CS59" s="23">
        <v>80.7</v>
      </c>
      <c r="CT59" s="24">
        <v>146.19999999999999</v>
      </c>
      <c r="CU59" s="23">
        <v>122.2</v>
      </c>
      <c r="CV59" s="22">
        <v>147.4</v>
      </c>
      <c r="CW59" s="23">
        <v>215.4</v>
      </c>
      <c r="CX59" s="23">
        <v>177.8</v>
      </c>
      <c r="CY59" s="23">
        <v>217.5</v>
      </c>
      <c r="CZ59" s="24">
        <v>7044.6</v>
      </c>
      <c r="DA59" s="23">
        <v>11322.2</v>
      </c>
      <c r="DB59" s="22">
        <v>6245.6</v>
      </c>
      <c r="DC59" s="23">
        <v>50.8</v>
      </c>
      <c r="DD59" s="23">
        <v>66.7</v>
      </c>
      <c r="DE59" s="23">
        <v>47.4</v>
      </c>
      <c r="DF59" s="24">
        <v>4498.5</v>
      </c>
      <c r="DG59" s="23">
        <v>7044.4</v>
      </c>
      <c r="DH59" s="22">
        <v>4017.5</v>
      </c>
      <c r="DI59" s="23">
        <v>43.1</v>
      </c>
      <c r="DJ59" s="23">
        <v>33.299999999999997</v>
      </c>
      <c r="DK59" s="23">
        <v>43.9</v>
      </c>
      <c r="DL59" s="24">
        <v>212.3</v>
      </c>
      <c r="DM59" s="23">
        <v>622.20000000000005</v>
      </c>
      <c r="DN59" s="22">
        <v>143.9</v>
      </c>
      <c r="DO59" s="23">
        <v>64.599999999999994</v>
      </c>
      <c r="DP59" s="23">
        <v>66.7</v>
      </c>
      <c r="DQ59" s="23">
        <v>63.2</v>
      </c>
      <c r="DR59" s="24">
        <v>2175.4</v>
      </c>
      <c r="DS59" s="23">
        <v>3488.9</v>
      </c>
      <c r="DT59" s="22">
        <v>1929.8</v>
      </c>
      <c r="DU59" s="23">
        <v>972.3</v>
      </c>
      <c r="DV59" s="23">
        <v>944.4</v>
      </c>
      <c r="DW59" s="23">
        <v>959.6</v>
      </c>
      <c r="DX59" s="24">
        <v>40</v>
      </c>
      <c r="DY59" s="23">
        <v>44.4</v>
      </c>
      <c r="DZ59" s="22">
        <v>38.6</v>
      </c>
      <c r="EA59" s="23">
        <v>166.2</v>
      </c>
      <c r="EB59" s="23">
        <v>188.9</v>
      </c>
      <c r="EC59" s="22">
        <v>159.6</v>
      </c>
    </row>
    <row r="60" spans="1:142">
      <c r="A60" s="25" t="s">
        <v>39</v>
      </c>
      <c r="B60" s="24">
        <v>17.100000000000001</v>
      </c>
      <c r="C60" s="23">
        <v>17.600000000000001</v>
      </c>
      <c r="D60" s="22">
        <v>16.5</v>
      </c>
      <c r="E60" s="23">
        <v>10.8</v>
      </c>
      <c r="F60" s="23">
        <v>11.9</v>
      </c>
      <c r="G60" s="23">
        <v>9.6999999999999993</v>
      </c>
      <c r="H60" s="24">
        <v>6.3</v>
      </c>
      <c r="I60" s="23">
        <v>5.7</v>
      </c>
      <c r="J60" s="22">
        <v>6.8</v>
      </c>
      <c r="K60" s="23">
        <v>11.3</v>
      </c>
      <c r="L60" s="23">
        <v>7.3</v>
      </c>
      <c r="M60" s="23">
        <v>15.2</v>
      </c>
      <c r="N60" s="24">
        <v>9.5</v>
      </c>
      <c r="O60" s="23">
        <v>5.5</v>
      </c>
      <c r="P60" s="22">
        <v>13.3</v>
      </c>
      <c r="Q60" s="23">
        <v>1.8</v>
      </c>
      <c r="R60" s="23">
        <v>1.7</v>
      </c>
      <c r="S60" s="23">
        <v>1.9</v>
      </c>
      <c r="T60" s="24">
        <v>26.7</v>
      </c>
      <c r="U60" s="23">
        <v>24.5</v>
      </c>
      <c r="V60" s="22">
        <v>28.7</v>
      </c>
      <c r="W60" s="23">
        <v>0.2</v>
      </c>
      <c r="X60" s="23">
        <v>0.3</v>
      </c>
      <c r="Y60" s="23">
        <v>0.2</v>
      </c>
      <c r="Z60" s="24">
        <v>2.1</v>
      </c>
      <c r="AA60" s="23">
        <v>2.5</v>
      </c>
      <c r="AB60" s="22">
        <v>1.8</v>
      </c>
      <c r="AC60" s="23">
        <v>6</v>
      </c>
      <c r="AD60" s="23">
        <v>6.1</v>
      </c>
      <c r="AE60" s="23">
        <v>6</v>
      </c>
      <c r="AF60" s="24">
        <v>9.6</v>
      </c>
      <c r="AG60" s="23">
        <v>6.2</v>
      </c>
      <c r="AH60" s="22">
        <v>12.8</v>
      </c>
      <c r="AI60" s="23">
        <v>8.6999999999999993</v>
      </c>
      <c r="AJ60" s="23">
        <v>9.6</v>
      </c>
      <c r="AK60" s="23">
        <v>7.9</v>
      </c>
      <c r="AL60" s="24">
        <v>0</v>
      </c>
      <c r="AM60" s="23">
        <v>0</v>
      </c>
      <c r="AN60" s="22">
        <v>0</v>
      </c>
      <c r="AO60" s="23">
        <v>0</v>
      </c>
      <c r="AP60" s="23">
        <v>0</v>
      </c>
      <c r="AQ60" s="23">
        <v>0</v>
      </c>
      <c r="AR60" s="24">
        <v>271.8</v>
      </c>
      <c r="AS60" s="23">
        <v>265.5</v>
      </c>
      <c r="AT60" s="22">
        <v>277.89999999999998</v>
      </c>
      <c r="AU60" s="23">
        <v>5.5</v>
      </c>
      <c r="AV60" s="23">
        <v>4.5</v>
      </c>
      <c r="AW60" s="23">
        <v>6.4</v>
      </c>
      <c r="AX60" s="24">
        <v>2.5</v>
      </c>
      <c r="AY60" s="23">
        <v>1.9</v>
      </c>
      <c r="AZ60" s="22">
        <v>3</v>
      </c>
      <c r="BA60" s="23">
        <v>3</v>
      </c>
      <c r="BB60" s="23">
        <v>2.6</v>
      </c>
      <c r="BC60" s="23">
        <v>3.4</v>
      </c>
      <c r="BD60" s="24">
        <v>158.4</v>
      </c>
      <c r="BE60" s="23">
        <v>153.5</v>
      </c>
      <c r="BF60" s="22">
        <v>163</v>
      </c>
      <c r="BG60" s="23">
        <v>1.8</v>
      </c>
      <c r="BH60" s="23">
        <v>1.2</v>
      </c>
      <c r="BI60" s="23">
        <v>2.4</v>
      </c>
      <c r="BJ60" s="24">
        <v>28.7</v>
      </c>
      <c r="BK60" s="23">
        <v>33.6</v>
      </c>
      <c r="BL60" s="22">
        <v>24.1</v>
      </c>
      <c r="BM60" s="23">
        <v>27.6</v>
      </c>
      <c r="BN60" s="23">
        <v>32.799999999999997</v>
      </c>
      <c r="BO60" s="23">
        <v>22.7</v>
      </c>
      <c r="BP60" s="24">
        <v>8.8000000000000007</v>
      </c>
      <c r="BQ60" s="23">
        <v>5.7</v>
      </c>
      <c r="BR60" s="22">
        <v>11.8</v>
      </c>
      <c r="BS60" s="23">
        <v>3</v>
      </c>
      <c r="BT60" s="23">
        <v>3.5</v>
      </c>
      <c r="BU60" s="23">
        <v>2.6</v>
      </c>
      <c r="BV60" s="24">
        <v>24.8</v>
      </c>
      <c r="BW60" s="23">
        <v>24.8</v>
      </c>
      <c r="BX60" s="22">
        <v>24.8</v>
      </c>
      <c r="BY60" s="23">
        <v>58.8</v>
      </c>
      <c r="BZ60" s="23">
        <v>46.4</v>
      </c>
      <c r="CA60" s="23">
        <v>70.599999999999994</v>
      </c>
      <c r="CB60" s="24">
        <v>4.7</v>
      </c>
      <c r="CC60" s="23">
        <v>5.3</v>
      </c>
      <c r="CD60" s="22">
        <v>4.0999999999999996</v>
      </c>
      <c r="CE60" s="23">
        <v>87.4</v>
      </c>
      <c r="CF60" s="23">
        <v>86.6</v>
      </c>
      <c r="CG60" s="23">
        <v>88.2</v>
      </c>
      <c r="CH60" s="24">
        <v>9.9</v>
      </c>
      <c r="CI60" s="23">
        <v>7.5</v>
      </c>
      <c r="CJ60" s="22">
        <v>12.1</v>
      </c>
      <c r="CK60" s="23">
        <v>25.6</v>
      </c>
      <c r="CL60" s="23">
        <v>28.8</v>
      </c>
      <c r="CM60" s="23">
        <v>22.5</v>
      </c>
      <c r="CN60" s="24">
        <v>49.8</v>
      </c>
      <c r="CO60" s="23">
        <v>48.3</v>
      </c>
      <c r="CP60" s="22">
        <v>51.3</v>
      </c>
      <c r="CQ60" s="23">
        <v>2.2000000000000002</v>
      </c>
      <c r="CR60" s="23">
        <v>2</v>
      </c>
      <c r="CS60" s="23">
        <v>2.4</v>
      </c>
      <c r="CT60" s="24">
        <v>14.5</v>
      </c>
      <c r="CU60" s="23">
        <v>15.2</v>
      </c>
      <c r="CV60" s="22">
        <v>13.8</v>
      </c>
      <c r="CW60" s="23">
        <v>6</v>
      </c>
      <c r="CX60" s="23">
        <v>5.7</v>
      </c>
      <c r="CY60" s="23">
        <v>6.3</v>
      </c>
      <c r="CZ60" s="24">
        <v>166.9</v>
      </c>
      <c r="DA60" s="23">
        <v>197.5</v>
      </c>
      <c r="DB60" s="22">
        <v>137.69999999999999</v>
      </c>
      <c r="DC60" s="23">
        <v>1.2</v>
      </c>
      <c r="DD60" s="23">
        <v>1.2</v>
      </c>
      <c r="DE60" s="23">
        <v>1.1000000000000001</v>
      </c>
      <c r="DF60" s="24">
        <v>95.4</v>
      </c>
      <c r="DG60" s="23">
        <v>107.8</v>
      </c>
      <c r="DH60" s="22">
        <v>83.6</v>
      </c>
      <c r="DI60" s="23">
        <v>0.4</v>
      </c>
      <c r="DJ60" s="23">
        <v>0.3</v>
      </c>
      <c r="DK60" s="23">
        <v>0.4</v>
      </c>
      <c r="DL60" s="24">
        <v>12.5</v>
      </c>
      <c r="DM60" s="23">
        <v>20.8</v>
      </c>
      <c r="DN60" s="22">
        <v>4.7</v>
      </c>
      <c r="DO60" s="23">
        <v>1.2</v>
      </c>
      <c r="DP60" s="23">
        <v>0.9</v>
      </c>
      <c r="DQ60" s="23">
        <v>1.4</v>
      </c>
      <c r="DR60" s="24">
        <v>56.2</v>
      </c>
      <c r="DS60" s="23">
        <v>66.400000000000006</v>
      </c>
      <c r="DT60" s="22">
        <v>46.5</v>
      </c>
      <c r="DU60" s="23">
        <v>39</v>
      </c>
      <c r="DV60" s="23">
        <v>42.1</v>
      </c>
      <c r="DW60" s="23">
        <v>36.1</v>
      </c>
      <c r="DX60" s="24">
        <v>2.1</v>
      </c>
      <c r="DY60" s="23">
        <v>2.5</v>
      </c>
      <c r="DZ60" s="22">
        <v>1.8</v>
      </c>
      <c r="EA60" s="23">
        <v>5.6</v>
      </c>
      <c r="EB60" s="23">
        <v>5.4</v>
      </c>
      <c r="EC60" s="22">
        <v>5.8</v>
      </c>
    </row>
    <row r="63" spans="1:142">
      <c r="A63" s="34"/>
      <c r="B63" s="34" t="s">
        <v>110</v>
      </c>
      <c r="C63" s="17"/>
      <c r="D63" s="37"/>
      <c r="E63" s="17" t="s">
        <v>109</v>
      </c>
      <c r="F63" s="17"/>
      <c r="G63" s="17"/>
      <c r="H63" s="34" t="s">
        <v>108</v>
      </c>
      <c r="I63" s="17"/>
      <c r="J63" s="37"/>
      <c r="K63" s="17" t="s">
        <v>107</v>
      </c>
      <c r="L63" s="17"/>
      <c r="M63" s="17"/>
      <c r="N63" s="34" t="s">
        <v>106</v>
      </c>
      <c r="O63" s="17"/>
      <c r="P63" s="37"/>
      <c r="Q63" s="17" t="s">
        <v>105</v>
      </c>
      <c r="R63" s="17"/>
      <c r="S63" s="17"/>
      <c r="T63" s="34" t="s">
        <v>104</v>
      </c>
      <c r="U63" s="17"/>
      <c r="V63" s="37"/>
      <c r="W63" s="17" t="s">
        <v>103</v>
      </c>
      <c r="X63" s="17"/>
      <c r="Y63" s="17"/>
      <c r="Z63" s="34" t="s">
        <v>102</v>
      </c>
      <c r="AA63" s="17"/>
      <c r="AB63" s="37"/>
      <c r="AC63" s="17" t="s">
        <v>101</v>
      </c>
      <c r="AD63" s="17"/>
      <c r="AE63" s="17"/>
      <c r="AF63" s="34" t="s">
        <v>100</v>
      </c>
      <c r="AG63" s="17"/>
      <c r="AH63" s="37"/>
      <c r="AI63" s="17" t="s">
        <v>99</v>
      </c>
      <c r="AJ63" s="17"/>
      <c r="AK63" s="17"/>
      <c r="AL63" s="34" t="s">
        <v>98</v>
      </c>
      <c r="AM63" s="17"/>
      <c r="AN63" s="37"/>
      <c r="AO63" s="17" t="s">
        <v>97</v>
      </c>
      <c r="AP63" s="17"/>
      <c r="AQ63" s="17"/>
      <c r="AR63" s="34" t="s">
        <v>96</v>
      </c>
      <c r="AS63" s="17"/>
      <c r="AT63" s="37"/>
      <c r="AU63" s="17" t="s">
        <v>95</v>
      </c>
      <c r="AV63" s="17"/>
      <c r="AW63" s="17"/>
      <c r="AX63" s="34" t="s">
        <v>94</v>
      </c>
      <c r="AY63" s="17"/>
      <c r="AZ63" s="37"/>
      <c r="BA63" s="17" t="s">
        <v>93</v>
      </c>
      <c r="BB63" s="17"/>
      <c r="BC63" s="17"/>
      <c r="BD63" s="34" t="s">
        <v>92</v>
      </c>
      <c r="BE63" s="17"/>
      <c r="BF63" s="37"/>
      <c r="BG63" s="17" t="s">
        <v>91</v>
      </c>
      <c r="BH63" s="17"/>
      <c r="BI63" s="17"/>
      <c r="BJ63" s="34" t="s">
        <v>90</v>
      </c>
      <c r="BK63" s="17"/>
      <c r="BL63" s="37"/>
      <c r="BM63" s="17" t="s">
        <v>89</v>
      </c>
      <c r="BN63" s="17"/>
      <c r="BO63" s="17"/>
      <c r="BP63" s="34" t="s">
        <v>88</v>
      </c>
      <c r="BQ63" s="17"/>
      <c r="BR63" s="37"/>
      <c r="BS63" s="17" t="s">
        <v>87</v>
      </c>
      <c r="BT63" s="17"/>
      <c r="BU63" s="17"/>
      <c r="BV63" s="34" t="s">
        <v>86</v>
      </c>
      <c r="BW63" s="17"/>
      <c r="BX63" s="37"/>
      <c r="BY63" s="17" t="s">
        <v>85</v>
      </c>
      <c r="BZ63" s="17"/>
      <c r="CA63" s="17"/>
      <c r="CB63" s="34" t="s">
        <v>84</v>
      </c>
      <c r="CC63" s="17"/>
      <c r="CD63" s="37"/>
      <c r="CE63" s="17" t="s">
        <v>83</v>
      </c>
      <c r="CF63" s="17"/>
      <c r="CG63" s="17"/>
      <c r="CH63" s="34" t="s">
        <v>82</v>
      </c>
      <c r="CI63" s="17"/>
      <c r="CJ63" s="37"/>
      <c r="CK63" s="17" t="s">
        <v>81</v>
      </c>
      <c r="CL63" s="17"/>
      <c r="CM63" s="17"/>
      <c r="CN63" s="34" t="s">
        <v>80</v>
      </c>
      <c r="CO63" s="17"/>
      <c r="CP63" s="37"/>
      <c r="CQ63" s="17" t="s">
        <v>79</v>
      </c>
      <c r="CR63" s="17"/>
      <c r="CS63" s="17"/>
      <c r="CT63" s="34" t="s">
        <v>78</v>
      </c>
      <c r="CU63" s="17"/>
      <c r="CV63" s="37"/>
      <c r="CW63" s="17" t="s">
        <v>77</v>
      </c>
      <c r="CX63" s="17"/>
      <c r="CY63" s="17"/>
      <c r="CZ63" s="34" t="s">
        <v>76</v>
      </c>
      <c r="DA63" s="17"/>
      <c r="DB63" s="37"/>
      <c r="DC63" s="17" t="s">
        <v>75</v>
      </c>
      <c r="DD63" s="17"/>
      <c r="DE63" s="17"/>
      <c r="DF63" s="34" t="s">
        <v>74</v>
      </c>
      <c r="DG63" s="17"/>
      <c r="DH63" s="37"/>
      <c r="DI63" s="17" t="s">
        <v>73</v>
      </c>
      <c r="DJ63" s="17"/>
      <c r="DK63" s="17"/>
      <c r="DL63" s="34" t="s">
        <v>72</v>
      </c>
      <c r="DM63" s="17"/>
      <c r="DN63" s="37"/>
      <c r="DO63" s="17" t="s">
        <v>71</v>
      </c>
      <c r="DP63" s="17"/>
      <c r="DQ63" s="17"/>
      <c r="DR63" s="34" t="s">
        <v>70</v>
      </c>
      <c r="DS63" s="17"/>
      <c r="DT63" s="37"/>
      <c r="DU63" s="17" t="s">
        <v>69</v>
      </c>
      <c r="DV63" s="17"/>
      <c r="DW63" s="17"/>
      <c r="DX63" s="34" t="s">
        <v>68</v>
      </c>
      <c r="DY63" s="17"/>
      <c r="DZ63" s="37"/>
      <c r="EA63" s="17" t="s">
        <v>67</v>
      </c>
      <c r="EB63" s="17"/>
      <c r="EC63" s="17"/>
      <c r="ED63" s="34" t="s">
        <v>66</v>
      </c>
      <c r="EE63" s="17"/>
      <c r="EF63" s="37"/>
      <c r="EG63" s="17" t="s">
        <v>65</v>
      </c>
      <c r="EH63" s="17"/>
      <c r="EI63" s="17"/>
      <c r="EJ63" s="34" t="s">
        <v>64</v>
      </c>
      <c r="EK63" s="17"/>
      <c r="EL63" s="37"/>
    </row>
    <row r="64" spans="1:142">
      <c r="A64" s="25"/>
      <c r="B64" s="25" t="s">
        <v>39</v>
      </c>
      <c r="C64" s="36" t="s">
        <v>63</v>
      </c>
      <c r="D64" s="35" t="s">
        <v>62</v>
      </c>
      <c r="E64" s="36" t="s">
        <v>39</v>
      </c>
      <c r="F64" s="36" t="s">
        <v>63</v>
      </c>
      <c r="G64" s="36" t="s">
        <v>62</v>
      </c>
      <c r="H64" s="25" t="s">
        <v>39</v>
      </c>
      <c r="I64" s="36" t="s">
        <v>63</v>
      </c>
      <c r="J64" s="35" t="s">
        <v>62</v>
      </c>
      <c r="K64" s="36" t="s">
        <v>39</v>
      </c>
      <c r="L64" s="36" t="s">
        <v>63</v>
      </c>
      <c r="M64" s="36" t="s">
        <v>62</v>
      </c>
      <c r="N64" s="25" t="s">
        <v>39</v>
      </c>
      <c r="O64" s="36" t="s">
        <v>63</v>
      </c>
      <c r="P64" s="35" t="s">
        <v>62</v>
      </c>
      <c r="Q64" s="36" t="s">
        <v>39</v>
      </c>
      <c r="R64" s="36" t="s">
        <v>63</v>
      </c>
      <c r="S64" s="36" t="s">
        <v>62</v>
      </c>
      <c r="T64" s="25" t="s">
        <v>39</v>
      </c>
      <c r="U64" s="36" t="s">
        <v>63</v>
      </c>
      <c r="V64" s="35" t="s">
        <v>62</v>
      </c>
      <c r="W64" s="36" t="s">
        <v>39</v>
      </c>
      <c r="X64" s="36" t="s">
        <v>63</v>
      </c>
      <c r="Y64" s="36" t="s">
        <v>62</v>
      </c>
      <c r="Z64" s="25" t="s">
        <v>39</v>
      </c>
      <c r="AA64" s="36" t="s">
        <v>63</v>
      </c>
      <c r="AB64" s="35" t="s">
        <v>62</v>
      </c>
      <c r="AC64" s="36" t="s">
        <v>39</v>
      </c>
      <c r="AD64" s="36" t="s">
        <v>63</v>
      </c>
      <c r="AE64" s="36" t="s">
        <v>62</v>
      </c>
      <c r="AF64" s="25" t="s">
        <v>39</v>
      </c>
      <c r="AG64" s="36" t="s">
        <v>63</v>
      </c>
      <c r="AH64" s="35" t="s">
        <v>62</v>
      </c>
      <c r="AI64" s="36" t="s">
        <v>39</v>
      </c>
      <c r="AJ64" s="36" t="s">
        <v>63</v>
      </c>
      <c r="AK64" s="36" t="s">
        <v>62</v>
      </c>
      <c r="AL64" s="25" t="s">
        <v>39</v>
      </c>
      <c r="AM64" s="36" t="s">
        <v>63</v>
      </c>
      <c r="AN64" s="35" t="s">
        <v>62</v>
      </c>
      <c r="AO64" s="36" t="s">
        <v>36</v>
      </c>
      <c r="AP64" s="36" t="s">
        <v>36</v>
      </c>
      <c r="AQ64" s="36" t="s">
        <v>62</v>
      </c>
      <c r="AR64" s="25" t="s">
        <v>39</v>
      </c>
      <c r="AS64" s="36" t="s">
        <v>63</v>
      </c>
      <c r="AT64" s="35" t="s">
        <v>62</v>
      </c>
      <c r="AU64" s="36" t="s">
        <v>39</v>
      </c>
      <c r="AV64" s="36" t="s">
        <v>63</v>
      </c>
      <c r="AW64" s="36" t="s">
        <v>62</v>
      </c>
      <c r="AX64" s="25" t="s">
        <v>39</v>
      </c>
      <c r="AY64" s="36" t="s">
        <v>63</v>
      </c>
      <c r="AZ64" s="35" t="s">
        <v>62</v>
      </c>
      <c r="BA64" s="36" t="s">
        <v>39</v>
      </c>
      <c r="BB64" s="36" t="s">
        <v>63</v>
      </c>
      <c r="BC64" s="36" t="s">
        <v>62</v>
      </c>
      <c r="BD64" s="25" t="s">
        <v>39</v>
      </c>
      <c r="BE64" s="36" t="s">
        <v>63</v>
      </c>
      <c r="BF64" s="35" t="s">
        <v>62</v>
      </c>
      <c r="BG64" s="36" t="s">
        <v>39</v>
      </c>
      <c r="BH64" s="36" t="s">
        <v>63</v>
      </c>
      <c r="BI64" s="36" t="s">
        <v>62</v>
      </c>
      <c r="BJ64" s="25" t="s">
        <v>39</v>
      </c>
      <c r="BK64" s="36" t="s">
        <v>63</v>
      </c>
      <c r="BL64" s="35" t="s">
        <v>62</v>
      </c>
      <c r="BM64" s="36" t="s">
        <v>39</v>
      </c>
      <c r="BN64" s="36" t="s">
        <v>63</v>
      </c>
      <c r="BO64" s="36" t="s">
        <v>62</v>
      </c>
      <c r="BP64" s="25" t="s">
        <v>39</v>
      </c>
      <c r="BQ64" s="36" t="s">
        <v>63</v>
      </c>
      <c r="BR64" s="35" t="s">
        <v>62</v>
      </c>
      <c r="BS64" s="36" t="s">
        <v>39</v>
      </c>
      <c r="BT64" s="36" t="s">
        <v>63</v>
      </c>
      <c r="BU64" s="36" t="s">
        <v>62</v>
      </c>
      <c r="BV64" s="25" t="s">
        <v>39</v>
      </c>
      <c r="BW64" s="36" t="s">
        <v>63</v>
      </c>
      <c r="BX64" s="35" t="s">
        <v>62</v>
      </c>
      <c r="BY64" s="36" t="s">
        <v>39</v>
      </c>
      <c r="BZ64" s="36" t="s">
        <v>63</v>
      </c>
      <c r="CA64" s="36" t="s">
        <v>62</v>
      </c>
      <c r="CB64" s="25" t="s">
        <v>39</v>
      </c>
      <c r="CC64" s="36" t="s">
        <v>63</v>
      </c>
      <c r="CD64" s="35" t="s">
        <v>62</v>
      </c>
      <c r="CE64" s="36" t="s">
        <v>39</v>
      </c>
      <c r="CF64" s="36" t="s">
        <v>63</v>
      </c>
      <c r="CG64" s="36" t="s">
        <v>62</v>
      </c>
      <c r="CH64" s="25" t="s">
        <v>39</v>
      </c>
      <c r="CI64" s="36" t="s">
        <v>63</v>
      </c>
      <c r="CJ64" s="35" t="s">
        <v>62</v>
      </c>
      <c r="CK64" s="36" t="s">
        <v>39</v>
      </c>
      <c r="CL64" s="36" t="s">
        <v>63</v>
      </c>
      <c r="CM64" s="36" t="s">
        <v>62</v>
      </c>
      <c r="CN64" s="25" t="s">
        <v>39</v>
      </c>
      <c r="CO64" s="36" t="s">
        <v>63</v>
      </c>
      <c r="CP64" s="35" t="s">
        <v>62</v>
      </c>
      <c r="CQ64" s="36" t="s">
        <v>39</v>
      </c>
      <c r="CR64" s="36" t="s">
        <v>63</v>
      </c>
      <c r="CS64" s="36" t="s">
        <v>62</v>
      </c>
      <c r="CT64" s="25" t="s">
        <v>39</v>
      </c>
      <c r="CU64" s="36" t="s">
        <v>63</v>
      </c>
      <c r="CV64" s="35" t="s">
        <v>62</v>
      </c>
      <c r="CW64" s="36" t="s">
        <v>39</v>
      </c>
      <c r="CX64" s="36" t="s">
        <v>63</v>
      </c>
      <c r="CY64" s="36" t="s">
        <v>62</v>
      </c>
      <c r="CZ64" s="25" t="s">
        <v>39</v>
      </c>
      <c r="DA64" s="36" t="s">
        <v>63</v>
      </c>
      <c r="DB64" s="35" t="s">
        <v>62</v>
      </c>
      <c r="DC64" s="36" t="s">
        <v>39</v>
      </c>
      <c r="DD64" s="36" t="s">
        <v>63</v>
      </c>
      <c r="DE64" s="36" t="s">
        <v>62</v>
      </c>
      <c r="DF64" s="25" t="s">
        <v>39</v>
      </c>
      <c r="DG64" s="36" t="s">
        <v>63</v>
      </c>
      <c r="DH64" s="35" t="s">
        <v>62</v>
      </c>
      <c r="DI64" s="36" t="s">
        <v>39</v>
      </c>
      <c r="DJ64" s="36" t="s">
        <v>63</v>
      </c>
      <c r="DK64" s="36" t="s">
        <v>62</v>
      </c>
      <c r="DL64" s="25" t="s">
        <v>39</v>
      </c>
      <c r="DM64" s="36" t="s">
        <v>63</v>
      </c>
      <c r="DN64" s="35" t="s">
        <v>62</v>
      </c>
      <c r="DO64" s="36" t="s">
        <v>39</v>
      </c>
      <c r="DP64" s="36" t="s">
        <v>63</v>
      </c>
      <c r="DQ64" s="36" t="s">
        <v>62</v>
      </c>
      <c r="DR64" s="25" t="s">
        <v>39</v>
      </c>
      <c r="DS64" s="36" t="s">
        <v>63</v>
      </c>
      <c r="DT64" s="35" t="s">
        <v>62</v>
      </c>
      <c r="DU64" s="36" t="s">
        <v>39</v>
      </c>
      <c r="DV64" s="36" t="s">
        <v>63</v>
      </c>
      <c r="DW64" s="36" t="s">
        <v>62</v>
      </c>
      <c r="DX64" s="25" t="s">
        <v>39</v>
      </c>
      <c r="DY64" s="36" t="s">
        <v>63</v>
      </c>
      <c r="DZ64" s="35" t="s">
        <v>62</v>
      </c>
      <c r="EA64" s="36" t="s">
        <v>39</v>
      </c>
      <c r="EB64" s="36" t="s">
        <v>63</v>
      </c>
      <c r="EC64" s="36" t="s">
        <v>62</v>
      </c>
      <c r="ED64" s="25" t="s">
        <v>39</v>
      </c>
      <c r="EE64" s="36" t="s">
        <v>63</v>
      </c>
      <c r="EF64" s="35" t="s">
        <v>62</v>
      </c>
      <c r="EG64" s="36" t="s">
        <v>39</v>
      </c>
      <c r="EH64" s="36" t="s">
        <v>63</v>
      </c>
      <c r="EI64" s="36" t="s">
        <v>62</v>
      </c>
      <c r="EJ64" s="25" t="s">
        <v>39</v>
      </c>
      <c r="EK64" s="36" t="s">
        <v>63</v>
      </c>
      <c r="EL64" s="35" t="s">
        <v>62</v>
      </c>
    </row>
    <row r="65" spans="1:142">
      <c r="A65" s="34" t="s">
        <v>61</v>
      </c>
      <c r="B65" s="33">
        <v>1.1000000000000001</v>
      </c>
      <c r="C65" s="32">
        <v>1</v>
      </c>
      <c r="D65" s="31">
        <v>1.3</v>
      </c>
      <c r="E65" s="32">
        <v>0.2</v>
      </c>
      <c r="F65" s="32">
        <v>0.2</v>
      </c>
      <c r="G65" s="32">
        <v>0.2</v>
      </c>
      <c r="H65" s="33">
        <v>0.9</v>
      </c>
      <c r="I65" s="32">
        <v>0.8</v>
      </c>
      <c r="J65" s="31">
        <v>1.1000000000000001</v>
      </c>
      <c r="K65" s="32">
        <v>4.0999999999999996</v>
      </c>
      <c r="L65" s="32">
        <v>3.4</v>
      </c>
      <c r="M65" s="32">
        <v>4.8</v>
      </c>
      <c r="N65" s="33">
        <v>0</v>
      </c>
      <c r="O65" s="32">
        <v>0</v>
      </c>
      <c r="P65" s="31">
        <v>0</v>
      </c>
      <c r="Q65" s="32">
        <v>0.1</v>
      </c>
      <c r="R65" s="32">
        <v>0.2</v>
      </c>
      <c r="S65" s="32">
        <v>0</v>
      </c>
      <c r="T65" s="33">
        <v>0.4</v>
      </c>
      <c r="U65" s="32">
        <v>0.4</v>
      </c>
      <c r="V65" s="31">
        <v>0.4</v>
      </c>
      <c r="W65" s="32">
        <v>0.1</v>
      </c>
      <c r="X65" s="32">
        <v>0</v>
      </c>
      <c r="Y65" s="32">
        <v>0.2</v>
      </c>
      <c r="Z65" s="33">
        <v>0.2</v>
      </c>
      <c r="AA65" s="32">
        <v>0.2</v>
      </c>
      <c r="AB65" s="31">
        <v>0.2</v>
      </c>
      <c r="AC65" s="32">
        <v>0.1</v>
      </c>
      <c r="AD65" s="32">
        <v>0.2</v>
      </c>
      <c r="AE65" s="32">
        <v>0</v>
      </c>
      <c r="AF65" s="33">
        <v>0</v>
      </c>
      <c r="AG65" s="32">
        <v>0</v>
      </c>
      <c r="AH65" s="31">
        <v>0</v>
      </c>
      <c r="AI65" s="32">
        <v>0.1</v>
      </c>
      <c r="AJ65" s="32">
        <v>0</v>
      </c>
      <c r="AK65" s="32">
        <v>0.2</v>
      </c>
      <c r="AL65" s="33">
        <v>0.1</v>
      </c>
      <c r="AM65" s="32">
        <v>0.2</v>
      </c>
      <c r="AN65" s="31">
        <v>0</v>
      </c>
      <c r="AO65" s="32" t="s">
        <v>36</v>
      </c>
      <c r="AP65" s="32" t="s">
        <v>36</v>
      </c>
      <c r="AQ65" s="32">
        <v>0</v>
      </c>
      <c r="AR65" s="33">
        <v>52.1</v>
      </c>
      <c r="AS65" s="32">
        <v>50</v>
      </c>
      <c r="AT65" s="31">
        <v>54.3</v>
      </c>
      <c r="AU65" s="32">
        <v>4.4000000000000004</v>
      </c>
      <c r="AV65" s="32">
        <v>4.2</v>
      </c>
      <c r="AW65" s="32">
        <v>4.5999999999999996</v>
      </c>
      <c r="AX65" s="33">
        <v>0.3</v>
      </c>
      <c r="AY65" s="32">
        <v>0</v>
      </c>
      <c r="AZ65" s="31">
        <v>0.6</v>
      </c>
      <c r="BA65" s="32">
        <v>28.9</v>
      </c>
      <c r="BB65" s="32">
        <v>28.9</v>
      </c>
      <c r="BC65" s="32">
        <v>28.8</v>
      </c>
      <c r="BD65" s="33">
        <v>4.4000000000000004</v>
      </c>
      <c r="BE65" s="32">
        <v>5.6</v>
      </c>
      <c r="BF65" s="31">
        <v>3.2</v>
      </c>
      <c r="BG65" s="32">
        <v>6.9</v>
      </c>
      <c r="BH65" s="32">
        <v>5.6</v>
      </c>
      <c r="BI65" s="32">
        <v>8.1999999999999993</v>
      </c>
      <c r="BJ65" s="33">
        <v>7.3</v>
      </c>
      <c r="BK65" s="32">
        <v>5.8</v>
      </c>
      <c r="BL65" s="31">
        <v>8.8000000000000007</v>
      </c>
      <c r="BM65" s="32">
        <v>67.900000000000006</v>
      </c>
      <c r="BN65" s="32">
        <v>64.400000000000006</v>
      </c>
      <c r="BO65" s="32">
        <v>71.599999999999994</v>
      </c>
      <c r="BP65" s="33">
        <v>3</v>
      </c>
      <c r="BQ65" s="32">
        <v>2.2000000000000002</v>
      </c>
      <c r="BR65" s="31">
        <v>3.8</v>
      </c>
      <c r="BS65" s="32">
        <v>25.1</v>
      </c>
      <c r="BT65" s="32">
        <v>23.9</v>
      </c>
      <c r="BU65" s="32">
        <v>26.3</v>
      </c>
      <c r="BV65" s="33">
        <v>16.5</v>
      </c>
      <c r="BW65" s="32">
        <v>15.1</v>
      </c>
      <c r="BX65" s="31">
        <v>17.899999999999999</v>
      </c>
      <c r="BY65" s="32">
        <v>8.6</v>
      </c>
      <c r="BZ65" s="32">
        <v>8.8000000000000007</v>
      </c>
      <c r="CA65" s="32">
        <v>8.4</v>
      </c>
      <c r="CB65" s="33">
        <v>2</v>
      </c>
      <c r="CC65" s="32">
        <v>2</v>
      </c>
      <c r="CD65" s="31">
        <v>2.1</v>
      </c>
      <c r="CE65" s="32">
        <v>16.5</v>
      </c>
      <c r="CF65" s="32">
        <v>18.3</v>
      </c>
      <c r="CG65" s="32">
        <v>14.5</v>
      </c>
      <c r="CH65" s="33">
        <v>21.3</v>
      </c>
      <c r="CI65" s="32">
        <v>17.899999999999999</v>
      </c>
      <c r="CJ65" s="31">
        <v>24.8</v>
      </c>
      <c r="CK65" s="32">
        <v>27.7</v>
      </c>
      <c r="CL65" s="32">
        <v>28.1</v>
      </c>
      <c r="CM65" s="32">
        <v>27.4</v>
      </c>
      <c r="CN65" s="33">
        <v>0</v>
      </c>
      <c r="CO65" s="32">
        <v>0</v>
      </c>
      <c r="CP65" s="31">
        <v>0</v>
      </c>
      <c r="CQ65" s="32">
        <v>11.2</v>
      </c>
      <c r="CR65" s="32">
        <v>10.8</v>
      </c>
      <c r="CS65" s="32">
        <v>11.6</v>
      </c>
      <c r="CT65" s="33">
        <v>16.600000000000001</v>
      </c>
      <c r="CU65" s="32">
        <v>17.3</v>
      </c>
      <c r="CV65" s="31">
        <v>15.8</v>
      </c>
      <c r="CW65" s="32">
        <v>10.6</v>
      </c>
      <c r="CX65" s="32">
        <v>11.8</v>
      </c>
      <c r="CY65" s="32">
        <v>9.5</v>
      </c>
      <c r="CZ65" s="33">
        <v>7.5</v>
      </c>
      <c r="DA65" s="32">
        <v>8.4</v>
      </c>
      <c r="DB65" s="31">
        <v>6.5</v>
      </c>
      <c r="DC65" s="32">
        <v>0.3</v>
      </c>
      <c r="DD65" s="32">
        <v>0.6</v>
      </c>
      <c r="DE65" s="32">
        <v>0</v>
      </c>
      <c r="DF65" s="33">
        <v>0</v>
      </c>
      <c r="DG65" s="32">
        <v>0</v>
      </c>
      <c r="DH65" s="31">
        <v>0</v>
      </c>
      <c r="DI65" s="32">
        <v>0.4</v>
      </c>
      <c r="DJ65" s="32">
        <v>0</v>
      </c>
      <c r="DK65" s="32">
        <v>0.8</v>
      </c>
      <c r="DL65" s="33">
        <v>6.3</v>
      </c>
      <c r="DM65" s="32">
        <v>7.8</v>
      </c>
      <c r="DN65" s="31">
        <v>4.8</v>
      </c>
      <c r="DO65" s="32">
        <v>0</v>
      </c>
      <c r="DP65" s="32">
        <v>0</v>
      </c>
      <c r="DQ65" s="32">
        <v>0</v>
      </c>
      <c r="DR65" s="33">
        <v>0.1</v>
      </c>
      <c r="DS65" s="32">
        <v>0</v>
      </c>
      <c r="DT65" s="31">
        <v>0.2</v>
      </c>
      <c r="DU65" s="32">
        <v>0.3</v>
      </c>
      <c r="DV65" s="32">
        <v>0</v>
      </c>
      <c r="DW65" s="32">
        <v>0.6</v>
      </c>
      <c r="DX65" s="33">
        <v>0</v>
      </c>
      <c r="DY65" s="32">
        <v>0</v>
      </c>
      <c r="DZ65" s="31">
        <v>0</v>
      </c>
      <c r="EA65" s="32">
        <v>0.7</v>
      </c>
      <c r="EB65" s="32">
        <v>0.6</v>
      </c>
      <c r="EC65" s="32">
        <v>0.8</v>
      </c>
      <c r="ED65" s="33">
        <v>2.5</v>
      </c>
      <c r="EE65" s="32">
        <v>2.8</v>
      </c>
      <c r="EF65" s="31">
        <v>2.1</v>
      </c>
      <c r="EG65" s="32">
        <v>0</v>
      </c>
      <c r="EH65" s="32">
        <v>0</v>
      </c>
      <c r="EI65" s="32">
        <v>0</v>
      </c>
      <c r="EJ65" s="33">
        <v>0</v>
      </c>
      <c r="EK65" s="32">
        <v>0</v>
      </c>
      <c r="EL65" s="31">
        <v>0</v>
      </c>
    </row>
    <row r="66" spans="1:142">
      <c r="A66" s="30" t="s">
        <v>60</v>
      </c>
      <c r="B66" s="21">
        <v>0.2</v>
      </c>
      <c r="C66" s="2">
        <v>0.3</v>
      </c>
      <c r="D66" s="20">
        <v>0.1</v>
      </c>
      <c r="E66" s="2">
        <v>0.1</v>
      </c>
      <c r="F66" s="2">
        <v>0.1</v>
      </c>
      <c r="G66" s="2">
        <v>0.1</v>
      </c>
      <c r="H66" s="21">
        <v>0.1</v>
      </c>
      <c r="I66" s="2">
        <v>0.2</v>
      </c>
      <c r="J66" s="20">
        <v>0</v>
      </c>
      <c r="K66" s="2">
        <v>0.2</v>
      </c>
      <c r="L66" s="2">
        <v>0.2</v>
      </c>
      <c r="M66" s="2">
        <v>0.2</v>
      </c>
      <c r="N66" s="21">
        <v>0</v>
      </c>
      <c r="O66" s="2">
        <v>0.1</v>
      </c>
      <c r="P66" s="20">
        <v>0</v>
      </c>
      <c r="Q66" s="2">
        <v>0</v>
      </c>
      <c r="R66" s="2">
        <v>0</v>
      </c>
      <c r="S66" s="2">
        <v>0.1</v>
      </c>
      <c r="T66" s="21">
        <v>0.1</v>
      </c>
      <c r="U66" s="2">
        <v>0.2</v>
      </c>
      <c r="V66" s="20">
        <v>0.1</v>
      </c>
      <c r="W66" s="2">
        <v>0</v>
      </c>
      <c r="X66" s="2">
        <v>0.1</v>
      </c>
      <c r="Y66" s="2">
        <v>0</v>
      </c>
      <c r="Z66" s="21">
        <v>0.1</v>
      </c>
      <c r="AA66" s="2">
        <v>0.1</v>
      </c>
      <c r="AB66" s="20">
        <v>0.1</v>
      </c>
      <c r="AC66" s="2">
        <v>0</v>
      </c>
      <c r="AD66" s="2">
        <v>0</v>
      </c>
      <c r="AE66" s="2">
        <v>0</v>
      </c>
      <c r="AF66" s="21">
        <v>0</v>
      </c>
      <c r="AG66" s="2">
        <v>0</v>
      </c>
      <c r="AH66" s="20">
        <v>0</v>
      </c>
      <c r="AI66" s="2">
        <v>0.1</v>
      </c>
      <c r="AJ66" s="2">
        <v>0.1</v>
      </c>
      <c r="AK66" s="2">
        <v>0.1</v>
      </c>
      <c r="AL66" s="21">
        <v>0.1</v>
      </c>
      <c r="AM66" s="2">
        <v>0.1</v>
      </c>
      <c r="AN66" s="20">
        <v>0</v>
      </c>
      <c r="AO66" s="2" t="s">
        <v>36</v>
      </c>
      <c r="AP66" s="2" t="s">
        <v>36</v>
      </c>
      <c r="AQ66" s="2">
        <v>0</v>
      </c>
      <c r="AR66" s="21">
        <v>0.3</v>
      </c>
      <c r="AS66" s="2">
        <v>0.3</v>
      </c>
      <c r="AT66" s="20">
        <v>0.3</v>
      </c>
      <c r="AU66" s="2">
        <v>0</v>
      </c>
      <c r="AV66" s="2">
        <v>0</v>
      </c>
      <c r="AW66" s="2">
        <v>0</v>
      </c>
      <c r="AX66" s="21">
        <v>0</v>
      </c>
      <c r="AY66" s="2">
        <v>0</v>
      </c>
      <c r="AZ66" s="20">
        <v>0</v>
      </c>
      <c r="BA66" s="2">
        <v>0.1</v>
      </c>
      <c r="BB66" s="2">
        <v>0.2</v>
      </c>
      <c r="BC66" s="2">
        <v>0</v>
      </c>
      <c r="BD66" s="21">
        <v>0</v>
      </c>
      <c r="BE66" s="2">
        <v>0</v>
      </c>
      <c r="BF66" s="20">
        <v>0</v>
      </c>
      <c r="BG66" s="2">
        <v>0</v>
      </c>
      <c r="BH66" s="2">
        <v>0</v>
      </c>
      <c r="BI66" s="2">
        <v>0</v>
      </c>
      <c r="BJ66" s="21">
        <v>0.2</v>
      </c>
      <c r="BK66" s="2">
        <v>0.1</v>
      </c>
      <c r="BL66" s="20">
        <v>0.3</v>
      </c>
      <c r="BM66" s="2">
        <v>3.8</v>
      </c>
      <c r="BN66" s="2">
        <v>3.6</v>
      </c>
      <c r="BO66" s="2">
        <v>4.0999999999999996</v>
      </c>
      <c r="BP66" s="21">
        <v>0.3</v>
      </c>
      <c r="BQ66" s="2">
        <v>0.3</v>
      </c>
      <c r="BR66" s="20">
        <v>0.3</v>
      </c>
      <c r="BS66" s="2">
        <v>1.7</v>
      </c>
      <c r="BT66" s="2">
        <v>1.5</v>
      </c>
      <c r="BU66" s="2">
        <v>1.9</v>
      </c>
      <c r="BV66" s="21">
        <v>1.3</v>
      </c>
      <c r="BW66" s="2">
        <v>1.2</v>
      </c>
      <c r="BX66" s="20">
        <v>1.5</v>
      </c>
      <c r="BY66" s="2">
        <v>0.4</v>
      </c>
      <c r="BZ66" s="2">
        <v>0.4</v>
      </c>
      <c r="CA66" s="2">
        <v>0.4</v>
      </c>
      <c r="CB66" s="21">
        <v>0.2</v>
      </c>
      <c r="CC66" s="2">
        <v>0.3</v>
      </c>
      <c r="CD66" s="20">
        <v>0.1</v>
      </c>
      <c r="CE66" s="2">
        <v>0.5</v>
      </c>
      <c r="CF66" s="2">
        <v>0.7</v>
      </c>
      <c r="CG66" s="2">
        <v>0.4</v>
      </c>
      <c r="CH66" s="21">
        <v>1.2</v>
      </c>
      <c r="CI66" s="2">
        <v>0.9</v>
      </c>
      <c r="CJ66" s="20">
        <v>1.5</v>
      </c>
      <c r="CK66" s="2">
        <v>1.5</v>
      </c>
      <c r="CL66" s="2">
        <v>1.7</v>
      </c>
      <c r="CM66" s="2">
        <v>1.3</v>
      </c>
      <c r="CN66" s="21">
        <v>0</v>
      </c>
      <c r="CO66" s="2">
        <v>0</v>
      </c>
      <c r="CP66" s="20">
        <v>0</v>
      </c>
      <c r="CQ66" s="2">
        <v>0</v>
      </c>
      <c r="CR66" s="2">
        <v>0</v>
      </c>
      <c r="CS66" s="2">
        <v>0</v>
      </c>
      <c r="CT66" s="21">
        <v>1.5</v>
      </c>
      <c r="CU66" s="2">
        <v>1.7</v>
      </c>
      <c r="CV66" s="20">
        <v>1.3</v>
      </c>
      <c r="CW66" s="2">
        <v>2.6</v>
      </c>
      <c r="CX66" s="2">
        <v>3.2</v>
      </c>
      <c r="CY66" s="2">
        <v>2</v>
      </c>
      <c r="CZ66" s="21">
        <v>2.2000000000000002</v>
      </c>
      <c r="DA66" s="2">
        <v>2.7</v>
      </c>
      <c r="DB66" s="20">
        <v>1.6</v>
      </c>
      <c r="DC66" s="2">
        <v>0.7</v>
      </c>
      <c r="DD66" s="2">
        <v>0.8</v>
      </c>
      <c r="DE66" s="2">
        <v>0.7</v>
      </c>
      <c r="DF66" s="21">
        <v>0.2</v>
      </c>
      <c r="DG66" s="2">
        <v>0.3</v>
      </c>
      <c r="DH66" s="20">
        <v>0.1</v>
      </c>
      <c r="DI66" s="2">
        <v>0.7</v>
      </c>
      <c r="DJ66" s="2">
        <v>0.9</v>
      </c>
      <c r="DK66" s="2">
        <v>0.4</v>
      </c>
      <c r="DL66" s="21">
        <v>0.5</v>
      </c>
      <c r="DM66" s="2">
        <v>0.7</v>
      </c>
      <c r="DN66" s="20">
        <v>0.4</v>
      </c>
      <c r="DO66" s="2">
        <v>0.1</v>
      </c>
      <c r="DP66" s="2">
        <v>0.1</v>
      </c>
      <c r="DQ66" s="2">
        <v>0.1</v>
      </c>
      <c r="DR66" s="21">
        <v>0</v>
      </c>
      <c r="DS66" s="2">
        <v>0</v>
      </c>
      <c r="DT66" s="20">
        <v>0</v>
      </c>
      <c r="DU66" s="2">
        <v>0</v>
      </c>
      <c r="DV66" s="2">
        <v>0.1</v>
      </c>
      <c r="DW66" s="2">
        <v>0</v>
      </c>
      <c r="DX66" s="21">
        <v>0</v>
      </c>
      <c r="DY66" s="2">
        <v>0</v>
      </c>
      <c r="DZ66" s="20">
        <v>0</v>
      </c>
      <c r="EA66" s="2">
        <v>0.1</v>
      </c>
      <c r="EB66" s="2">
        <v>0.2</v>
      </c>
      <c r="EC66" s="2">
        <v>0.1</v>
      </c>
      <c r="ED66" s="21">
        <v>0.3</v>
      </c>
      <c r="EE66" s="2">
        <v>0.3</v>
      </c>
      <c r="EF66" s="20">
        <v>0.3</v>
      </c>
      <c r="EG66" s="2">
        <v>0</v>
      </c>
      <c r="EH66" s="2">
        <v>0</v>
      </c>
      <c r="EI66" s="2">
        <v>0</v>
      </c>
      <c r="EJ66" s="21">
        <v>0</v>
      </c>
      <c r="EK66" s="2">
        <v>0</v>
      </c>
      <c r="EL66" s="20">
        <v>0</v>
      </c>
    </row>
    <row r="67" spans="1:142">
      <c r="A67" s="309" t="s">
        <v>38</v>
      </c>
      <c r="B67" s="21">
        <v>0.3</v>
      </c>
      <c r="C67" s="2">
        <v>0.4</v>
      </c>
      <c r="D67" s="20">
        <v>0.3</v>
      </c>
      <c r="E67" s="2">
        <v>0.1</v>
      </c>
      <c r="F67" s="2">
        <v>0.1</v>
      </c>
      <c r="G67" s="2">
        <v>0.1</v>
      </c>
      <c r="H67" s="21">
        <v>0.2</v>
      </c>
      <c r="I67" s="2">
        <v>0.3</v>
      </c>
      <c r="J67" s="20">
        <v>0.2</v>
      </c>
      <c r="K67" s="2">
        <v>1</v>
      </c>
      <c r="L67" s="2">
        <v>0.8</v>
      </c>
      <c r="M67" s="2">
        <v>1.1000000000000001</v>
      </c>
      <c r="N67" s="21">
        <v>0</v>
      </c>
      <c r="O67" s="2">
        <v>0</v>
      </c>
      <c r="P67" s="20">
        <v>0</v>
      </c>
      <c r="Q67" s="2">
        <v>0</v>
      </c>
      <c r="R67" s="2">
        <v>0</v>
      </c>
      <c r="S67" s="2">
        <v>0</v>
      </c>
      <c r="T67" s="21">
        <v>0.2</v>
      </c>
      <c r="U67" s="2">
        <v>0.2</v>
      </c>
      <c r="V67" s="20">
        <v>0.1</v>
      </c>
      <c r="W67" s="2">
        <v>0</v>
      </c>
      <c r="X67" s="2">
        <v>0</v>
      </c>
      <c r="Y67" s="2">
        <v>0</v>
      </c>
      <c r="Z67" s="21">
        <v>0.1</v>
      </c>
      <c r="AA67" s="2">
        <v>0.1</v>
      </c>
      <c r="AB67" s="20">
        <v>0.1</v>
      </c>
      <c r="AC67" s="2">
        <v>0</v>
      </c>
      <c r="AD67" s="2">
        <v>0</v>
      </c>
      <c r="AE67" s="2">
        <v>0</v>
      </c>
      <c r="AF67" s="21">
        <v>0</v>
      </c>
      <c r="AG67" s="2">
        <v>0</v>
      </c>
      <c r="AH67" s="20">
        <v>0</v>
      </c>
      <c r="AI67" s="2">
        <v>0.1</v>
      </c>
      <c r="AJ67" s="2">
        <v>0</v>
      </c>
      <c r="AK67" s="2">
        <v>0.1</v>
      </c>
      <c r="AL67" s="21">
        <v>0.1</v>
      </c>
      <c r="AM67" s="2">
        <v>0.1</v>
      </c>
      <c r="AN67" s="20">
        <v>0</v>
      </c>
      <c r="AO67" s="2" t="s">
        <v>36</v>
      </c>
      <c r="AP67" s="2" t="s">
        <v>36</v>
      </c>
      <c r="AQ67" s="2">
        <v>0</v>
      </c>
      <c r="AR67" s="21">
        <v>10.6</v>
      </c>
      <c r="AS67" s="2">
        <v>10.199999999999999</v>
      </c>
      <c r="AT67" s="20">
        <v>11</v>
      </c>
      <c r="AU67" s="2">
        <v>0.9</v>
      </c>
      <c r="AV67" s="2">
        <v>0.8</v>
      </c>
      <c r="AW67" s="2">
        <v>0.9</v>
      </c>
      <c r="AX67" s="21">
        <v>0.1</v>
      </c>
      <c r="AY67" s="2">
        <v>0</v>
      </c>
      <c r="AZ67" s="20">
        <v>0.1</v>
      </c>
      <c r="BA67" s="2">
        <v>5.8</v>
      </c>
      <c r="BB67" s="2">
        <v>5.9</v>
      </c>
      <c r="BC67" s="2">
        <v>5.7</v>
      </c>
      <c r="BD67" s="21">
        <v>0.9</v>
      </c>
      <c r="BE67" s="2">
        <v>1.1000000000000001</v>
      </c>
      <c r="BF67" s="20">
        <v>0.6</v>
      </c>
      <c r="BG67" s="2">
        <v>1.4</v>
      </c>
      <c r="BH67" s="2">
        <v>1.1000000000000001</v>
      </c>
      <c r="BI67" s="2">
        <v>1.6</v>
      </c>
      <c r="BJ67" s="21">
        <v>1.6</v>
      </c>
      <c r="BK67" s="2">
        <v>1.2</v>
      </c>
      <c r="BL67" s="20">
        <v>2</v>
      </c>
      <c r="BM67" s="2">
        <v>16.600000000000001</v>
      </c>
      <c r="BN67" s="2">
        <v>15.8</v>
      </c>
      <c r="BO67" s="2">
        <v>17.5</v>
      </c>
      <c r="BP67" s="21">
        <v>0.8</v>
      </c>
      <c r="BQ67" s="2">
        <v>0.6</v>
      </c>
      <c r="BR67" s="20">
        <v>1</v>
      </c>
      <c r="BS67" s="2">
        <v>6.4</v>
      </c>
      <c r="BT67" s="2">
        <v>6</v>
      </c>
      <c r="BU67" s="2">
        <v>6.7</v>
      </c>
      <c r="BV67" s="21">
        <v>4.3</v>
      </c>
      <c r="BW67" s="2">
        <v>4</v>
      </c>
      <c r="BX67" s="20">
        <v>4.7</v>
      </c>
      <c r="BY67" s="2">
        <v>2</v>
      </c>
      <c r="BZ67" s="2">
        <v>2</v>
      </c>
      <c r="CA67" s="2">
        <v>2</v>
      </c>
      <c r="CB67" s="21">
        <v>0.6</v>
      </c>
      <c r="CC67" s="2">
        <v>0.6</v>
      </c>
      <c r="CD67" s="20">
        <v>0.5</v>
      </c>
      <c r="CE67" s="2">
        <v>3.7</v>
      </c>
      <c r="CF67" s="2">
        <v>4.2</v>
      </c>
      <c r="CG67" s="2">
        <v>3.2</v>
      </c>
      <c r="CH67" s="21">
        <v>5.2</v>
      </c>
      <c r="CI67" s="2">
        <v>4.3</v>
      </c>
      <c r="CJ67" s="20">
        <v>6.1</v>
      </c>
      <c r="CK67" s="2">
        <v>6.7</v>
      </c>
      <c r="CL67" s="2">
        <v>6.9</v>
      </c>
      <c r="CM67" s="2">
        <v>6.5</v>
      </c>
      <c r="CN67" s="21">
        <v>0</v>
      </c>
      <c r="CO67" s="2">
        <v>0</v>
      </c>
      <c r="CP67" s="20">
        <v>0</v>
      </c>
      <c r="CQ67" s="2">
        <v>2.2000000000000002</v>
      </c>
      <c r="CR67" s="2">
        <v>2.2000000000000002</v>
      </c>
      <c r="CS67" s="2">
        <v>2.2999999999999998</v>
      </c>
      <c r="CT67" s="21">
        <v>4.5</v>
      </c>
      <c r="CU67" s="2">
        <v>4.8</v>
      </c>
      <c r="CV67" s="20">
        <v>4.2</v>
      </c>
      <c r="CW67" s="2">
        <v>4.2</v>
      </c>
      <c r="CX67" s="2">
        <v>4.9000000000000004</v>
      </c>
      <c r="CY67" s="2">
        <v>3.5</v>
      </c>
      <c r="CZ67" s="21">
        <v>3.2</v>
      </c>
      <c r="DA67" s="2">
        <v>3.8</v>
      </c>
      <c r="DB67" s="20">
        <v>2.6</v>
      </c>
      <c r="DC67" s="2">
        <v>0.6</v>
      </c>
      <c r="DD67" s="2">
        <v>0.7</v>
      </c>
      <c r="DE67" s="2">
        <v>0.5</v>
      </c>
      <c r="DF67" s="21">
        <v>0.1</v>
      </c>
      <c r="DG67" s="2">
        <v>0.2</v>
      </c>
      <c r="DH67" s="20">
        <v>0</v>
      </c>
      <c r="DI67" s="2">
        <v>0.6</v>
      </c>
      <c r="DJ67" s="2">
        <v>0.7</v>
      </c>
      <c r="DK67" s="2">
        <v>0.5</v>
      </c>
      <c r="DL67" s="21">
        <v>1.7</v>
      </c>
      <c r="DM67" s="2">
        <v>2.1</v>
      </c>
      <c r="DN67" s="20">
        <v>1.3</v>
      </c>
      <c r="DO67" s="2">
        <v>0.1</v>
      </c>
      <c r="DP67" s="2">
        <v>0.1</v>
      </c>
      <c r="DQ67" s="2">
        <v>0.1</v>
      </c>
      <c r="DR67" s="21">
        <v>0</v>
      </c>
      <c r="DS67" s="2">
        <v>0</v>
      </c>
      <c r="DT67" s="20">
        <v>0</v>
      </c>
      <c r="DU67" s="2">
        <v>0.1</v>
      </c>
      <c r="DV67" s="2">
        <v>0</v>
      </c>
      <c r="DW67" s="2">
        <v>0.1</v>
      </c>
      <c r="DX67" s="21">
        <v>0</v>
      </c>
      <c r="DY67" s="2">
        <v>0</v>
      </c>
      <c r="DZ67" s="20">
        <v>0</v>
      </c>
      <c r="EA67" s="2">
        <v>0.2</v>
      </c>
      <c r="EB67" s="2">
        <v>0.2</v>
      </c>
      <c r="EC67" s="2">
        <v>0.3</v>
      </c>
      <c r="ED67" s="21">
        <v>0.7</v>
      </c>
      <c r="EE67" s="2">
        <v>0.8</v>
      </c>
      <c r="EF67" s="20">
        <v>0.6</v>
      </c>
      <c r="EG67" s="2">
        <v>0</v>
      </c>
      <c r="EH67" s="2">
        <v>0</v>
      </c>
      <c r="EI67" s="2">
        <v>0</v>
      </c>
      <c r="EJ67" s="21">
        <v>0</v>
      </c>
      <c r="EK67" s="2">
        <v>0</v>
      </c>
      <c r="EL67" s="20">
        <v>0</v>
      </c>
    </row>
    <row r="68" spans="1:142">
      <c r="A68" s="310" t="s">
        <v>59</v>
      </c>
      <c r="B68" s="28">
        <v>0.1</v>
      </c>
      <c r="C68" s="27">
        <v>0.1</v>
      </c>
      <c r="D68" s="26">
        <v>0</v>
      </c>
      <c r="E68" s="27">
        <v>0</v>
      </c>
      <c r="F68" s="27">
        <v>0</v>
      </c>
      <c r="G68" s="27">
        <v>0</v>
      </c>
      <c r="H68" s="28">
        <v>0.1</v>
      </c>
      <c r="I68" s="27">
        <v>0.1</v>
      </c>
      <c r="J68" s="26">
        <v>0</v>
      </c>
      <c r="K68" s="27">
        <v>0.1</v>
      </c>
      <c r="L68" s="27">
        <v>0.1</v>
      </c>
      <c r="M68" s="27">
        <v>0.1</v>
      </c>
      <c r="N68" s="28">
        <v>0</v>
      </c>
      <c r="O68" s="27">
        <v>0</v>
      </c>
      <c r="P68" s="26">
        <v>0</v>
      </c>
      <c r="Q68" s="27">
        <v>0</v>
      </c>
      <c r="R68" s="27">
        <v>0</v>
      </c>
      <c r="S68" s="27">
        <v>0</v>
      </c>
      <c r="T68" s="28">
        <v>0.1</v>
      </c>
      <c r="U68" s="27">
        <v>0.1</v>
      </c>
      <c r="V68" s="26">
        <v>0.2</v>
      </c>
      <c r="W68" s="27">
        <v>0</v>
      </c>
      <c r="X68" s="27">
        <v>0</v>
      </c>
      <c r="Y68" s="27">
        <v>0</v>
      </c>
      <c r="Z68" s="28">
        <v>0</v>
      </c>
      <c r="AA68" s="27">
        <v>0</v>
      </c>
      <c r="AB68" s="26">
        <v>0</v>
      </c>
      <c r="AC68" s="27">
        <v>0</v>
      </c>
      <c r="AD68" s="27">
        <v>0</v>
      </c>
      <c r="AE68" s="27">
        <v>0</v>
      </c>
      <c r="AF68" s="28">
        <v>0</v>
      </c>
      <c r="AG68" s="27">
        <v>0</v>
      </c>
      <c r="AH68" s="26">
        <v>0</v>
      </c>
      <c r="AI68" s="27">
        <v>0</v>
      </c>
      <c r="AJ68" s="27">
        <v>0</v>
      </c>
      <c r="AK68" s="27">
        <v>0</v>
      </c>
      <c r="AL68" s="28">
        <v>0.1</v>
      </c>
      <c r="AM68" s="27">
        <v>0</v>
      </c>
      <c r="AN68" s="26">
        <v>0.1</v>
      </c>
      <c r="AO68" s="27" t="s">
        <v>36</v>
      </c>
      <c r="AP68" s="27" t="s">
        <v>36</v>
      </c>
      <c r="AQ68" s="27">
        <v>0</v>
      </c>
      <c r="AR68" s="28">
        <v>0.1</v>
      </c>
      <c r="AS68" s="27">
        <v>0</v>
      </c>
      <c r="AT68" s="26">
        <v>0.1</v>
      </c>
      <c r="AU68" s="27">
        <v>0</v>
      </c>
      <c r="AV68" s="27">
        <v>0</v>
      </c>
      <c r="AW68" s="27">
        <v>0</v>
      </c>
      <c r="AX68" s="28">
        <v>0</v>
      </c>
      <c r="AY68" s="27">
        <v>0</v>
      </c>
      <c r="AZ68" s="26">
        <v>0</v>
      </c>
      <c r="BA68" s="27">
        <v>0</v>
      </c>
      <c r="BB68" s="27">
        <v>0</v>
      </c>
      <c r="BC68" s="27">
        <v>0</v>
      </c>
      <c r="BD68" s="28">
        <v>0</v>
      </c>
      <c r="BE68" s="27">
        <v>0</v>
      </c>
      <c r="BF68" s="26">
        <v>0</v>
      </c>
      <c r="BG68" s="27">
        <v>0</v>
      </c>
      <c r="BH68" s="27">
        <v>0</v>
      </c>
      <c r="BI68" s="27">
        <v>0</v>
      </c>
      <c r="BJ68" s="28">
        <v>0.1</v>
      </c>
      <c r="BK68" s="27">
        <v>0</v>
      </c>
      <c r="BL68" s="26">
        <v>0.1</v>
      </c>
      <c r="BM68" s="27">
        <v>0.6</v>
      </c>
      <c r="BN68" s="27">
        <v>0.6</v>
      </c>
      <c r="BO68" s="27">
        <v>0.6</v>
      </c>
      <c r="BP68" s="28">
        <v>0.1</v>
      </c>
      <c r="BQ68" s="27">
        <v>0.1</v>
      </c>
      <c r="BR68" s="26">
        <v>0.1</v>
      </c>
      <c r="BS68" s="27">
        <v>0.2</v>
      </c>
      <c r="BT68" s="27">
        <v>0.2</v>
      </c>
      <c r="BU68" s="27">
        <v>0.2</v>
      </c>
      <c r="BV68" s="28">
        <v>0.1</v>
      </c>
      <c r="BW68" s="27">
        <v>0.2</v>
      </c>
      <c r="BX68" s="26">
        <v>0.1</v>
      </c>
      <c r="BY68" s="27">
        <v>0.1</v>
      </c>
      <c r="BZ68" s="27">
        <v>0</v>
      </c>
      <c r="CA68" s="27">
        <v>0.1</v>
      </c>
      <c r="CB68" s="28">
        <v>0</v>
      </c>
      <c r="CC68" s="27">
        <v>0</v>
      </c>
      <c r="CD68" s="26">
        <v>0</v>
      </c>
      <c r="CE68" s="27">
        <v>0.1</v>
      </c>
      <c r="CF68" s="27">
        <v>0.1</v>
      </c>
      <c r="CG68" s="27">
        <v>0.1</v>
      </c>
      <c r="CH68" s="28">
        <v>0.2</v>
      </c>
      <c r="CI68" s="27">
        <v>0.2</v>
      </c>
      <c r="CJ68" s="26">
        <v>0.2</v>
      </c>
      <c r="CK68" s="27">
        <v>0.3</v>
      </c>
      <c r="CL68" s="27">
        <v>0.4</v>
      </c>
      <c r="CM68" s="27">
        <v>0.1</v>
      </c>
      <c r="CN68" s="28">
        <v>0</v>
      </c>
      <c r="CO68" s="27">
        <v>0</v>
      </c>
      <c r="CP68" s="26">
        <v>0</v>
      </c>
      <c r="CQ68" s="27">
        <v>0</v>
      </c>
      <c r="CR68" s="27">
        <v>0</v>
      </c>
      <c r="CS68" s="27">
        <v>0</v>
      </c>
      <c r="CT68" s="28">
        <v>0.3</v>
      </c>
      <c r="CU68" s="27">
        <v>0.4</v>
      </c>
      <c r="CV68" s="26">
        <v>0.1</v>
      </c>
      <c r="CW68" s="27">
        <v>1.7</v>
      </c>
      <c r="CX68" s="27">
        <v>2</v>
      </c>
      <c r="CY68" s="27">
        <v>1.4</v>
      </c>
      <c r="CZ68" s="28">
        <v>1.3</v>
      </c>
      <c r="DA68" s="27">
        <v>1.6</v>
      </c>
      <c r="DB68" s="26">
        <v>0.9</v>
      </c>
      <c r="DC68" s="27">
        <v>0.6</v>
      </c>
      <c r="DD68" s="27">
        <v>0.8</v>
      </c>
      <c r="DE68" s="27">
        <v>0.5</v>
      </c>
      <c r="DF68" s="28">
        <v>0.1</v>
      </c>
      <c r="DG68" s="27">
        <v>0.1</v>
      </c>
      <c r="DH68" s="26">
        <v>0</v>
      </c>
      <c r="DI68" s="27">
        <v>0.3</v>
      </c>
      <c r="DJ68" s="27">
        <v>0.4</v>
      </c>
      <c r="DK68" s="27">
        <v>0.2</v>
      </c>
      <c r="DL68" s="28">
        <v>0.1</v>
      </c>
      <c r="DM68" s="27">
        <v>0</v>
      </c>
      <c r="DN68" s="26">
        <v>0.2</v>
      </c>
      <c r="DO68" s="27">
        <v>0.1</v>
      </c>
      <c r="DP68" s="27">
        <v>0.2</v>
      </c>
      <c r="DQ68" s="27">
        <v>0</v>
      </c>
      <c r="DR68" s="28">
        <v>0</v>
      </c>
      <c r="DS68" s="27">
        <v>0</v>
      </c>
      <c r="DT68" s="26">
        <v>0</v>
      </c>
      <c r="DU68" s="27">
        <v>0</v>
      </c>
      <c r="DV68" s="27">
        <v>0.1</v>
      </c>
      <c r="DW68" s="27">
        <v>0</v>
      </c>
      <c r="DX68" s="28">
        <v>0</v>
      </c>
      <c r="DY68" s="27">
        <v>0</v>
      </c>
      <c r="DZ68" s="26">
        <v>0</v>
      </c>
      <c r="EA68" s="27">
        <v>0.2</v>
      </c>
      <c r="EB68" s="27">
        <v>0.1</v>
      </c>
      <c r="EC68" s="27">
        <v>0.3</v>
      </c>
      <c r="ED68" s="28">
        <v>0.2</v>
      </c>
      <c r="EE68" s="27">
        <v>0.2</v>
      </c>
      <c r="EF68" s="26">
        <v>0.2</v>
      </c>
      <c r="EG68" s="27">
        <v>0</v>
      </c>
      <c r="EH68" s="27">
        <v>0</v>
      </c>
      <c r="EI68" s="27">
        <v>0</v>
      </c>
      <c r="EJ68" s="28">
        <v>0</v>
      </c>
      <c r="EK68" s="27">
        <v>0</v>
      </c>
      <c r="EL68" s="26">
        <v>0</v>
      </c>
    </row>
    <row r="69" spans="1:142">
      <c r="A69" s="310" t="s">
        <v>58</v>
      </c>
      <c r="B69" s="28">
        <v>0.1</v>
      </c>
      <c r="C69" s="27">
        <v>0.1</v>
      </c>
      <c r="D69" s="26">
        <v>0</v>
      </c>
      <c r="E69" s="27">
        <v>0</v>
      </c>
      <c r="F69" s="27">
        <v>0</v>
      </c>
      <c r="G69" s="27">
        <v>0</v>
      </c>
      <c r="H69" s="28">
        <v>0.1</v>
      </c>
      <c r="I69" s="27">
        <v>0.1</v>
      </c>
      <c r="J69" s="26">
        <v>0</v>
      </c>
      <c r="K69" s="27">
        <v>0.1</v>
      </c>
      <c r="L69" s="27">
        <v>0.1</v>
      </c>
      <c r="M69" s="27">
        <v>0</v>
      </c>
      <c r="N69" s="28">
        <v>0</v>
      </c>
      <c r="O69" s="27">
        <v>0</v>
      </c>
      <c r="P69" s="26">
        <v>0</v>
      </c>
      <c r="Q69" s="27">
        <v>0.1</v>
      </c>
      <c r="R69" s="27">
        <v>0.1</v>
      </c>
      <c r="S69" s="27">
        <v>0.1</v>
      </c>
      <c r="T69" s="28">
        <v>0.1</v>
      </c>
      <c r="U69" s="27">
        <v>0.1</v>
      </c>
      <c r="V69" s="26">
        <v>0</v>
      </c>
      <c r="W69" s="27">
        <v>0</v>
      </c>
      <c r="X69" s="27">
        <v>0</v>
      </c>
      <c r="Y69" s="27">
        <v>0</v>
      </c>
      <c r="Z69" s="28">
        <v>0.1</v>
      </c>
      <c r="AA69" s="27">
        <v>0.1</v>
      </c>
      <c r="AB69" s="26">
        <v>0</v>
      </c>
      <c r="AC69" s="27">
        <v>0</v>
      </c>
      <c r="AD69" s="27">
        <v>0</v>
      </c>
      <c r="AE69" s="27">
        <v>0</v>
      </c>
      <c r="AF69" s="28">
        <v>0</v>
      </c>
      <c r="AG69" s="27">
        <v>0</v>
      </c>
      <c r="AH69" s="26">
        <v>0</v>
      </c>
      <c r="AI69" s="27">
        <v>0</v>
      </c>
      <c r="AJ69" s="27">
        <v>0</v>
      </c>
      <c r="AK69" s="27">
        <v>0</v>
      </c>
      <c r="AL69" s="28">
        <v>0</v>
      </c>
      <c r="AM69" s="27">
        <v>0</v>
      </c>
      <c r="AN69" s="26">
        <v>0</v>
      </c>
      <c r="AO69" s="27" t="s">
        <v>36</v>
      </c>
      <c r="AP69" s="27" t="s">
        <v>36</v>
      </c>
      <c r="AQ69" s="27">
        <v>0</v>
      </c>
      <c r="AR69" s="28">
        <v>0</v>
      </c>
      <c r="AS69" s="27">
        <v>0</v>
      </c>
      <c r="AT69" s="26">
        <v>0</v>
      </c>
      <c r="AU69" s="27">
        <v>0</v>
      </c>
      <c r="AV69" s="27">
        <v>0</v>
      </c>
      <c r="AW69" s="27">
        <v>0</v>
      </c>
      <c r="AX69" s="28">
        <v>0</v>
      </c>
      <c r="AY69" s="27">
        <v>0</v>
      </c>
      <c r="AZ69" s="26">
        <v>0</v>
      </c>
      <c r="BA69" s="27">
        <v>0</v>
      </c>
      <c r="BB69" s="27">
        <v>0</v>
      </c>
      <c r="BC69" s="27">
        <v>0</v>
      </c>
      <c r="BD69" s="28">
        <v>0</v>
      </c>
      <c r="BE69" s="27">
        <v>0</v>
      </c>
      <c r="BF69" s="26">
        <v>0</v>
      </c>
      <c r="BG69" s="27">
        <v>0</v>
      </c>
      <c r="BH69" s="27">
        <v>0</v>
      </c>
      <c r="BI69" s="27">
        <v>0</v>
      </c>
      <c r="BJ69" s="28">
        <v>0</v>
      </c>
      <c r="BK69" s="27">
        <v>0</v>
      </c>
      <c r="BL69" s="26">
        <v>0</v>
      </c>
      <c r="BM69" s="27">
        <v>0.5</v>
      </c>
      <c r="BN69" s="27">
        <v>0.3</v>
      </c>
      <c r="BO69" s="27">
        <v>0.7</v>
      </c>
      <c r="BP69" s="28">
        <v>0.1</v>
      </c>
      <c r="BQ69" s="27">
        <v>0</v>
      </c>
      <c r="BR69" s="26">
        <v>0.1</v>
      </c>
      <c r="BS69" s="27">
        <v>0.2</v>
      </c>
      <c r="BT69" s="27">
        <v>0.2</v>
      </c>
      <c r="BU69" s="27">
        <v>0.3</v>
      </c>
      <c r="BV69" s="28">
        <v>0.2</v>
      </c>
      <c r="BW69" s="27">
        <v>0.1</v>
      </c>
      <c r="BX69" s="26">
        <v>0.3</v>
      </c>
      <c r="BY69" s="27">
        <v>0</v>
      </c>
      <c r="BZ69" s="27">
        <v>0</v>
      </c>
      <c r="CA69" s="27">
        <v>0</v>
      </c>
      <c r="CB69" s="28">
        <v>0</v>
      </c>
      <c r="CC69" s="27">
        <v>0</v>
      </c>
      <c r="CD69" s="26">
        <v>0</v>
      </c>
      <c r="CE69" s="27">
        <v>0.1</v>
      </c>
      <c r="CF69" s="27">
        <v>0.1</v>
      </c>
      <c r="CG69" s="27">
        <v>0.1</v>
      </c>
      <c r="CH69" s="28">
        <v>0.1</v>
      </c>
      <c r="CI69" s="27">
        <v>0</v>
      </c>
      <c r="CJ69" s="26">
        <v>0.1</v>
      </c>
      <c r="CK69" s="27">
        <v>0.2</v>
      </c>
      <c r="CL69" s="27">
        <v>0.1</v>
      </c>
      <c r="CM69" s="27">
        <v>0.2</v>
      </c>
      <c r="CN69" s="28">
        <v>0</v>
      </c>
      <c r="CO69" s="27">
        <v>0</v>
      </c>
      <c r="CP69" s="26">
        <v>0</v>
      </c>
      <c r="CQ69" s="27">
        <v>0</v>
      </c>
      <c r="CR69" s="27">
        <v>0</v>
      </c>
      <c r="CS69" s="27">
        <v>0</v>
      </c>
      <c r="CT69" s="28">
        <v>0.2</v>
      </c>
      <c r="CU69" s="27">
        <v>0.1</v>
      </c>
      <c r="CV69" s="26">
        <v>0.2</v>
      </c>
      <c r="CW69" s="27">
        <v>2.9</v>
      </c>
      <c r="CX69" s="27">
        <v>3.9</v>
      </c>
      <c r="CY69" s="27">
        <v>1.8</v>
      </c>
      <c r="CZ69" s="28">
        <v>1.2</v>
      </c>
      <c r="DA69" s="27">
        <v>1.8</v>
      </c>
      <c r="DB69" s="26">
        <v>0.6</v>
      </c>
      <c r="DC69" s="27">
        <v>0.5</v>
      </c>
      <c r="DD69" s="27">
        <v>0.8</v>
      </c>
      <c r="DE69" s="27">
        <v>0.2</v>
      </c>
      <c r="DF69" s="28">
        <v>0.1</v>
      </c>
      <c r="DG69" s="27">
        <v>0.2</v>
      </c>
      <c r="DH69" s="26">
        <v>0.1</v>
      </c>
      <c r="DI69" s="27">
        <v>0.4</v>
      </c>
      <c r="DJ69" s="27">
        <v>0.5</v>
      </c>
      <c r="DK69" s="27">
        <v>0.3</v>
      </c>
      <c r="DL69" s="28">
        <v>0.1</v>
      </c>
      <c r="DM69" s="27">
        <v>0.1</v>
      </c>
      <c r="DN69" s="26">
        <v>0.1</v>
      </c>
      <c r="DO69" s="27">
        <v>0</v>
      </c>
      <c r="DP69" s="27">
        <v>0.1</v>
      </c>
      <c r="DQ69" s="27">
        <v>0</v>
      </c>
      <c r="DR69" s="28">
        <v>0</v>
      </c>
      <c r="DS69" s="27">
        <v>0</v>
      </c>
      <c r="DT69" s="26">
        <v>0</v>
      </c>
      <c r="DU69" s="27">
        <v>0.1</v>
      </c>
      <c r="DV69" s="27">
        <v>0.1</v>
      </c>
      <c r="DW69" s="27">
        <v>0</v>
      </c>
      <c r="DX69" s="28">
        <v>1.3</v>
      </c>
      <c r="DY69" s="27">
        <v>1.5</v>
      </c>
      <c r="DZ69" s="26">
        <v>1</v>
      </c>
      <c r="EA69" s="27">
        <v>0.1</v>
      </c>
      <c r="EB69" s="27">
        <v>0.2</v>
      </c>
      <c r="EC69" s="27">
        <v>0</v>
      </c>
      <c r="ED69" s="28">
        <v>0.3</v>
      </c>
      <c r="EE69" s="27">
        <v>0.4</v>
      </c>
      <c r="EF69" s="26">
        <v>0.1</v>
      </c>
      <c r="EG69" s="27">
        <v>0</v>
      </c>
      <c r="EH69" s="27">
        <v>0</v>
      </c>
      <c r="EI69" s="27">
        <v>0</v>
      </c>
      <c r="EJ69" s="28">
        <v>0</v>
      </c>
      <c r="EK69" s="27">
        <v>0</v>
      </c>
      <c r="EL69" s="26">
        <v>0</v>
      </c>
    </row>
    <row r="70" spans="1:142">
      <c r="A70" s="310" t="s">
        <v>57</v>
      </c>
      <c r="B70" s="28">
        <v>0.1</v>
      </c>
      <c r="C70" s="27">
        <v>0</v>
      </c>
      <c r="D70" s="26">
        <v>0.1</v>
      </c>
      <c r="E70" s="27">
        <v>0</v>
      </c>
      <c r="F70" s="27">
        <v>0</v>
      </c>
      <c r="G70" s="27">
        <v>0</v>
      </c>
      <c r="H70" s="28">
        <v>0.1</v>
      </c>
      <c r="I70" s="27">
        <v>0</v>
      </c>
      <c r="J70" s="26">
        <v>0.1</v>
      </c>
      <c r="K70" s="27">
        <v>0.2</v>
      </c>
      <c r="L70" s="27">
        <v>0.2</v>
      </c>
      <c r="M70" s="27">
        <v>0.2</v>
      </c>
      <c r="N70" s="28">
        <v>0</v>
      </c>
      <c r="O70" s="27">
        <v>0</v>
      </c>
      <c r="P70" s="26">
        <v>0</v>
      </c>
      <c r="Q70" s="27">
        <v>0</v>
      </c>
      <c r="R70" s="27">
        <v>0</v>
      </c>
      <c r="S70" s="27">
        <v>0</v>
      </c>
      <c r="T70" s="28">
        <v>0.1</v>
      </c>
      <c r="U70" s="27">
        <v>0.1</v>
      </c>
      <c r="V70" s="26">
        <v>0.1</v>
      </c>
      <c r="W70" s="27">
        <v>0</v>
      </c>
      <c r="X70" s="27">
        <v>0</v>
      </c>
      <c r="Y70" s="27">
        <v>0</v>
      </c>
      <c r="Z70" s="28">
        <v>0.1</v>
      </c>
      <c r="AA70" s="27">
        <v>0</v>
      </c>
      <c r="AB70" s="26">
        <v>0.1</v>
      </c>
      <c r="AC70" s="27">
        <v>0</v>
      </c>
      <c r="AD70" s="27">
        <v>0</v>
      </c>
      <c r="AE70" s="27">
        <v>0.1</v>
      </c>
      <c r="AF70" s="28">
        <v>0</v>
      </c>
      <c r="AG70" s="27">
        <v>0</v>
      </c>
      <c r="AH70" s="26">
        <v>0</v>
      </c>
      <c r="AI70" s="27">
        <v>0</v>
      </c>
      <c r="AJ70" s="27">
        <v>0</v>
      </c>
      <c r="AK70" s="27">
        <v>0</v>
      </c>
      <c r="AL70" s="28">
        <v>0</v>
      </c>
      <c r="AM70" s="27">
        <v>0</v>
      </c>
      <c r="AN70" s="26">
        <v>0</v>
      </c>
      <c r="AO70" s="27" t="s">
        <v>36</v>
      </c>
      <c r="AP70" s="27" t="s">
        <v>36</v>
      </c>
      <c r="AQ70" s="27">
        <v>0</v>
      </c>
      <c r="AR70" s="28">
        <v>0</v>
      </c>
      <c r="AS70" s="27">
        <v>0</v>
      </c>
      <c r="AT70" s="26">
        <v>0</v>
      </c>
      <c r="AU70" s="27">
        <v>0</v>
      </c>
      <c r="AV70" s="27">
        <v>0</v>
      </c>
      <c r="AW70" s="27">
        <v>0</v>
      </c>
      <c r="AX70" s="28">
        <v>0</v>
      </c>
      <c r="AY70" s="27">
        <v>0</v>
      </c>
      <c r="AZ70" s="26">
        <v>0</v>
      </c>
      <c r="BA70" s="27">
        <v>0</v>
      </c>
      <c r="BB70" s="27">
        <v>0</v>
      </c>
      <c r="BC70" s="27">
        <v>0</v>
      </c>
      <c r="BD70" s="28">
        <v>0</v>
      </c>
      <c r="BE70" s="27">
        <v>0</v>
      </c>
      <c r="BF70" s="26">
        <v>0</v>
      </c>
      <c r="BG70" s="27">
        <v>0</v>
      </c>
      <c r="BH70" s="27">
        <v>0</v>
      </c>
      <c r="BI70" s="27">
        <v>0</v>
      </c>
      <c r="BJ70" s="28">
        <v>0</v>
      </c>
      <c r="BK70" s="27">
        <v>0</v>
      </c>
      <c r="BL70" s="26">
        <v>0</v>
      </c>
      <c r="BM70" s="27">
        <v>0.4</v>
      </c>
      <c r="BN70" s="27">
        <v>0.5</v>
      </c>
      <c r="BO70" s="27">
        <v>0.3</v>
      </c>
      <c r="BP70" s="28">
        <v>0.1</v>
      </c>
      <c r="BQ70" s="27">
        <v>0.1</v>
      </c>
      <c r="BR70" s="26">
        <v>0.1</v>
      </c>
      <c r="BS70" s="27">
        <v>0.3</v>
      </c>
      <c r="BT70" s="27">
        <v>0.3</v>
      </c>
      <c r="BU70" s="27">
        <v>0.2</v>
      </c>
      <c r="BV70" s="28">
        <v>0.2</v>
      </c>
      <c r="BW70" s="27">
        <v>0.3</v>
      </c>
      <c r="BX70" s="26">
        <v>0.1</v>
      </c>
      <c r="BY70" s="27">
        <v>0</v>
      </c>
      <c r="BZ70" s="27">
        <v>0</v>
      </c>
      <c r="CA70" s="27">
        <v>0.1</v>
      </c>
      <c r="CB70" s="28">
        <v>0</v>
      </c>
      <c r="CC70" s="27">
        <v>0</v>
      </c>
      <c r="CD70" s="26">
        <v>0</v>
      </c>
      <c r="CE70" s="27">
        <v>0.1</v>
      </c>
      <c r="CF70" s="27">
        <v>0.1</v>
      </c>
      <c r="CG70" s="27">
        <v>0</v>
      </c>
      <c r="CH70" s="28">
        <v>0</v>
      </c>
      <c r="CI70" s="27">
        <v>0</v>
      </c>
      <c r="CJ70" s="26">
        <v>0</v>
      </c>
      <c r="CK70" s="27">
        <v>0.3</v>
      </c>
      <c r="CL70" s="27">
        <v>0.4</v>
      </c>
      <c r="CM70" s="27">
        <v>0.1</v>
      </c>
      <c r="CN70" s="28">
        <v>0</v>
      </c>
      <c r="CO70" s="27">
        <v>0</v>
      </c>
      <c r="CP70" s="26">
        <v>0</v>
      </c>
      <c r="CQ70" s="27">
        <v>0</v>
      </c>
      <c r="CR70" s="27">
        <v>0</v>
      </c>
      <c r="CS70" s="27">
        <v>0</v>
      </c>
      <c r="CT70" s="28">
        <v>0.3</v>
      </c>
      <c r="CU70" s="27">
        <v>0.4</v>
      </c>
      <c r="CV70" s="26">
        <v>0.1</v>
      </c>
      <c r="CW70" s="27">
        <v>13.1</v>
      </c>
      <c r="CX70" s="27">
        <v>18.600000000000001</v>
      </c>
      <c r="CY70" s="27">
        <v>7.2</v>
      </c>
      <c r="CZ70" s="28">
        <v>5.0999999999999996</v>
      </c>
      <c r="DA70" s="27">
        <v>7.8</v>
      </c>
      <c r="DB70" s="26">
        <v>2.2999999999999998</v>
      </c>
      <c r="DC70" s="27">
        <v>3.4</v>
      </c>
      <c r="DD70" s="27">
        <v>5.6</v>
      </c>
      <c r="DE70" s="27">
        <v>1.1000000000000001</v>
      </c>
      <c r="DF70" s="28">
        <v>0.3</v>
      </c>
      <c r="DG70" s="27">
        <v>0.4</v>
      </c>
      <c r="DH70" s="26">
        <v>0.2</v>
      </c>
      <c r="DI70" s="27">
        <v>0.9</v>
      </c>
      <c r="DJ70" s="27">
        <v>1.2</v>
      </c>
      <c r="DK70" s="27">
        <v>0.6</v>
      </c>
      <c r="DL70" s="28">
        <v>0.2</v>
      </c>
      <c r="DM70" s="27">
        <v>0.2</v>
      </c>
      <c r="DN70" s="26">
        <v>0.2</v>
      </c>
      <c r="DO70" s="27">
        <v>0</v>
      </c>
      <c r="DP70" s="27">
        <v>0</v>
      </c>
      <c r="DQ70" s="27">
        <v>0</v>
      </c>
      <c r="DR70" s="28">
        <v>0.1</v>
      </c>
      <c r="DS70" s="27">
        <v>0.2</v>
      </c>
      <c r="DT70" s="26">
        <v>0.1</v>
      </c>
      <c r="DU70" s="27">
        <v>0.2</v>
      </c>
      <c r="DV70" s="27">
        <v>0.3</v>
      </c>
      <c r="DW70" s="27">
        <v>0.1</v>
      </c>
      <c r="DX70" s="28">
        <v>7.2</v>
      </c>
      <c r="DY70" s="27">
        <v>9.8000000000000007</v>
      </c>
      <c r="DZ70" s="26">
        <v>4.5</v>
      </c>
      <c r="EA70" s="27">
        <v>0.2</v>
      </c>
      <c r="EB70" s="27">
        <v>0.2</v>
      </c>
      <c r="EC70" s="27">
        <v>0.1</v>
      </c>
      <c r="ED70" s="28">
        <v>0.6</v>
      </c>
      <c r="EE70" s="27">
        <v>0.8</v>
      </c>
      <c r="EF70" s="26">
        <v>0.3</v>
      </c>
      <c r="EG70" s="27">
        <v>0</v>
      </c>
      <c r="EH70" s="27">
        <v>0</v>
      </c>
      <c r="EI70" s="27">
        <v>0</v>
      </c>
      <c r="EJ70" s="28">
        <v>0</v>
      </c>
      <c r="EK70" s="27">
        <v>0</v>
      </c>
      <c r="EL70" s="26">
        <v>0</v>
      </c>
    </row>
    <row r="71" spans="1:142">
      <c r="A71" s="310" t="s">
        <v>56</v>
      </c>
      <c r="B71" s="28">
        <v>0.1</v>
      </c>
      <c r="C71" s="27">
        <v>0.2</v>
      </c>
      <c r="D71" s="26">
        <v>0</v>
      </c>
      <c r="E71" s="27">
        <v>0</v>
      </c>
      <c r="F71" s="27">
        <v>0</v>
      </c>
      <c r="G71" s="27">
        <v>0</v>
      </c>
      <c r="H71" s="28">
        <v>0.1</v>
      </c>
      <c r="I71" s="27">
        <v>0.1</v>
      </c>
      <c r="J71" s="26">
        <v>0</v>
      </c>
      <c r="K71" s="27">
        <v>0.2</v>
      </c>
      <c r="L71" s="27">
        <v>0.3</v>
      </c>
      <c r="M71" s="27">
        <v>0.1</v>
      </c>
      <c r="N71" s="28">
        <v>0</v>
      </c>
      <c r="O71" s="27">
        <v>0</v>
      </c>
      <c r="P71" s="26">
        <v>0</v>
      </c>
      <c r="Q71" s="27">
        <v>0.1</v>
      </c>
      <c r="R71" s="27">
        <v>0</v>
      </c>
      <c r="S71" s="27">
        <v>0.2</v>
      </c>
      <c r="T71" s="28">
        <v>0.1</v>
      </c>
      <c r="U71" s="27">
        <v>0</v>
      </c>
      <c r="V71" s="26">
        <v>0.1</v>
      </c>
      <c r="W71" s="27">
        <v>0</v>
      </c>
      <c r="X71" s="27">
        <v>0</v>
      </c>
      <c r="Y71" s="27">
        <v>0</v>
      </c>
      <c r="Z71" s="28">
        <v>0</v>
      </c>
      <c r="AA71" s="27">
        <v>0</v>
      </c>
      <c r="AB71" s="26">
        <v>0</v>
      </c>
      <c r="AC71" s="27">
        <v>0</v>
      </c>
      <c r="AD71" s="27">
        <v>0</v>
      </c>
      <c r="AE71" s="27">
        <v>0</v>
      </c>
      <c r="AF71" s="28">
        <v>0</v>
      </c>
      <c r="AG71" s="27">
        <v>0</v>
      </c>
      <c r="AH71" s="26">
        <v>0</v>
      </c>
      <c r="AI71" s="27">
        <v>0</v>
      </c>
      <c r="AJ71" s="27">
        <v>0</v>
      </c>
      <c r="AK71" s="27">
        <v>0</v>
      </c>
      <c r="AL71" s="28">
        <v>0</v>
      </c>
      <c r="AM71" s="27">
        <v>0</v>
      </c>
      <c r="AN71" s="26">
        <v>0.1</v>
      </c>
      <c r="AO71" s="27" t="s">
        <v>36</v>
      </c>
      <c r="AP71" s="27" t="s">
        <v>36</v>
      </c>
      <c r="AQ71" s="27">
        <v>0.1</v>
      </c>
      <c r="AR71" s="28">
        <v>0</v>
      </c>
      <c r="AS71" s="27">
        <v>0</v>
      </c>
      <c r="AT71" s="26">
        <v>0</v>
      </c>
      <c r="AU71" s="27">
        <v>0</v>
      </c>
      <c r="AV71" s="27">
        <v>0</v>
      </c>
      <c r="AW71" s="27">
        <v>0</v>
      </c>
      <c r="AX71" s="28">
        <v>0</v>
      </c>
      <c r="AY71" s="27">
        <v>0</v>
      </c>
      <c r="AZ71" s="26">
        <v>0</v>
      </c>
      <c r="BA71" s="27">
        <v>0</v>
      </c>
      <c r="BB71" s="27">
        <v>0</v>
      </c>
      <c r="BC71" s="27">
        <v>0</v>
      </c>
      <c r="BD71" s="28">
        <v>0</v>
      </c>
      <c r="BE71" s="27">
        <v>0</v>
      </c>
      <c r="BF71" s="26">
        <v>0</v>
      </c>
      <c r="BG71" s="27">
        <v>0</v>
      </c>
      <c r="BH71" s="27">
        <v>0</v>
      </c>
      <c r="BI71" s="27">
        <v>0</v>
      </c>
      <c r="BJ71" s="28">
        <v>0</v>
      </c>
      <c r="BK71" s="27">
        <v>0</v>
      </c>
      <c r="BL71" s="26">
        <v>0</v>
      </c>
      <c r="BM71" s="27">
        <v>0.6</v>
      </c>
      <c r="BN71" s="27">
        <v>0.7</v>
      </c>
      <c r="BO71" s="27">
        <v>0.5</v>
      </c>
      <c r="BP71" s="28">
        <v>0.1</v>
      </c>
      <c r="BQ71" s="27">
        <v>0</v>
      </c>
      <c r="BR71" s="26">
        <v>0.1</v>
      </c>
      <c r="BS71" s="27">
        <v>0.3</v>
      </c>
      <c r="BT71" s="27">
        <v>0.4</v>
      </c>
      <c r="BU71" s="27">
        <v>0.2</v>
      </c>
      <c r="BV71" s="28">
        <v>0.2</v>
      </c>
      <c r="BW71" s="27">
        <v>0.3</v>
      </c>
      <c r="BX71" s="26">
        <v>0.2</v>
      </c>
      <c r="BY71" s="27">
        <v>0.1</v>
      </c>
      <c r="BZ71" s="27">
        <v>0.1</v>
      </c>
      <c r="CA71" s="27">
        <v>0.1</v>
      </c>
      <c r="CB71" s="28">
        <v>0</v>
      </c>
      <c r="CC71" s="27">
        <v>0</v>
      </c>
      <c r="CD71" s="26">
        <v>0</v>
      </c>
      <c r="CE71" s="27">
        <v>0.2</v>
      </c>
      <c r="CF71" s="27">
        <v>0.2</v>
      </c>
      <c r="CG71" s="27">
        <v>0.1</v>
      </c>
      <c r="CH71" s="28">
        <v>0</v>
      </c>
      <c r="CI71" s="27">
        <v>0.1</v>
      </c>
      <c r="CJ71" s="26">
        <v>0</v>
      </c>
      <c r="CK71" s="27">
        <v>1.1000000000000001</v>
      </c>
      <c r="CL71" s="27">
        <v>1.5</v>
      </c>
      <c r="CM71" s="27">
        <v>0.6</v>
      </c>
      <c r="CN71" s="28">
        <v>0</v>
      </c>
      <c r="CO71" s="27">
        <v>0</v>
      </c>
      <c r="CP71" s="26">
        <v>0</v>
      </c>
      <c r="CQ71" s="27">
        <v>0</v>
      </c>
      <c r="CR71" s="27">
        <v>0</v>
      </c>
      <c r="CS71" s="27">
        <v>0</v>
      </c>
      <c r="CT71" s="28">
        <v>1.1000000000000001</v>
      </c>
      <c r="CU71" s="27">
        <v>1.5</v>
      </c>
      <c r="CV71" s="26">
        <v>0.6</v>
      </c>
      <c r="CW71" s="27">
        <v>24.7</v>
      </c>
      <c r="CX71" s="27">
        <v>35.700000000000003</v>
      </c>
      <c r="CY71" s="27">
        <v>13</v>
      </c>
      <c r="CZ71" s="28">
        <v>6.3</v>
      </c>
      <c r="DA71" s="27">
        <v>9.3000000000000007</v>
      </c>
      <c r="DB71" s="26">
        <v>3.2</v>
      </c>
      <c r="DC71" s="27">
        <v>3.7</v>
      </c>
      <c r="DD71" s="27">
        <v>5.7</v>
      </c>
      <c r="DE71" s="27">
        <v>1.6</v>
      </c>
      <c r="DF71" s="28">
        <v>0.7</v>
      </c>
      <c r="DG71" s="27">
        <v>0.9</v>
      </c>
      <c r="DH71" s="26">
        <v>0.4</v>
      </c>
      <c r="DI71" s="27">
        <v>0.6</v>
      </c>
      <c r="DJ71" s="27">
        <v>0.7</v>
      </c>
      <c r="DK71" s="27">
        <v>0.4</v>
      </c>
      <c r="DL71" s="28">
        <v>0.2</v>
      </c>
      <c r="DM71" s="27">
        <v>0.3</v>
      </c>
      <c r="DN71" s="26">
        <v>0.1</v>
      </c>
      <c r="DO71" s="27">
        <v>0.2</v>
      </c>
      <c r="DP71" s="27">
        <v>0.2</v>
      </c>
      <c r="DQ71" s="27">
        <v>0.1</v>
      </c>
      <c r="DR71" s="28">
        <v>0.5</v>
      </c>
      <c r="DS71" s="27">
        <v>0.6</v>
      </c>
      <c r="DT71" s="26">
        <v>0.4</v>
      </c>
      <c r="DU71" s="27">
        <v>0.6</v>
      </c>
      <c r="DV71" s="27">
        <v>1</v>
      </c>
      <c r="DW71" s="27">
        <v>0.1</v>
      </c>
      <c r="DX71" s="28">
        <v>17</v>
      </c>
      <c r="DY71" s="27">
        <v>24.6</v>
      </c>
      <c r="DZ71" s="26">
        <v>8.9</v>
      </c>
      <c r="EA71" s="27">
        <v>0.1</v>
      </c>
      <c r="EB71" s="27">
        <v>0</v>
      </c>
      <c r="EC71" s="27">
        <v>0.1</v>
      </c>
      <c r="ED71" s="28">
        <v>1.3</v>
      </c>
      <c r="EE71" s="27">
        <v>1.8</v>
      </c>
      <c r="EF71" s="26">
        <v>0.8</v>
      </c>
      <c r="EG71" s="27">
        <v>0</v>
      </c>
      <c r="EH71" s="27">
        <v>0</v>
      </c>
      <c r="EI71" s="27">
        <v>0</v>
      </c>
      <c r="EJ71" s="28">
        <v>0</v>
      </c>
      <c r="EK71" s="27">
        <v>0</v>
      </c>
      <c r="EL71" s="26">
        <v>0</v>
      </c>
    </row>
    <row r="72" spans="1:142">
      <c r="A72" s="310" t="s">
        <v>55</v>
      </c>
      <c r="B72" s="28">
        <v>0.1</v>
      </c>
      <c r="C72" s="27">
        <v>0.2</v>
      </c>
      <c r="D72" s="26">
        <v>0.1</v>
      </c>
      <c r="E72" s="27">
        <v>0</v>
      </c>
      <c r="F72" s="27">
        <v>0.1</v>
      </c>
      <c r="G72" s="27">
        <v>0</v>
      </c>
      <c r="H72" s="28">
        <v>0.1</v>
      </c>
      <c r="I72" s="27">
        <v>0.1</v>
      </c>
      <c r="J72" s="26">
        <v>0.1</v>
      </c>
      <c r="K72" s="27">
        <v>0.4</v>
      </c>
      <c r="L72" s="27">
        <v>0.4</v>
      </c>
      <c r="M72" s="27">
        <v>0.4</v>
      </c>
      <c r="N72" s="28">
        <v>0</v>
      </c>
      <c r="O72" s="27">
        <v>0.1</v>
      </c>
      <c r="P72" s="26">
        <v>0</v>
      </c>
      <c r="Q72" s="27">
        <v>0.1</v>
      </c>
      <c r="R72" s="27">
        <v>0.1</v>
      </c>
      <c r="S72" s="27">
        <v>0.1</v>
      </c>
      <c r="T72" s="28">
        <v>0.1</v>
      </c>
      <c r="U72" s="27">
        <v>0.1</v>
      </c>
      <c r="V72" s="26">
        <v>0.2</v>
      </c>
      <c r="W72" s="27">
        <v>0</v>
      </c>
      <c r="X72" s="27">
        <v>0</v>
      </c>
      <c r="Y72" s="27">
        <v>0</v>
      </c>
      <c r="Z72" s="28">
        <v>0.1</v>
      </c>
      <c r="AA72" s="27">
        <v>0</v>
      </c>
      <c r="AB72" s="26">
        <v>0.1</v>
      </c>
      <c r="AC72" s="27">
        <v>0</v>
      </c>
      <c r="AD72" s="27">
        <v>0</v>
      </c>
      <c r="AE72" s="27">
        <v>0</v>
      </c>
      <c r="AF72" s="28">
        <v>0</v>
      </c>
      <c r="AG72" s="27">
        <v>0</v>
      </c>
      <c r="AH72" s="26">
        <v>0</v>
      </c>
      <c r="AI72" s="27">
        <v>0</v>
      </c>
      <c r="AJ72" s="27">
        <v>0</v>
      </c>
      <c r="AK72" s="27">
        <v>0</v>
      </c>
      <c r="AL72" s="28">
        <v>0.1</v>
      </c>
      <c r="AM72" s="27">
        <v>0.1</v>
      </c>
      <c r="AN72" s="26">
        <v>0.1</v>
      </c>
      <c r="AO72" s="27" t="s">
        <v>36</v>
      </c>
      <c r="AP72" s="27" t="s">
        <v>36</v>
      </c>
      <c r="AQ72" s="27">
        <v>0.3</v>
      </c>
      <c r="AR72" s="28">
        <v>0</v>
      </c>
      <c r="AS72" s="27">
        <v>0</v>
      </c>
      <c r="AT72" s="26">
        <v>0</v>
      </c>
      <c r="AU72" s="27">
        <v>0</v>
      </c>
      <c r="AV72" s="27">
        <v>0</v>
      </c>
      <c r="AW72" s="27">
        <v>0</v>
      </c>
      <c r="AX72" s="28">
        <v>0</v>
      </c>
      <c r="AY72" s="27">
        <v>0</v>
      </c>
      <c r="AZ72" s="26">
        <v>0</v>
      </c>
      <c r="BA72" s="27">
        <v>0</v>
      </c>
      <c r="BB72" s="27">
        <v>0</v>
      </c>
      <c r="BC72" s="27">
        <v>0</v>
      </c>
      <c r="BD72" s="28">
        <v>0</v>
      </c>
      <c r="BE72" s="27">
        <v>0</v>
      </c>
      <c r="BF72" s="26">
        <v>0</v>
      </c>
      <c r="BG72" s="27">
        <v>0</v>
      </c>
      <c r="BH72" s="27">
        <v>0</v>
      </c>
      <c r="BI72" s="27">
        <v>0</v>
      </c>
      <c r="BJ72" s="28">
        <v>0</v>
      </c>
      <c r="BK72" s="27">
        <v>0</v>
      </c>
      <c r="BL72" s="26">
        <v>0</v>
      </c>
      <c r="BM72" s="27">
        <v>0.4</v>
      </c>
      <c r="BN72" s="27">
        <v>0.4</v>
      </c>
      <c r="BO72" s="27">
        <v>0.3</v>
      </c>
      <c r="BP72" s="28">
        <v>0</v>
      </c>
      <c r="BQ72" s="27">
        <v>0</v>
      </c>
      <c r="BR72" s="26">
        <v>0</v>
      </c>
      <c r="BS72" s="27">
        <v>0.2</v>
      </c>
      <c r="BT72" s="27">
        <v>0.3</v>
      </c>
      <c r="BU72" s="27">
        <v>0.1</v>
      </c>
      <c r="BV72" s="28">
        <v>0.1</v>
      </c>
      <c r="BW72" s="27">
        <v>0.2</v>
      </c>
      <c r="BX72" s="26">
        <v>0.1</v>
      </c>
      <c r="BY72" s="27">
        <v>0</v>
      </c>
      <c r="BZ72" s="27">
        <v>0.1</v>
      </c>
      <c r="CA72" s="27">
        <v>0</v>
      </c>
      <c r="CB72" s="28">
        <v>0</v>
      </c>
      <c r="CC72" s="27">
        <v>0</v>
      </c>
      <c r="CD72" s="26">
        <v>0.1</v>
      </c>
      <c r="CE72" s="27">
        <v>0.1</v>
      </c>
      <c r="CF72" s="27">
        <v>0.1</v>
      </c>
      <c r="CG72" s="27">
        <v>0.1</v>
      </c>
      <c r="CH72" s="28">
        <v>0</v>
      </c>
      <c r="CI72" s="27">
        <v>0</v>
      </c>
      <c r="CJ72" s="26">
        <v>0</v>
      </c>
      <c r="CK72" s="27">
        <v>1.6</v>
      </c>
      <c r="CL72" s="27">
        <v>2.2000000000000002</v>
      </c>
      <c r="CM72" s="27">
        <v>1</v>
      </c>
      <c r="CN72" s="28">
        <v>0</v>
      </c>
      <c r="CO72" s="27">
        <v>0</v>
      </c>
      <c r="CP72" s="26">
        <v>0</v>
      </c>
      <c r="CQ72" s="27">
        <v>0</v>
      </c>
      <c r="CR72" s="27">
        <v>0</v>
      </c>
      <c r="CS72" s="27">
        <v>0</v>
      </c>
      <c r="CT72" s="28">
        <v>1.6</v>
      </c>
      <c r="CU72" s="27">
        <v>2.2000000000000002</v>
      </c>
      <c r="CV72" s="26">
        <v>1</v>
      </c>
      <c r="CW72" s="27">
        <v>25.2</v>
      </c>
      <c r="CX72" s="27">
        <v>37.200000000000003</v>
      </c>
      <c r="CY72" s="27">
        <v>12.7</v>
      </c>
      <c r="CZ72" s="28">
        <v>4.7</v>
      </c>
      <c r="DA72" s="27">
        <v>7.3</v>
      </c>
      <c r="DB72" s="26">
        <v>2.1</v>
      </c>
      <c r="DC72" s="27">
        <v>2.4</v>
      </c>
      <c r="DD72" s="27">
        <v>3.9</v>
      </c>
      <c r="DE72" s="27">
        <v>0.9</v>
      </c>
      <c r="DF72" s="28">
        <v>0.5</v>
      </c>
      <c r="DG72" s="27">
        <v>0.7</v>
      </c>
      <c r="DH72" s="26">
        <v>0.3</v>
      </c>
      <c r="DI72" s="27">
        <v>0.5</v>
      </c>
      <c r="DJ72" s="27">
        <v>0.6</v>
      </c>
      <c r="DK72" s="27">
        <v>0.3</v>
      </c>
      <c r="DL72" s="28">
        <v>0.3</v>
      </c>
      <c r="DM72" s="27">
        <v>0.5</v>
      </c>
      <c r="DN72" s="26">
        <v>0.2</v>
      </c>
      <c r="DO72" s="27">
        <v>0.1</v>
      </c>
      <c r="DP72" s="27">
        <v>0.1</v>
      </c>
      <c r="DQ72" s="27">
        <v>0.1</v>
      </c>
      <c r="DR72" s="28">
        <v>0.3</v>
      </c>
      <c r="DS72" s="27">
        <v>0.2</v>
      </c>
      <c r="DT72" s="26">
        <v>0.3</v>
      </c>
      <c r="DU72" s="27">
        <v>0.6</v>
      </c>
      <c r="DV72" s="27">
        <v>1.2</v>
      </c>
      <c r="DW72" s="27">
        <v>0.1</v>
      </c>
      <c r="DX72" s="28">
        <v>19</v>
      </c>
      <c r="DY72" s="27">
        <v>28</v>
      </c>
      <c r="DZ72" s="26">
        <v>9.6</v>
      </c>
      <c r="EA72" s="27">
        <v>0.2</v>
      </c>
      <c r="EB72" s="27">
        <v>0.1</v>
      </c>
      <c r="EC72" s="27">
        <v>0.3</v>
      </c>
      <c r="ED72" s="28">
        <v>1.3</v>
      </c>
      <c r="EE72" s="27">
        <v>1.8</v>
      </c>
      <c r="EF72" s="26">
        <v>0.7</v>
      </c>
      <c r="EG72" s="27">
        <v>0</v>
      </c>
      <c r="EH72" s="27">
        <v>0</v>
      </c>
      <c r="EI72" s="27">
        <v>0</v>
      </c>
      <c r="EJ72" s="28">
        <v>0</v>
      </c>
      <c r="EK72" s="27">
        <v>0</v>
      </c>
      <c r="EL72" s="26">
        <v>0</v>
      </c>
    </row>
    <row r="73" spans="1:142">
      <c r="A73" s="310" t="s">
        <v>54</v>
      </c>
      <c r="B73" s="28">
        <v>0.8</v>
      </c>
      <c r="C73" s="27">
        <v>0.9</v>
      </c>
      <c r="D73" s="26">
        <v>0.6</v>
      </c>
      <c r="E73" s="27">
        <v>0.1</v>
      </c>
      <c r="F73" s="27">
        <v>0.1</v>
      </c>
      <c r="G73" s="27">
        <v>0.1</v>
      </c>
      <c r="H73" s="28">
        <v>0.7</v>
      </c>
      <c r="I73" s="27">
        <v>0.8</v>
      </c>
      <c r="J73" s="26">
        <v>0.5</v>
      </c>
      <c r="K73" s="27">
        <v>0.4</v>
      </c>
      <c r="L73" s="27">
        <v>0.4</v>
      </c>
      <c r="M73" s="27">
        <v>0.3</v>
      </c>
      <c r="N73" s="28">
        <v>0</v>
      </c>
      <c r="O73" s="27">
        <v>0.1</v>
      </c>
      <c r="P73" s="26">
        <v>0</v>
      </c>
      <c r="Q73" s="27">
        <v>0.2</v>
      </c>
      <c r="R73" s="27">
        <v>0.1</v>
      </c>
      <c r="S73" s="27">
        <v>0.2</v>
      </c>
      <c r="T73" s="28">
        <v>0.2</v>
      </c>
      <c r="U73" s="27">
        <v>0.1</v>
      </c>
      <c r="V73" s="26">
        <v>0.3</v>
      </c>
      <c r="W73" s="27">
        <v>0</v>
      </c>
      <c r="X73" s="27">
        <v>0</v>
      </c>
      <c r="Y73" s="27">
        <v>0.1</v>
      </c>
      <c r="Z73" s="28">
        <v>0.1</v>
      </c>
      <c r="AA73" s="27">
        <v>0.1</v>
      </c>
      <c r="AB73" s="26">
        <v>0.1</v>
      </c>
      <c r="AC73" s="27">
        <v>0.1</v>
      </c>
      <c r="AD73" s="27">
        <v>0.1</v>
      </c>
      <c r="AE73" s="27">
        <v>0.1</v>
      </c>
      <c r="AF73" s="28">
        <v>0</v>
      </c>
      <c r="AG73" s="27">
        <v>0</v>
      </c>
      <c r="AH73" s="26">
        <v>0</v>
      </c>
      <c r="AI73" s="27">
        <v>0</v>
      </c>
      <c r="AJ73" s="27">
        <v>0</v>
      </c>
      <c r="AK73" s="27">
        <v>0.1</v>
      </c>
      <c r="AL73" s="28">
        <v>0</v>
      </c>
      <c r="AM73" s="27">
        <v>0</v>
      </c>
      <c r="AN73" s="26">
        <v>0.1</v>
      </c>
      <c r="AO73" s="27" t="s">
        <v>36</v>
      </c>
      <c r="AP73" s="27" t="s">
        <v>36</v>
      </c>
      <c r="AQ73" s="27">
        <v>0.4</v>
      </c>
      <c r="AR73" s="28">
        <v>0</v>
      </c>
      <c r="AS73" s="27">
        <v>0</v>
      </c>
      <c r="AT73" s="26">
        <v>0</v>
      </c>
      <c r="AU73" s="27">
        <v>0</v>
      </c>
      <c r="AV73" s="27">
        <v>0</v>
      </c>
      <c r="AW73" s="27">
        <v>0</v>
      </c>
      <c r="AX73" s="28">
        <v>0</v>
      </c>
      <c r="AY73" s="27">
        <v>0</v>
      </c>
      <c r="AZ73" s="26">
        <v>0</v>
      </c>
      <c r="BA73" s="27">
        <v>0</v>
      </c>
      <c r="BB73" s="27">
        <v>0</v>
      </c>
      <c r="BC73" s="27">
        <v>0</v>
      </c>
      <c r="BD73" s="28">
        <v>0</v>
      </c>
      <c r="BE73" s="27">
        <v>0</v>
      </c>
      <c r="BF73" s="26">
        <v>0</v>
      </c>
      <c r="BG73" s="27">
        <v>0</v>
      </c>
      <c r="BH73" s="27">
        <v>0</v>
      </c>
      <c r="BI73" s="27">
        <v>0</v>
      </c>
      <c r="BJ73" s="28">
        <v>0</v>
      </c>
      <c r="BK73" s="27">
        <v>0</v>
      </c>
      <c r="BL73" s="26">
        <v>0</v>
      </c>
      <c r="BM73" s="27">
        <v>0.5</v>
      </c>
      <c r="BN73" s="27">
        <v>0.5</v>
      </c>
      <c r="BO73" s="27">
        <v>0.4</v>
      </c>
      <c r="BP73" s="28">
        <v>0.1</v>
      </c>
      <c r="BQ73" s="27">
        <v>0.1</v>
      </c>
      <c r="BR73" s="26">
        <v>0.1</v>
      </c>
      <c r="BS73" s="27">
        <v>0.3</v>
      </c>
      <c r="BT73" s="27">
        <v>0.3</v>
      </c>
      <c r="BU73" s="27">
        <v>0.3</v>
      </c>
      <c r="BV73" s="28">
        <v>0.2</v>
      </c>
      <c r="BW73" s="27">
        <v>0.3</v>
      </c>
      <c r="BX73" s="26">
        <v>0.2</v>
      </c>
      <c r="BY73" s="27">
        <v>0</v>
      </c>
      <c r="BZ73" s="27">
        <v>0</v>
      </c>
      <c r="CA73" s="27">
        <v>0.1</v>
      </c>
      <c r="CB73" s="28">
        <v>0</v>
      </c>
      <c r="CC73" s="27">
        <v>0</v>
      </c>
      <c r="CD73" s="26">
        <v>0</v>
      </c>
      <c r="CE73" s="27">
        <v>0.1</v>
      </c>
      <c r="CF73" s="27">
        <v>0.2</v>
      </c>
      <c r="CG73" s="27">
        <v>0.1</v>
      </c>
      <c r="CH73" s="28">
        <v>0</v>
      </c>
      <c r="CI73" s="27">
        <v>0</v>
      </c>
      <c r="CJ73" s="26">
        <v>0</v>
      </c>
      <c r="CK73" s="27">
        <v>1.8</v>
      </c>
      <c r="CL73" s="27">
        <v>2.4</v>
      </c>
      <c r="CM73" s="27">
        <v>1.2</v>
      </c>
      <c r="CN73" s="28">
        <v>0</v>
      </c>
      <c r="CO73" s="27">
        <v>0</v>
      </c>
      <c r="CP73" s="26">
        <v>0</v>
      </c>
      <c r="CQ73" s="27">
        <v>0</v>
      </c>
      <c r="CR73" s="27">
        <v>0</v>
      </c>
      <c r="CS73" s="27">
        <v>0</v>
      </c>
      <c r="CT73" s="28">
        <v>1.8</v>
      </c>
      <c r="CU73" s="27">
        <v>2.4</v>
      </c>
      <c r="CV73" s="26">
        <v>1.2</v>
      </c>
      <c r="CW73" s="27">
        <v>24.2</v>
      </c>
      <c r="CX73" s="27">
        <v>35.9</v>
      </c>
      <c r="CY73" s="27">
        <v>12.1</v>
      </c>
      <c r="CZ73" s="28">
        <v>4.9000000000000004</v>
      </c>
      <c r="DA73" s="27">
        <v>7.9</v>
      </c>
      <c r="DB73" s="26">
        <v>1.9</v>
      </c>
      <c r="DC73" s="27">
        <v>2</v>
      </c>
      <c r="DD73" s="27">
        <v>3.7</v>
      </c>
      <c r="DE73" s="27">
        <v>0.4</v>
      </c>
      <c r="DF73" s="28">
        <v>0.5</v>
      </c>
      <c r="DG73" s="27">
        <v>0.8</v>
      </c>
      <c r="DH73" s="26">
        <v>0.2</v>
      </c>
      <c r="DI73" s="27">
        <v>0.5</v>
      </c>
      <c r="DJ73" s="27">
        <v>0.8</v>
      </c>
      <c r="DK73" s="27">
        <v>0.3</v>
      </c>
      <c r="DL73" s="28">
        <v>0.5</v>
      </c>
      <c r="DM73" s="27">
        <v>0.7</v>
      </c>
      <c r="DN73" s="26">
        <v>0.2</v>
      </c>
      <c r="DO73" s="27">
        <v>0.1</v>
      </c>
      <c r="DP73" s="27">
        <v>0.1</v>
      </c>
      <c r="DQ73" s="27">
        <v>0.1</v>
      </c>
      <c r="DR73" s="28">
        <v>0.6</v>
      </c>
      <c r="DS73" s="27">
        <v>0.7</v>
      </c>
      <c r="DT73" s="26">
        <v>0.4</v>
      </c>
      <c r="DU73" s="27">
        <v>0.7</v>
      </c>
      <c r="DV73" s="27">
        <v>1.1000000000000001</v>
      </c>
      <c r="DW73" s="27">
        <v>0.3</v>
      </c>
      <c r="DX73" s="28">
        <v>17.8</v>
      </c>
      <c r="DY73" s="27">
        <v>26.2</v>
      </c>
      <c r="DZ73" s="26">
        <v>9.1999999999999993</v>
      </c>
      <c r="EA73" s="27">
        <v>0.2</v>
      </c>
      <c r="EB73" s="27">
        <v>0.2</v>
      </c>
      <c r="EC73" s="27">
        <v>0.2</v>
      </c>
      <c r="ED73" s="28">
        <v>1.3</v>
      </c>
      <c r="EE73" s="27">
        <v>1.6</v>
      </c>
      <c r="EF73" s="26">
        <v>0.9</v>
      </c>
      <c r="EG73" s="27">
        <v>0</v>
      </c>
      <c r="EH73" s="27">
        <v>0</v>
      </c>
      <c r="EI73" s="27">
        <v>0</v>
      </c>
      <c r="EJ73" s="28">
        <v>0</v>
      </c>
      <c r="EK73" s="27">
        <v>0</v>
      </c>
      <c r="EL73" s="26">
        <v>0</v>
      </c>
    </row>
    <row r="74" spans="1:142">
      <c r="A74" s="310" t="s">
        <v>53</v>
      </c>
      <c r="B74" s="28">
        <v>1.6</v>
      </c>
      <c r="C74" s="27">
        <v>2</v>
      </c>
      <c r="D74" s="26">
        <v>1.1000000000000001</v>
      </c>
      <c r="E74" s="27">
        <v>0.4</v>
      </c>
      <c r="F74" s="27">
        <v>0.5</v>
      </c>
      <c r="G74" s="27">
        <v>0.3</v>
      </c>
      <c r="H74" s="28">
        <v>1.2</v>
      </c>
      <c r="I74" s="27">
        <v>1.5</v>
      </c>
      <c r="J74" s="26">
        <v>0.8</v>
      </c>
      <c r="K74" s="27">
        <v>0.6</v>
      </c>
      <c r="L74" s="27">
        <v>0.8</v>
      </c>
      <c r="M74" s="27">
        <v>0.3</v>
      </c>
      <c r="N74" s="28">
        <v>0</v>
      </c>
      <c r="O74" s="27">
        <v>0</v>
      </c>
      <c r="P74" s="26">
        <v>0</v>
      </c>
      <c r="Q74" s="27">
        <v>0.4</v>
      </c>
      <c r="R74" s="27">
        <v>0.3</v>
      </c>
      <c r="S74" s="27">
        <v>0.5</v>
      </c>
      <c r="T74" s="28">
        <v>0.3</v>
      </c>
      <c r="U74" s="27">
        <v>0.4</v>
      </c>
      <c r="V74" s="26">
        <v>0.3</v>
      </c>
      <c r="W74" s="27">
        <v>0.1</v>
      </c>
      <c r="X74" s="27">
        <v>0.1</v>
      </c>
      <c r="Y74" s="27">
        <v>0.1</v>
      </c>
      <c r="Z74" s="28">
        <v>0.2</v>
      </c>
      <c r="AA74" s="27">
        <v>0.2</v>
      </c>
      <c r="AB74" s="26">
        <v>0.2</v>
      </c>
      <c r="AC74" s="27">
        <v>0</v>
      </c>
      <c r="AD74" s="27">
        <v>0</v>
      </c>
      <c r="AE74" s="27">
        <v>0.1</v>
      </c>
      <c r="AF74" s="28">
        <v>0.1</v>
      </c>
      <c r="AG74" s="27">
        <v>0.1</v>
      </c>
      <c r="AH74" s="26">
        <v>0.1</v>
      </c>
      <c r="AI74" s="27">
        <v>0.1</v>
      </c>
      <c r="AJ74" s="27">
        <v>0</v>
      </c>
      <c r="AK74" s="27">
        <v>0.1</v>
      </c>
      <c r="AL74" s="28">
        <v>0.1</v>
      </c>
      <c r="AM74" s="27">
        <v>0.1</v>
      </c>
      <c r="AN74" s="26">
        <v>0.1</v>
      </c>
      <c r="AO74" s="27" t="s">
        <v>36</v>
      </c>
      <c r="AP74" s="27" t="s">
        <v>36</v>
      </c>
      <c r="AQ74" s="27">
        <v>0.1</v>
      </c>
      <c r="AR74" s="28">
        <v>0</v>
      </c>
      <c r="AS74" s="27">
        <v>0</v>
      </c>
      <c r="AT74" s="26">
        <v>0</v>
      </c>
      <c r="AU74" s="27">
        <v>0</v>
      </c>
      <c r="AV74" s="27">
        <v>0</v>
      </c>
      <c r="AW74" s="27">
        <v>0</v>
      </c>
      <c r="AX74" s="28">
        <v>0</v>
      </c>
      <c r="AY74" s="27">
        <v>0</v>
      </c>
      <c r="AZ74" s="26">
        <v>0</v>
      </c>
      <c r="BA74" s="27">
        <v>0</v>
      </c>
      <c r="BB74" s="27">
        <v>0</v>
      </c>
      <c r="BC74" s="27">
        <v>0</v>
      </c>
      <c r="BD74" s="28">
        <v>0</v>
      </c>
      <c r="BE74" s="27">
        <v>0</v>
      </c>
      <c r="BF74" s="26">
        <v>0</v>
      </c>
      <c r="BG74" s="27">
        <v>0</v>
      </c>
      <c r="BH74" s="27">
        <v>0</v>
      </c>
      <c r="BI74" s="27">
        <v>0</v>
      </c>
      <c r="BJ74" s="28">
        <v>0</v>
      </c>
      <c r="BK74" s="27">
        <v>0</v>
      </c>
      <c r="BL74" s="26">
        <v>0</v>
      </c>
      <c r="BM74" s="27">
        <v>0.4</v>
      </c>
      <c r="BN74" s="27">
        <v>0.5</v>
      </c>
      <c r="BO74" s="27">
        <v>0.3</v>
      </c>
      <c r="BP74" s="28">
        <v>0</v>
      </c>
      <c r="BQ74" s="27">
        <v>0</v>
      </c>
      <c r="BR74" s="26">
        <v>0</v>
      </c>
      <c r="BS74" s="27">
        <v>0.3</v>
      </c>
      <c r="BT74" s="27">
        <v>0.3</v>
      </c>
      <c r="BU74" s="27">
        <v>0.2</v>
      </c>
      <c r="BV74" s="28">
        <v>0.2</v>
      </c>
      <c r="BW74" s="27">
        <v>0.2</v>
      </c>
      <c r="BX74" s="26">
        <v>0.2</v>
      </c>
      <c r="BY74" s="27">
        <v>0</v>
      </c>
      <c r="BZ74" s="27">
        <v>0.1</v>
      </c>
      <c r="CA74" s="27">
        <v>0</v>
      </c>
      <c r="CB74" s="28">
        <v>0</v>
      </c>
      <c r="CC74" s="27">
        <v>0</v>
      </c>
      <c r="CD74" s="26">
        <v>0</v>
      </c>
      <c r="CE74" s="27">
        <v>0.1</v>
      </c>
      <c r="CF74" s="27">
        <v>0.2</v>
      </c>
      <c r="CG74" s="27">
        <v>0.1</v>
      </c>
      <c r="CH74" s="28">
        <v>0</v>
      </c>
      <c r="CI74" s="27">
        <v>0</v>
      </c>
      <c r="CJ74" s="26">
        <v>0</v>
      </c>
      <c r="CK74" s="27">
        <v>2.4</v>
      </c>
      <c r="CL74" s="27">
        <v>3.4</v>
      </c>
      <c r="CM74" s="27">
        <v>1.4</v>
      </c>
      <c r="CN74" s="28">
        <v>0</v>
      </c>
      <c r="CO74" s="27">
        <v>0</v>
      </c>
      <c r="CP74" s="26">
        <v>0</v>
      </c>
      <c r="CQ74" s="27">
        <v>0</v>
      </c>
      <c r="CR74" s="27">
        <v>0</v>
      </c>
      <c r="CS74" s="27">
        <v>0</v>
      </c>
      <c r="CT74" s="28">
        <v>2.4</v>
      </c>
      <c r="CU74" s="27">
        <v>3.4</v>
      </c>
      <c r="CV74" s="26">
        <v>1.4</v>
      </c>
      <c r="CW74" s="27">
        <v>25.4</v>
      </c>
      <c r="CX74" s="27">
        <v>36.299999999999997</v>
      </c>
      <c r="CY74" s="27">
        <v>14</v>
      </c>
      <c r="CZ74" s="28">
        <v>5.6</v>
      </c>
      <c r="DA74" s="27">
        <v>8.6</v>
      </c>
      <c r="DB74" s="26">
        <v>2.5</v>
      </c>
      <c r="DC74" s="27">
        <v>2.4</v>
      </c>
      <c r="DD74" s="27">
        <v>3.8</v>
      </c>
      <c r="DE74" s="27">
        <v>0.9</v>
      </c>
      <c r="DF74" s="28">
        <v>0.6</v>
      </c>
      <c r="DG74" s="27">
        <v>0.9</v>
      </c>
      <c r="DH74" s="26">
        <v>0.3</v>
      </c>
      <c r="DI74" s="27">
        <v>0.5</v>
      </c>
      <c r="DJ74" s="27">
        <v>0.7</v>
      </c>
      <c r="DK74" s="27">
        <v>0.3</v>
      </c>
      <c r="DL74" s="28">
        <v>0.5</v>
      </c>
      <c r="DM74" s="27">
        <v>0.7</v>
      </c>
      <c r="DN74" s="26">
        <v>0.2</v>
      </c>
      <c r="DO74" s="27">
        <v>0.1</v>
      </c>
      <c r="DP74" s="27">
        <v>0.1</v>
      </c>
      <c r="DQ74" s="27">
        <v>0.1</v>
      </c>
      <c r="DR74" s="28">
        <v>0.6</v>
      </c>
      <c r="DS74" s="27">
        <v>0.9</v>
      </c>
      <c r="DT74" s="26">
        <v>0.4</v>
      </c>
      <c r="DU74" s="27">
        <v>0.9</v>
      </c>
      <c r="DV74" s="27">
        <v>1.5</v>
      </c>
      <c r="DW74" s="27">
        <v>0.2</v>
      </c>
      <c r="DX74" s="28">
        <v>18.2</v>
      </c>
      <c r="DY74" s="27">
        <v>25.6</v>
      </c>
      <c r="DZ74" s="26">
        <v>10.6</v>
      </c>
      <c r="EA74" s="27">
        <v>0.1</v>
      </c>
      <c r="EB74" s="27">
        <v>0.1</v>
      </c>
      <c r="EC74" s="27">
        <v>0.2</v>
      </c>
      <c r="ED74" s="28">
        <v>1.4</v>
      </c>
      <c r="EE74" s="27">
        <v>2.1</v>
      </c>
      <c r="EF74" s="26">
        <v>0.7</v>
      </c>
      <c r="EG74" s="27">
        <v>0</v>
      </c>
      <c r="EH74" s="27">
        <v>0</v>
      </c>
      <c r="EI74" s="27">
        <v>0</v>
      </c>
      <c r="EJ74" s="28">
        <v>0</v>
      </c>
      <c r="EK74" s="27">
        <v>0</v>
      </c>
      <c r="EL74" s="26">
        <v>0</v>
      </c>
    </row>
    <row r="75" spans="1:142">
      <c r="A75" s="310" t="s">
        <v>52</v>
      </c>
      <c r="B75" s="28">
        <v>3.9</v>
      </c>
      <c r="C75" s="27">
        <v>5.7</v>
      </c>
      <c r="D75" s="26">
        <v>2.1</v>
      </c>
      <c r="E75" s="27">
        <v>1</v>
      </c>
      <c r="F75" s="27">
        <v>1.4</v>
      </c>
      <c r="G75" s="27">
        <v>0.7</v>
      </c>
      <c r="H75" s="28">
        <v>2.9</v>
      </c>
      <c r="I75" s="27">
        <v>4.4000000000000004</v>
      </c>
      <c r="J75" s="26">
        <v>1.4</v>
      </c>
      <c r="K75" s="27">
        <v>1.2</v>
      </c>
      <c r="L75" s="27">
        <v>1.8</v>
      </c>
      <c r="M75" s="27">
        <v>0.7</v>
      </c>
      <c r="N75" s="28">
        <v>0.1</v>
      </c>
      <c r="O75" s="27">
        <v>0.1</v>
      </c>
      <c r="P75" s="26">
        <v>0.1</v>
      </c>
      <c r="Q75" s="27">
        <v>0.4</v>
      </c>
      <c r="R75" s="27">
        <v>0.3</v>
      </c>
      <c r="S75" s="27">
        <v>0.5</v>
      </c>
      <c r="T75" s="28">
        <v>0.6</v>
      </c>
      <c r="U75" s="27">
        <v>0.8</v>
      </c>
      <c r="V75" s="26">
        <v>0.5</v>
      </c>
      <c r="W75" s="27">
        <v>0.1</v>
      </c>
      <c r="X75" s="27">
        <v>0.1</v>
      </c>
      <c r="Y75" s="27">
        <v>0.1</v>
      </c>
      <c r="Z75" s="28">
        <v>0.4</v>
      </c>
      <c r="AA75" s="27">
        <v>0.5</v>
      </c>
      <c r="AB75" s="26">
        <v>0.2</v>
      </c>
      <c r="AC75" s="27">
        <v>0.1</v>
      </c>
      <c r="AD75" s="27">
        <v>0.1</v>
      </c>
      <c r="AE75" s="27">
        <v>0</v>
      </c>
      <c r="AF75" s="28">
        <v>0.2</v>
      </c>
      <c r="AG75" s="27">
        <v>0.4</v>
      </c>
      <c r="AH75" s="26">
        <v>0.1</v>
      </c>
      <c r="AI75" s="27">
        <v>0</v>
      </c>
      <c r="AJ75" s="27">
        <v>0</v>
      </c>
      <c r="AK75" s="27">
        <v>0</v>
      </c>
      <c r="AL75" s="28">
        <v>0.2</v>
      </c>
      <c r="AM75" s="27">
        <v>0.2</v>
      </c>
      <c r="AN75" s="26">
        <v>0.2</v>
      </c>
      <c r="AO75" s="27" t="s">
        <v>36</v>
      </c>
      <c r="AP75" s="27" t="s">
        <v>36</v>
      </c>
      <c r="AQ75" s="27">
        <v>0.1</v>
      </c>
      <c r="AR75" s="28">
        <v>0</v>
      </c>
      <c r="AS75" s="27">
        <v>0</v>
      </c>
      <c r="AT75" s="26">
        <v>0</v>
      </c>
      <c r="AU75" s="27">
        <v>0</v>
      </c>
      <c r="AV75" s="27">
        <v>0</v>
      </c>
      <c r="AW75" s="27">
        <v>0</v>
      </c>
      <c r="AX75" s="28">
        <v>0</v>
      </c>
      <c r="AY75" s="27">
        <v>0</v>
      </c>
      <c r="AZ75" s="26">
        <v>0</v>
      </c>
      <c r="BA75" s="27">
        <v>0</v>
      </c>
      <c r="BB75" s="27">
        <v>0</v>
      </c>
      <c r="BC75" s="27">
        <v>0</v>
      </c>
      <c r="BD75" s="28">
        <v>0</v>
      </c>
      <c r="BE75" s="27">
        <v>0</v>
      </c>
      <c r="BF75" s="26">
        <v>0</v>
      </c>
      <c r="BG75" s="27">
        <v>0</v>
      </c>
      <c r="BH75" s="27">
        <v>0</v>
      </c>
      <c r="BI75" s="27">
        <v>0</v>
      </c>
      <c r="BJ75" s="28">
        <v>0</v>
      </c>
      <c r="BK75" s="27">
        <v>0</v>
      </c>
      <c r="BL75" s="26">
        <v>0</v>
      </c>
      <c r="BM75" s="27">
        <v>0.5</v>
      </c>
      <c r="BN75" s="27">
        <v>0.4</v>
      </c>
      <c r="BO75" s="27">
        <v>0.6</v>
      </c>
      <c r="BP75" s="28">
        <v>0</v>
      </c>
      <c r="BQ75" s="27">
        <v>0</v>
      </c>
      <c r="BR75" s="26">
        <v>0.1</v>
      </c>
      <c r="BS75" s="27">
        <v>0.3</v>
      </c>
      <c r="BT75" s="27">
        <v>0.3</v>
      </c>
      <c r="BU75" s="27">
        <v>0.2</v>
      </c>
      <c r="BV75" s="28">
        <v>0.2</v>
      </c>
      <c r="BW75" s="27">
        <v>0.3</v>
      </c>
      <c r="BX75" s="26">
        <v>0.2</v>
      </c>
      <c r="BY75" s="27">
        <v>0</v>
      </c>
      <c r="BZ75" s="27">
        <v>0</v>
      </c>
      <c r="CA75" s="27">
        <v>0</v>
      </c>
      <c r="CB75" s="28">
        <v>0</v>
      </c>
      <c r="CC75" s="27">
        <v>0</v>
      </c>
      <c r="CD75" s="26">
        <v>0</v>
      </c>
      <c r="CE75" s="27">
        <v>0.1</v>
      </c>
      <c r="CF75" s="27">
        <v>0.1</v>
      </c>
      <c r="CG75" s="27">
        <v>0.1</v>
      </c>
      <c r="CH75" s="28">
        <v>0.1</v>
      </c>
      <c r="CI75" s="27">
        <v>0</v>
      </c>
      <c r="CJ75" s="26">
        <v>0.1</v>
      </c>
      <c r="CK75" s="27">
        <v>3.7</v>
      </c>
      <c r="CL75" s="27">
        <v>5.2</v>
      </c>
      <c r="CM75" s="27">
        <v>2.1</v>
      </c>
      <c r="CN75" s="28">
        <v>0</v>
      </c>
      <c r="CO75" s="27">
        <v>0</v>
      </c>
      <c r="CP75" s="26">
        <v>0</v>
      </c>
      <c r="CQ75" s="27">
        <v>0</v>
      </c>
      <c r="CR75" s="27">
        <v>0</v>
      </c>
      <c r="CS75" s="27">
        <v>0</v>
      </c>
      <c r="CT75" s="28">
        <v>3.7</v>
      </c>
      <c r="CU75" s="27">
        <v>5.2</v>
      </c>
      <c r="CV75" s="26">
        <v>2.1</v>
      </c>
      <c r="CW75" s="27">
        <v>26.1</v>
      </c>
      <c r="CX75" s="27">
        <v>38.700000000000003</v>
      </c>
      <c r="CY75" s="27">
        <v>13</v>
      </c>
      <c r="CZ75" s="28">
        <v>5.8</v>
      </c>
      <c r="DA75" s="27">
        <v>9.1</v>
      </c>
      <c r="DB75" s="26">
        <v>2.4</v>
      </c>
      <c r="DC75" s="27">
        <v>2.2999999999999998</v>
      </c>
      <c r="DD75" s="27">
        <v>3.7</v>
      </c>
      <c r="DE75" s="27">
        <v>0.8</v>
      </c>
      <c r="DF75" s="28">
        <v>0.7</v>
      </c>
      <c r="DG75" s="27">
        <v>1.1000000000000001</v>
      </c>
      <c r="DH75" s="26">
        <v>0.3</v>
      </c>
      <c r="DI75" s="27">
        <v>0.8</v>
      </c>
      <c r="DJ75" s="27">
        <v>1.3</v>
      </c>
      <c r="DK75" s="27">
        <v>0.3</v>
      </c>
      <c r="DL75" s="28">
        <v>0.5</v>
      </c>
      <c r="DM75" s="27">
        <v>0.7</v>
      </c>
      <c r="DN75" s="26">
        <v>0.4</v>
      </c>
      <c r="DO75" s="27">
        <v>0.2</v>
      </c>
      <c r="DP75" s="27">
        <v>0.4</v>
      </c>
      <c r="DQ75" s="27">
        <v>0</v>
      </c>
      <c r="DR75" s="28">
        <v>0.5</v>
      </c>
      <c r="DS75" s="27">
        <v>0.6</v>
      </c>
      <c r="DT75" s="26">
        <v>0.4</v>
      </c>
      <c r="DU75" s="27">
        <v>0.8</v>
      </c>
      <c r="DV75" s="27">
        <v>1.3</v>
      </c>
      <c r="DW75" s="27">
        <v>0.1</v>
      </c>
      <c r="DX75" s="28">
        <v>18.2</v>
      </c>
      <c r="DY75" s="27">
        <v>26.9</v>
      </c>
      <c r="DZ75" s="26">
        <v>9.1999999999999993</v>
      </c>
      <c r="EA75" s="27">
        <v>0.2</v>
      </c>
      <c r="EB75" s="27">
        <v>0.3</v>
      </c>
      <c r="EC75" s="27">
        <v>0.2</v>
      </c>
      <c r="ED75" s="28">
        <v>1.8</v>
      </c>
      <c r="EE75" s="27">
        <v>2.4</v>
      </c>
      <c r="EF75" s="26">
        <v>1.2</v>
      </c>
      <c r="EG75" s="27">
        <v>0</v>
      </c>
      <c r="EH75" s="27">
        <v>0</v>
      </c>
      <c r="EI75" s="27">
        <v>0</v>
      </c>
      <c r="EJ75" s="28">
        <v>0</v>
      </c>
      <c r="EK75" s="27">
        <v>0</v>
      </c>
      <c r="EL75" s="26">
        <v>0</v>
      </c>
    </row>
    <row r="76" spans="1:142">
      <c r="A76" s="310" t="s">
        <v>51</v>
      </c>
      <c r="B76" s="28">
        <v>7.3</v>
      </c>
      <c r="C76" s="27">
        <v>11.3</v>
      </c>
      <c r="D76" s="26">
        <v>3.2</v>
      </c>
      <c r="E76" s="27">
        <v>2.2000000000000002</v>
      </c>
      <c r="F76" s="27">
        <v>3.4</v>
      </c>
      <c r="G76" s="27">
        <v>1</v>
      </c>
      <c r="H76" s="28">
        <v>5.0999999999999996</v>
      </c>
      <c r="I76" s="27">
        <v>7.9</v>
      </c>
      <c r="J76" s="26">
        <v>2.2000000000000002</v>
      </c>
      <c r="K76" s="27">
        <v>2</v>
      </c>
      <c r="L76" s="27">
        <v>2.7</v>
      </c>
      <c r="M76" s="27">
        <v>1.2</v>
      </c>
      <c r="N76" s="28">
        <v>0.1</v>
      </c>
      <c r="O76" s="27">
        <v>0.2</v>
      </c>
      <c r="P76" s="26">
        <v>0.1</v>
      </c>
      <c r="Q76" s="27">
        <v>0.7</v>
      </c>
      <c r="R76" s="27">
        <v>0.5</v>
      </c>
      <c r="S76" s="27">
        <v>0.8</v>
      </c>
      <c r="T76" s="28">
        <v>1.2</v>
      </c>
      <c r="U76" s="27">
        <v>1.6</v>
      </c>
      <c r="V76" s="26">
        <v>0.7</v>
      </c>
      <c r="W76" s="27">
        <v>0.1</v>
      </c>
      <c r="X76" s="27">
        <v>0.1</v>
      </c>
      <c r="Y76" s="27">
        <v>0.2</v>
      </c>
      <c r="Z76" s="28">
        <v>0.8</v>
      </c>
      <c r="AA76" s="27">
        <v>1.2</v>
      </c>
      <c r="AB76" s="26">
        <v>0.4</v>
      </c>
      <c r="AC76" s="27">
        <v>0.1</v>
      </c>
      <c r="AD76" s="27">
        <v>0.2</v>
      </c>
      <c r="AE76" s="27">
        <v>0</v>
      </c>
      <c r="AF76" s="28">
        <v>0.5</v>
      </c>
      <c r="AG76" s="27">
        <v>0.8</v>
      </c>
      <c r="AH76" s="26">
        <v>0.3</v>
      </c>
      <c r="AI76" s="27">
        <v>0.1</v>
      </c>
      <c r="AJ76" s="27">
        <v>0.2</v>
      </c>
      <c r="AK76" s="27">
        <v>0</v>
      </c>
      <c r="AL76" s="28">
        <v>0.2</v>
      </c>
      <c r="AM76" s="27">
        <v>0.3</v>
      </c>
      <c r="AN76" s="26">
        <v>0.2</v>
      </c>
      <c r="AO76" s="27" t="s">
        <v>36</v>
      </c>
      <c r="AP76" s="27" t="s">
        <v>36</v>
      </c>
      <c r="AQ76" s="27">
        <v>0</v>
      </c>
      <c r="AR76" s="28">
        <v>0</v>
      </c>
      <c r="AS76" s="27">
        <v>0</v>
      </c>
      <c r="AT76" s="26">
        <v>0</v>
      </c>
      <c r="AU76" s="27">
        <v>0</v>
      </c>
      <c r="AV76" s="27">
        <v>0</v>
      </c>
      <c r="AW76" s="27">
        <v>0</v>
      </c>
      <c r="AX76" s="28">
        <v>0</v>
      </c>
      <c r="AY76" s="27">
        <v>0</v>
      </c>
      <c r="AZ76" s="26">
        <v>0</v>
      </c>
      <c r="BA76" s="27">
        <v>0</v>
      </c>
      <c r="BB76" s="27">
        <v>0</v>
      </c>
      <c r="BC76" s="27">
        <v>0</v>
      </c>
      <c r="BD76" s="28">
        <v>0</v>
      </c>
      <c r="BE76" s="27">
        <v>0</v>
      </c>
      <c r="BF76" s="26">
        <v>0</v>
      </c>
      <c r="BG76" s="27">
        <v>0</v>
      </c>
      <c r="BH76" s="27">
        <v>0</v>
      </c>
      <c r="BI76" s="27">
        <v>0</v>
      </c>
      <c r="BJ76" s="28">
        <v>0</v>
      </c>
      <c r="BK76" s="27">
        <v>0</v>
      </c>
      <c r="BL76" s="26">
        <v>0</v>
      </c>
      <c r="BM76" s="27">
        <v>0.4</v>
      </c>
      <c r="BN76" s="27">
        <v>0.4</v>
      </c>
      <c r="BO76" s="27">
        <v>0.4</v>
      </c>
      <c r="BP76" s="28">
        <v>0</v>
      </c>
      <c r="BQ76" s="27">
        <v>0</v>
      </c>
      <c r="BR76" s="26">
        <v>0</v>
      </c>
      <c r="BS76" s="27">
        <v>0.2</v>
      </c>
      <c r="BT76" s="27">
        <v>0.2</v>
      </c>
      <c r="BU76" s="27">
        <v>0.2</v>
      </c>
      <c r="BV76" s="28">
        <v>0.2</v>
      </c>
      <c r="BW76" s="27">
        <v>0.2</v>
      </c>
      <c r="BX76" s="26">
        <v>0.2</v>
      </c>
      <c r="BY76" s="27">
        <v>0</v>
      </c>
      <c r="BZ76" s="27">
        <v>0.1</v>
      </c>
      <c r="CA76" s="27">
        <v>0</v>
      </c>
      <c r="CB76" s="28">
        <v>0</v>
      </c>
      <c r="CC76" s="27">
        <v>0</v>
      </c>
      <c r="CD76" s="26">
        <v>0</v>
      </c>
      <c r="CE76" s="27">
        <v>0.2</v>
      </c>
      <c r="CF76" s="27">
        <v>0.1</v>
      </c>
      <c r="CG76" s="27">
        <v>0.2</v>
      </c>
      <c r="CH76" s="28">
        <v>0</v>
      </c>
      <c r="CI76" s="27">
        <v>0</v>
      </c>
      <c r="CJ76" s="26">
        <v>0</v>
      </c>
      <c r="CK76" s="27">
        <v>5.6</v>
      </c>
      <c r="CL76" s="27">
        <v>8.6999999999999993</v>
      </c>
      <c r="CM76" s="27">
        <v>2.4</v>
      </c>
      <c r="CN76" s="28">
        <v>0</v>
      </c>
      <c r="CO76" s="27">
        <v>0</v>
      </c>
      <c r="CP76" s="26">
        <v>0</v>
      </c>
      <c r="CQ76" s="27">
        <v>0</v>
      </c>
      <c r="CR76" s="27">
        <v>0</v>
      </c>
      <c r="CS76" s="27">
        <v>0</v>
      </c>
      <c r="CT76" s="28">
        <v>5.6</v>
      </c>
      <c r="CU76" s="27">
        <v>8.6999999999999993</v>
      </c>
      <c r="CV76" s="26">
        <v>2.4</v>
      </c>
      <c r="CW76" s="27">
        <v>30.7</v>
      </c>
      <c r="CX76" s="27">
        <v>44.8</v>
      </c>
      <c r="CY76" s="27">
        <v>16.2</v>
      </c>
      <c r="CZ76" s="28">
        <v>7.6</v>
      </c>
      <c r="DA76" s="27">
        <v>11.4</v>
      </c>
      <c r="DB76" s="26">
        <v>3.7</v>
      </c>
      <c r="DC76" s="27">
        <v>2.5</v>
      </c>
      <c r="DD76" s="27">
        <v>4.2</v>
      </c>
      <c r="DE76" s="27">
        <v>0.8</v>
      </c>
      <c r="DF76" s="28">
        <v>1</v>
      </c>
      <c r="DG76" s="27">
        <v>1.6</v>
      </c>
      <c r="DH76" s="26">
        <v>0.3</v>
      </c>
      <c r="DI76" s="27">
        <v>0.9</v>
      </c>
      <c r="DJ76" s="27">
        <v>1.1000000000000001</v>
      </c>
      <c r="DK76" s="27">
        <v>0.7</v>
      </c>
      <c r="DL76" s="28">
        <v>1.3</v>
      </c>
      <c r="DM76" s="27">
        <v>1.8</v>
      </c>
      <c r="DN76" s="26">
        <v>0.7</v>
      </c>
      <c r="DO76" s="27">
        <v>0.3</v>
      </c>
      <c r="DP76" s="27">
        <v>0.5</v>
      </c>
      <c r="DQ76" s="27">
        <v>0.2</v>
      </c>
      <c r="DR76" s="28">
        <v>0.8</v>
      </c>
      <c r="DS76" s="27">
        <v>1.1000000000000001</v>
      </c>
      <c r="DT76" s="26">
        <v>0.6</v>
      </c>
      <c r="DU76" s="27">
        <v>0.9</v>
      </c>
      <c r="DV76" s="27">
        <v>1.3</v>
      </c>
      <c r="DW76" s="27">
        <v>0.4</v>
      </c>
      <c r="DX76" s="28">
        <v>20.7</v>
      </c>
      <c r="DY76" s="27">
        <v>30.3</v>
      </c>
      <c r="DZ76" s="26">
        <v>10.8</v>
      </c>
      <c r="EA76" s="27">
        <v>0.2</v>
      </c>
      <c r="EB76" s="27">
        <v>0.2</v>
      </c>
      <c r="EC76" s="27">
        <v>0.2</v>
      </c>
      <c r="ED76" s="28">
        <v>2.2000000000000002</v>
      </c>
      <c r="EE76" s="27">
        <v>2.9</v>
      </c>
      <c r="EF76" s="26">
        <v>1.5</v>
      </c>
      <c r="EG76" s="27">
        <v>0</v>
      </c>
      <c r="EH76" s="27">
        <v>0</v>
      </c>
      <c r="EI76" s="27">
        <v>0</v>
      </c>
      <c r="EJ76" s="28">
        <v>0</v>
      </c>
      <c r="EK76" s="27">
        <v>0</v>
      </c>
      <c r="EL76" s="26">
        <v>0</v>
      </c>
    </row>
    <row r="77" spans="1:142">
      <c r="A77" s="310" t="s">
        <v>50</v>
      </c>
      <c r="B77" s="28">
        <v>11.5</v>
      </c>
      <c r="C77" s="27">
        <v>18.100000000000001</v>
      </c>
      <c r="D77" s="26">
        <v>4.9000000000000004</v>
      </c>
      <c r="E77" s="27">
        <v>3.9</v>
      </c>
      <c r="F77" s="27">
        <v>5.7</v>
      </c>
      <c r="G77" s="27">
        <v>2</v>
      </c>
      <c r="H77" s="28">
        <v>7.6</v>
      </c>
      <c r="I77" s="27">
        <v>12.4</v>
      </c>
      <c r="J77" s="26">
        <v>2.8</v>
      </c>
      <c r="K77" s="27">
        <v>3.2</v>
      </c>
      <c r="L77" s="27">
        <v>4.8</v>
      </c>
      <c r="M77" s="27">
        <v>1.5</v>
      </c>
      <c r="N77" s="28">
        <v>0.2</v>
      </c>
      <c r="O77" s="27">
        <v>0.3</v>
      </c>
      <c r="P77" s="26">
        <v>0.1</v>
      </c>
      <c r="Q77" s="27">
        <v>1</v>
      </c>
      <c r="R77" s="27">
        <v>0.9</v>
      </c>
      <c r="S77" s="27">
        <v>1.2</v>
      </c>
      <c r="T77" s="28">
        <v>2.2999999999999998</v>
      </c>
      <c r="U77" s="27">
        <v>3.1</v>
      </c>
      <c r="V77" s="26">
        <v>1.5</v>
      </c>
      <c r="W77" s="27">
        <v>0.4</v>
      </c>
      <c r="X77" s="27">
        <v>0.4</v>
      </c>
      <c r="Y77" s="27">
        <v>0.3</v>
      </c>
      <c r="Z77" s="28">
        <v>1.5</v>
      </c>
      <c r="AA77" s="27">
        <v>2.2000000000000002</v>
      </c>
      <c r="AB77" s="26">
        <v>0.9</v>
      </c>
      <c r="AC77" s="27">
        <v>0.2</v>
      </c>
      <c r="AD77" s="27">
        <v>0.3</v>
      </c>
      <c r="AE77" s="27">
        <v>0.1</v>
      </c>
      <c r="AF77" s="28">
        <v>1</v>
      </c>
      <c r="AG77" s="27">
        <v>1.5</v>
      </c>
      <c r="AH77" s="26">
        <v>0.5</v>
      </c>
      <c r="AI77" s="27">
        <v>0.4</v>
      </c>
      <c r="AJ77" s="27">
        <v>0.5</v>
      </c>
      <c r="AK77" s="27">
        <v>0.3</v>
      </c>
      <c r="AL77" s="28">
        <v>0.4</v>
      </c>
      <c r="AM77" s="27">
        <v>0.5</v>
      </c>
      <c r="AN77" s="26">
        <v>0.3</v>
      </c>
      <c r="AO77" s="27" t="s">
        <v>36</v>
      </c>
      <c r="AP77" s="27" t="s">
        <v>36</v>
      </c>
      <c r="AQ77" s="27">
        <v>0</v>
      </c>
      <c r="AR77" s="28">
        <v>0</v>
      </c>
      <c r="AS77" s="27">
        <v>0</v>
      </c>
      <c r="AT77" s="26">
        <v>0</v>
      </c>
      <c r="AU77" s="27">
        <v>0</v>
      </c>
      <c r="AV77" s="27">
        <v>0</v>
      </c>
      <c r="AW77" s="27">
        <v>0</v>
      </c>
      <c r="AX77" s="28">
        <v>0</v>
      </c>
      <c r="AY77" s="27">
        <v>0</v>
      </c>
      <c r="AZ77" s="26">
        <v>0</v>
      </c>
      <c r="BA77" s="27">
        <v>0</v>
      </c>
      <c r="BB77" s="27">
        <v>0</v>
      </c>
      <c r="BC77" s="27">
        <v>0</v>
      </c>
      <c r="BD77" s="28">
        <v>0</v>
      </c>
      <c r="BE77" s="27">
        <v>0</v>
      </c>
      <c r="BF77" s="26">
        <v>0</v>
      </c>
      <c r="BG77" s="27">
        <v>0</v>
      </c>
      <c r="BH77" s="27">
        <v>0</v>
      </c>
      <c r="BI77" s="27">
        <v>0</v>
      </c>
      <c r="BJ77" s="28">
        <v>0</v>
      </c>
      <c r="BK77" s="27">
        <v>0</v>
      </c>
      <c r="BL77" s="26">
        <v>0</v>
      </c>
      <c r="BM77" s="27">
        <v>0.6</v>
      </c>
      <c r="BN77" s="27">
        <v>0.7</v>
      </c>
      <c r="BO77" s="27">
        <v>0.6</v>
      </c>
      <c r="BP77" s="28">
        <v>0.1</v>
      </c>
      <c r="BQ77" s="27">
        <v>0.1</v>
      </c>
      <c r="BR77" s="26">
        <v>0.1</v>
      </c>
      <c r="BS77" s="27">
        <v>0.2</v>
      </c>
      <c r="BT77" s="27">
        <v>0.2</v>
      </c>
      <c r="BU77" s="27">
        <v>0.2</v>
      </c>
      <c r="BV77" s="28">
        <v>0.2</v>
      </c>
      <c r="BW77" s="27">
        <v>0.2</v>
      </c>
      <c r="BX77" s="26">
        <v>0.2</v>
      </c>
      <c r="BY77" s="27">
        <v>0</v>
      </c>
      <c r="BZ77" s="27">
        <v>0</v>
      </c>
      <c r="CA77" s="27">
        <v>0</v>
      </c>
      <c r="CB77" s="28">
        <v>0.1</v>
      </c>
      <c r="CC77" s="27">
        <v>0.1</v>
      </c>
      <c r="CD77" s="26">
        <v>0</v>
      </c>
      <c r="CE77" s="27">
        <v>0.2</v>
      </c>
      <c r="CF77" s="27">
        <v>0.2</v>
      </c>
      <c r="CG77" s="27">
        <v>0.2</v>
      </c>
      <c r="CH77" s="28">
        <v>0.1</v>
      </c>
      <c r="CI77" s="27">
        <v>0.1</v>
      </c>
      <c r="CJ77" s="26">
        <v>0.2</v>
      </c>
      <c r="CK77" s="27">
        <v>8.9</v>
      </c>
      <c r="CL77" s="27">
        <v>14</v>
      </c>
      <c r="CM77" s="27">
        <v>3.9</v>
      </c>
      <c r="CN77" s="28">
        <v>0</v>
      </c>
      <c r="CO77" s="27">
        <v>0</v>
      </c>
      <c r="CP77" s="26">
        <v>0</v>
      </c>
      <c r="CQ77" s="27">
        <v>0</v>
      </c>
      <c r="CR77" s="27">
        <v>0</v>
      </c>
      <c r="CS77" s="27">
        <v>0</v>
      </c>
      <c r="CT77" s="28">
        <v>8.9</v>
      </c>
      <c r="CU77" s="27">
        <v>14</v>
      </c>
      <c r="CV77" s="26">
        <v>3.9</v>
      </c>
      <c r="CW77" s="27">
        <v>37.200000000000003</v>
      </c>
      <c r="CX77" s="27">
        <v>54.5</v>
      </c>
      <c r="CY77" s="27">
        <v>19.8</v>
      </c>
      <c r="CZ77" s="28">
        <v>10.5</v>
      </c>
      <c r="DA77" s="27">
        <v>15.7</v>
      </c>
      <c r="DB77" s="26">
        <v>5.2</v>
      </c>
      <c r="DC77" s="27">
        <v>2.9</v>
      </c>
      <c r="DD77" s="27">
        <v>4.7</v>
      </c>
      <c r="DE77" s="27">
        <v>1.1000000000000001</v>
      </c>
      <c r="DF77" s="28">
        <v>1.6</v>
      </c>
      <c r="DG77" s="27">
        <v>2.7</v>
      </c>
      <c r="DH77" s="26">
        <v>0.5</v>
      </c>
      <c r="DI77" s="27">
        <v>1.3</v>
      </c>
      <c r="DJ77" s="27">
        <v>1.9</v>
      </c>
      <c r="DK77" s="27">
        <v>0.8</v>
      </c>
      <c r="DL77" s="28">
        <v>1.8</v>
      </c>
      <c r="DM77" s="27">
        <v>2</v>
      </c>
      <c r="DN77" s="26">
        <v>1.5</v>
      </c>
      <c r="DO77" s="27">
        <v>0.5</v>
      </c>
      <c r="DP77" s="27">
        <v>0.7</v>
      </c>
      <c r="DQ77" s="27">
        <v>0.3</v>
      </c>
      <c r="DR77" s="28">
        <v>0.6</v>
      </c>
      <c r="DS77" s="27">
        <v>0.9</v>
      </c>
      <c r="DT77" s="26">
        <v>0.3</v>
      </c>
      <c r="DU77" s="27">
        <v>1.8</v>
      </c>
      <c r="DV77" s="27">
        <v>2.9</v>
      </c>
      <c r="DW77" s="27">
        <v>0.7</v>
      </c>
      <c r="DX77" s="28">
        <v>23.8</v>
      </c>
      <c r="DY77" s="27">
        <v>34.5</v>
      </c>
      <c r="DZ77" s="26">
        <v>12.9</v>
      </c>
      <c r="EA77" s="27">
        <v>0.2</v>
      </c>
      <c r="EB77" s="27">
        <v>0.3</v>
      </c>
      <c r="EC77" s="27">
        <v>0.1</v>
      </c>
      <c r="ED77" s="28">
        <v>2.8</v>
      </c>
      <c r="EE77" s="27">
        <v>4</v>
      </c>
      <c r="EF77" s="26">
        <v>1.6</v>
      </c>
      <c r="EG77" s="27">
        <v>0</v>
      </c>
      <c r="EH77" s="27">
        <v>0</v>
      </c>
      <c r="EI77" s="27">
        <v>0</v>
      </c>
      <c r="EJ77" s="28">
        <v>0</v>
      </c>
      <c r="EK77" s="27">
        <v>0</v>
      </c>
      <c r="EL77" s="26">
        <v>0</v>
      </c>
    </row>
    <row r="78" spans="1:142">
      <c r="A78" s="310" t="s">
        <v>49</v>
      </c>
      <c r="B78" s="28">
        <v>15.4</v>
      </c>
      <c r="C78" s="27">
        <v>25.1</v>
      </c>
      <c r="D78" s="26">
        <v>5.8</v>
      </c>
      <c r="E78" s="27">
        <v>5.9</v>
      </c>
      <c r="F78" s="27">
        <v>8.8000000000000007</v>
      </c>
      <c r="G78" s="27">
        <v>2.9</v>
      </c>
      <c r="H78" s="28">
        <v>9.6</v>
      </c>
      <c r="I78" s="27">
        <v>16.2</v>
      </c>
      <c r="J78" s="26">
        <v>2.9</v>
      </c>
      <c r="K78" s="27">
        <v>4.9000000000000004</v>
      </c>
      <c r="L78" s="27">
        <v>7.4</v>
      </c>
      <c r="M78" s="27">
        <v>2.4</v>
      </c>
      <c r="N78" s="28">
        <v>0.3</v>
      </c>
      <c r="O78" s="27">
        <v>0.5</v>
      </c>
      <c r="P78" s="26">
        <v>0.2</v>
      </c>
      <c r="Q78" s="27">
        <v>2</v>
      </c>
      <c r="R78" s="27">
        <v>2</v>
      </c>
      <c r="S78" s="27">
        <v>2</v>
      </c>
      <c r="T78" s="28">
        <v>4</v>
      </c>
      <c r="U78" s="27">
        <v>5.2</v>
      </c>
      <c r="V78" s="26">
        <v>2.9</v>
      </c>
      <c r="W78" s="27">
        <v>0.6</v>
      </c>
      <c r="X78" s="27">
        <v>0.7</v>
      </c>
      <c r="Y78" s="27">
        <v>0.5</v>
      </c>
      <c r="Z78" s="28">
        <v>2.7</v>
      </c>
      <c r="AA78" s="27">
        <v>3.6</v>
      </c>
      <c r="AB78" s="26">
        <v>1.8</v>
      </c>
      <c r="AC78" s="27">
        <v>0.5</v>
      </c>
      <c r="AD78" s="27">
        <v>0.8</v>
      </c>
      <c r="AE78" s="27">
        <v>0.3</v>
      </c>
      <c r="AF78" s="28">
        <v>1.8</v>
      </c>
      <c r="AG78" s="27">
        <v>2.2999999999999998</v>
      </c>
      <c r="AH78" s="26">
        <v>1.2</v>
      </c>
      <c r="AI78" s="27">
        <v>0.4</v>
      </c>
      <c r="AJ78" s="27">
        <v>0.6</v>
      </c>
      <c r="AK78" s="27">
        <v>0.2</v>
      </c>
      <c r="AL78" s="28">
        <v>0.7</v>
      </c>
      <c r="AM78" s="27">
        <v>0.9</v>
      </c>
      <c r="AN78" s="26">
        <v>0.6</v>
      </c>
      <c r="AO78" s="27" t="s">
        <v>36</v>
      </c>
      <c r="AP78" s="27" t="s">
        <v>36</v>
      </c>
      <c r="AQ78" s="27">
        <v>0</v>
      </c>
      <c r="AR78" s="28">
        <v>0</v>
      </c>
      <c r="AS78" s="27">
        <v>0</v>
      </c>
      <c r="AT78" s="26">
        <v>0</v>
      </c>
      <c r="AU78" s="27">
        <v>0</v>
      </c>
      <c r="AV78" s="27">
        <v>0</v>
      </c>
      <c r="AW78" s="27">
        <v>0</v>
      </c>
      <c r="AX78" s="28">
        <v>0</v>
      </c>
      <c r="AY78" s="27">
        <v>0</v>
      </c>
      <c r="AZ78" s="26">
        <v>0</v>
      </c>
      <c r="BA78" s="27">
        <v>0</v>
      </c>
      <c r="BB78" s="27">
        <v>0</v>
      </c>
      <c r="BC78" s="27">
        <v>0</v>
      </c>
      <c r="BD78" s="28">
        <v>0</v>
      </c>
      <c r="BE78" s="27">
        <v>0</v>
      </c>
      <c r="BF78" s="26">
        <v>0</v>
      </c>
      <c r="BG78" s="27">
        <v>0</v>
      </c>
      <c r="BH78" s="27">
        <v>0</v>
      </c>
      <c r="BI78" s="27">
        <v>0</v>
      </c>
      <c r="BJ78" s="28">
        <v>0</v>
      </c>
      <c r="BK78" s="27">
        <v>0</v>
      </c>
      <c r="BL78" s="26">
        <v>0</v>
      </c>
      <c r="BM78" s="27">
        <v>0.5</v>
      </c>
      <c r="BN78" s="27">
        <v>0.5</v>
      </c>
      <c r="BO78" s="27">
        <v>0.6</v>
      </c>
      <c r="BP78" s="28">
        <v>0</v>
      </c>
      <c r="BQ78" s="27">
        <v>0</v>
      </c>
      <c r="BR78" s="26">
        <v>0</v>
      </c>
      <c r="BS78" s="27">
        <v>0.1</v>
      </c>
      <c r="BT78" s="27">
        <v>0.2</v>
      </c>
      <c r="BU78" s="27">
        <v>0.1</v>
      </c>
      <c r="BV78" s="28">
        <v>0.1</v>
      </c>
      <c r="BW78" s="27">
        <v>0.1</v>
      </c>
      <c r="BX78" s="26">
        <v>0.1</v>
      </c>
      <c r="BY78" s="27">
        <v>0</v>
      </c>
      <c r="BZ78" s="27">
        <v>0.1</v>
      </c>
      <c r="CA78" s="27">
        <v>0</v>
      </c>
      <c r="CB78" s="28">
        <v>0</v>
      </c>
      <c r="CC78" s="27">
        <v>0</v>
      </c>
      <c r="CD78" s="26">
        <v>0</v>
      </c>
      <c r="CE78" s="27">
        <v>0.2</v>
      </c>
      <c r="CF78" s="27">
        <v>0.2</v>
      </c>
      <c r="CG78" s="27">
        <v>0.3</v>
      </c>
      <c r="CH78" s="28">
        <v>0.1</v>
      </c>
      <c r="CI78" s="27">
        <v>0.1</v>
      </c>
      <c r="CJ78" s="26">
        <v>0.1</v>
      </c>
      <c r="CK78" s="27">
        <v>12.2</v>
      </c>
      <c r="CL78" s="27">
        <v>20.399999999999999</v>
      </c>
      <c r="CM78" s="27">
        <v>4</v>
      </c>
      <c r="CN78" s="28">
        <v>0</v>
      </c>
      <c r="CO78" s="27">
        <v>0</v>
      </c>
      <c r="CP78" s="26">
        <v>0</v>
      </c>
      <c r="CQ78" s="27">
        <v>0</v>
      </c>
      <c r="CR78" s="27">
        <v>0</v>
      </c>
      <c r="CS78" s="27">
        <v>0</v>
      </c>
      <c r="CT78" s="28">
        <v>12.2</v>
      </c>
      <c r="CU78" s="27">
        <v>20.399999999999999</v>
      </c>
      <c r="CV78" s="26">
        <v>4</v>
      </c>
      <c r="CW78" s="27">
        <v>41</v>
      </c>
      <c r="CX78" s="27">
        <v>60.5</v>
      </c>
      <c r="CY78" s="27">
        <v>21.5</v>
      </c>
      <c r="CZ78" s="28">
        <v>14.8</v>
      </c>
      <c r="DA78" s="27">
        <v>22.7</v>
      </c>
      <c r="DB78" s="26">
        <v>6.9</v>
      </c>
      <c r="DC78" s="27">
        <v>3.6</v>
      </c>
      <c r="DD78" s="27">
        <v>5.9</v>
      </c>
      <c r="DE78" s="27">
        <v>1.4</v>
      </c>
      <c r="DF78" s="28">
        <v>2.5</v>
      </c>
      <c r="DG78" s="27">
        <v>4.4000000000000004</v>
      </c>
      <c r="DH78" s="26">
        <v>0.7</v>
      </c>
      <c r="DI78" s="27">
        <v>2.2999999999999998</v>
      </c>
      <c r="DJ78" s="27">
        <v>3.4</v>
      </c>
      <c r="DK78" s="27">
        <v>1.3</v>
      </c>
      <c r="DL78" s="28">
        <v>2.9</v>
      </c>
      <c r="DM78" s="27">
        <v>3.8</v>
      </c>
      <c r="DN78" s="26">
        <v>1.9</v>
      </c>
      <c r="DO78" s="27">
        <v>0.6</v>
      </c>
      <c r="DP78" s="27">
        <v>0.9</v>
      </c>
      <c r="DQ78" s="27">
        <v>0.3</v>
      </c>
      <c r="DR78" s="28">
        <v>0.5</v>
      </c>
      <c r="DS78" s="27">
        <v>0.6</v>
      </c>
      <c r="DT78" s="26">
        <v>0.5</v>
      </c>
      <c r="DU78" s="27">
        <v>2.2999999999999998</v>
      </c>
      <c r="DV78" s="27">
        <v>3.7</v>
      </c>
      <c r="DW78" s="27">
        <v>0.9</v>
      </c>
      <c r="DX78" s="28">
        <v>22.6</v>
      </c>
      <c r="DY78" s="27">
        <v>32.700000000000003</v>
      </c>
      <c r="DZ78" s="26">
        <v>12.4</v>
      </c>
      <c r="EA78" s="27">
        <v>0.3</v>
      </c>
      <c r="EB78" s="27">
        <v>0.4</v>
      </c>
      <c r="EC78" s="27">
        <v>0.2</v>
      </c>
      <c r="ED78" s="28">
        <v>3.3</v>
      </c>
      <c r="EE78" s="27">
        <v>4.7</v>
      </c>
      <c r="EF78" s="26">
        <v>2</v>
      </c>
      <c r="EG78" s="27">
        <v>0</v>
      </c>
      <c r="EH78" s="27">
        <v>0</v>
      </c>
      <c r="EI78" s="27">
        <v>0</v>
      </c>
      <c r="EJ78" s="28">
        <v>0</v>
      </c>
      <c r="EK78" s="27">
        <v>0</v>
      </c>
      <c r="EL78" s="26">
        <v>0</v>
      </c>
    </row>
    <row r="79" spans="1:142">
      <c r="A79" s="310" t="s">
        <v>48</v>
      </c>
      <c r="B79" s="28">
        <v>19.2</v>
      </c>
      <c r="C79" s="27">
        <v>31.2</v>
      </c>
      <c r="D79" s="26">
        <v>7.5</v>
      </c>
      <c r="E79" s="27">
        <v>7.6</v>
      </c>
      <c r="F79" s="27">
        <v>11.2</v>
      </c>
      <c r="G79" s="27">
        <v>4.0999999999999996</v>
      </c>
      <c r="H79" s="28">
        <v>11.6</v>
      </c>
      <c r="I79" s="27">
        <v>20</v>
      </c>
      <c r="J79" s="26">
        <v>3.3</v>
      </c>
      <c r="K79" s="27">
        <v>7.2</v>
      </c>
      <c r="L79" s="27">
        <v>11.1</v>
      </c>
      <c r="M79" s="27">
        <v>3.5</v>
      </c>
      <c r="N79" s="28">
        <v>0.5</v>
      </c>
      <c r="O79" s="27">
        <v>0.8</v>
      </c>
      <c r="P79" s="26">
        <v>0.3</v>
      </c>
      <c r="Q79" s="27">
        <v>3.1</v>
      </c>
      <c r="R79" s="27">
        <v>3.2</v>
      </c>
      <c r="S79" s="27">
        <v>2.9</v>
      </c>
      <c r="T79" s="28">
        <v>8.4</v>
      </c>
      <c r="U79" s="27">
        <v>11.6</v>
      </c>
      <c r="V79" s="26">
        <v>5.2</v>
      </c>
      <c r="W79" s="27">
        <v>1.2</v>
      </c>
      <c r="X79" s="27">
        <v>1.7</v>
      </c>
      <c r="Y79" s="27">
        <v>0.8</v>
      </c>
      <c r="Z79" s="28">
        <v>5.7</v>
      </c>
      <c r="AA79" s="27">
        <v>8.5</v>
      </c>
      <c r="AB79" s="26">
        <v>3</v>
      </c>
      <c r="AC79" s="27">
        <v>0.8</v>
      </c>
      <c r="AD79" s="27">
        <v>1.3</v>
      </c>
      <c r="AE79" s="27">
        <v>0.2</v>
      </c>
      <c r="AF79" s="28">
        <v>4</v>
      </c>
      <c r="AG79" s="27">
        <v>5.8</v>
      </c>
      <c r="AH79" s="26">
        <v>2.2999999999999998</v>
      </c>
      <c r="AI79" s="27">
        <v>0.9</v>
      </c>
      <c r="AJ79" s="27">
        <v>1.4</v>
      </c>
      <c r="AK79" s="27">
        <v>0.5</v>
      </c>
      <c r="AL79" s="28">
        <v>1.4</v>
      </c>
      <c r="AM79" s="27">
        <v>1.4</v>
      </c>
      <c r="AN79" s="26">
        <v>1.5</v>
      </c>
      <c r="AO79" s="27" t="s">
        <v>36</v>
      </c>
      <c r="AP79" s="27" t="s">
        <v>36</v>
      </c>
      <c r="AQ79" s="27">
        <v>0</v>
      </c>
      <c r="AR79" s="28">
        <v>0</v>
      </c>
      <c r="AS79" s="27">
        <v>0</v>
      </c>
      <c r="AT79" s="26">
        <v>0</v>
      </c>
      <c r="AU79" s="27">
        <v>0</v>
      </c>
      <c r="AV79" s="27">
        <v>0</v>
      </c>
      <c r="AW79" s="27">
        <v>0</v>
      </c>
      <c r="AX79" s="28">
        <v>0</v>
      </c>
      <c r="AY79" s="27">
        <v>0</v>
      </c>
      <c r="AZ79" s="26">
        <v>0</v>
      </c>
      <c r="BA79" s="27">
        <v>0</v>
      </c>
      <c r="BB79" s="27">
        <v>0</v>
      </c>
      <c r="BC79" s="27">
        <v>0</v>
      </c>
      <c r="BD79" s="28">
        <v>0</v>
      </c>
      <c r="BE79" s="27">
        <v>0</v>
      </c>
      <c r="BF79" s="26">
        <v>0</v>
      </c>
      <c r="BG79" s="27">
        <v>0</v>
      </c>
      <c r="BH79" s="27">
        <v>0</v>
      </c>
      <c r="BI79" s="27">
        <v>0</v>
      </c>
      <c r="BJ79" s="28">
        <v>0</v>
      </c>
      <c r="BK79" s="27">
        <v>0</v>
      </c>
      <c r="BL79" s="26">
        <v>0</v>
      </c>
      <c r="BM79" s="27">
        <v>1</v>
      </c>
      <c r="BN79" s="27">
        <v>1.1000000000000001</v>
      </c>
      <c r="BO79" s="27">
        <v>0.9</v>
      </c>
      <c r="BP79" s="28">
        <v>0</v>
      </c>
      <c r="BQ79" s="27">
        <v>0</v>
      </c>
      <c r="BR79" s="26">
        <v>0</v>
      </c>
      <c r="BS79" s="27">
        <v>0.3</v>
      </c>
      <c r="BT79" s="27">
        <v>0.3</v>
      </c>
      <c r="BU79" s="27">
        <v>0.2</v>
      </c>
      <c r="BV79" s="28">
        <v>0.2</v>
      </c>
      <c r="BW79" s="27">
        <v>0.3</v>
      </c>
      <c r="BX79" s="26">
        <v>0.2</v>
      </c>
      <c r="BY79" s="27">
        <v>0</v>
      </c>
      <c r="BZ79" s="27">
        <v>0.1</v>
      </c>
      <c r="CA79" s="27">
        <v>0</v>
      </c>
      <c r="CB79" s="28">
        <v>0.1</v>
      </c>
      <c r="CC79" s="27">
        <v>0.1</v>
      </c>
      <c r="CD79" s="26">
        <v>0</v>
      </c>
      <c r="CE79" s="27">
        <v>0.4</v>
      </c>
      <c r="CF79" s="27">
        <v>0.5</v>
      </c>
      <c r="CG79" s="27">
        <v>0.3</v>
      </c>
      <c r="CH79" s="28">
        <v>0.2</v>
      </c>
      <c r="CI79" s="27">
        <v>0.2</v>
      </c>
      <c r="CJ79" s="26">
        <v>0.2</v>
      </c>
      <c r="CK79" s="27">
        <v>18.3</v>
      </c>
      <c r="CL79" s="27">
        <v>31</v>
      </c>
      <c r="CM79" s="27">
        <v>6</v>
      </c>
      <c r="CN79" s="28">
        <v>0.3</v>
      </c>
      <c r="CO79" s="27">
        <v>0.4</v>
      </c>
      <c r="CP79" s="26">
        <v>0.2</v>
      </c>
      <c r="CQ79" s="27">
        <v>0</v>
      </c>
      <c r="CR79" s="27">
        <v>0</v>
      </c>
      <c r="CS79" s="27">
        <v>0</v>
      </c>
      <c r="CT79" s="28">
        <v>18</v>
      </c>
      <c r="CU79" s="27">
        <v>30.6</v>
      </c>
      <c r="CV79" s="26">
        <v>5.7</v>
      </c>
      <c r="CW79" s="27">
        <v>42.3</v>
      </c>
      <c r="CX79" s="27">
        <v>62.8</v>
      </c>
      <c r="CY79" s="27">
        <v>22.3</v>
      </c>
      <c r="CZ79" s="28">
        <v>18.899999999999999</v>
      </c>
      <c r="DA79" s="27">
        <v>29</v>
      </c>
      <c r="DB79" s="26">
        <v>9.1</v>
      </c>
      <c r="DC79" s="27">
        <v>3.9</v>
      </c>
      <c r="DD79" s="27">
        <v>5.8</v>
      </c>
      <c r="DE79" s="27">
        <v>2</v>
      </c>
      <c r="DF79" s="28">
        <v>3.5</v>
      </c>
      <c r="DG79" s="27">
        <v>6.1</v>
      </c>
      <c r="DH79" s="26">
        <v>1</v>
      </c>
      <c r="DI79" s="27">
        <v>3.2</v>
      </c>
      <c r="DJ79" s="27">
        <v>4.7</v>
      </c>
      <c r="DK79" s="27">
        <v>1.6</v>
      </c>
      <c r="DL79" s="28">
        <v>3.7</v>
      </c>
      <c r="DM79" s="27">
        <v>4.8</v>
      </c>
      <c r="DN79" s="26">
        <v>2.6</v>
      </c>
      <c r="DO79" s="27">
        <v>0.8</v>
      </c>
      <c r="DP79" s="27">
        <v>1.3</v>
      </c>
      <c r="DQ79" s="27">
        <v>0.2</v>
      </c>
      <c r="DR79" s="28">
        <v>0.5</v>
      </c>
      <c r="DS79" s="27">
        <v>0.6</v>
      </c>
      <c r="DT79" s="26">
        <v>0.3</v>
      </c>
      <c r="DU79" s="27">
        <v>3.4</v>
      </c>
      <c r="DV79" s="27">
        <v>5.6</v>
      </c>
      <c r="DW79" s="27">
        <v>1.3</v>
      </c>
      <c r="DX79" s="28">
        <v>19.3</v>
      </c>
      <c r="DY79" s="27">
        <v>27.7</v>
      </c>
      <c r="DZ79" s="26">
        <v>11.1</v>
      </c>
      <c r="EA79" s="27">
        <v>0.2</v>
      </c>
      <c r="EB79" s="27">
        <v>0.3</v>
      </c>
      <c r="EC79" s="27">
        <v>0.1</v>
      </c>
      <c r="ED79" s="28">
        <v>3.8</v>
      </c>
      <c r="EE79" s="27">
        <v>5.8</v>
      </c>
      <c r="EF79" s="26">
        <v>1.9</v>
      </c>
      <c r="EG79" s="27">
        <v>0</v>
      </c>
      <c r="EH79" s="27">
        <v>0</v>
      </c>
      <c r="EI79" s="27">
        <v>0</v>
      </c>
      <c r="EJ79" s="28">
        <v>0</v>
      </c>
      <c r="EK79" s="27">
        <v>0</v>
      </c>
      <c r="EL79" s="26">
        <v>0</v>
      </c>
    </row>
    <row r="80" spans="1:142">
      <c r="A80" s="310" t="s">
        <v>47</v>
      </c>
      <c r="B80" s="28">
        <v>20.6</v>
      </c>
      <c r="C80" s="27">
        <v>33</v>
      </c>
      <c r="D80" s="26">
        <v>9</v>
      </c>
      <c r="E80" s="27">
        <v>9</v>
      </c>
      <c r="F80" s="27">
        <v>12.7</v>
      </c>
      <c r="G80" s="27">
        <v>5.6</v>
      </c>
      <c r="H80" s="28">
        <v>11.5</v>
      </c>
      <c r="I80" s="27">
        <v>20.3</v>
      </c>
      <c r="J80" s="26">
        <v>3.4</v>
      </c>
      <c r="K80" s="27">
        <v>12</v>
      </c>
      <c r="L80" s="27">
        <v>17.899999999999999</v>
      </c>
      <c r="M80" s="27">
        <v>6.4</v>
      </c>
      <c r="N80" s="28">
        <v>0.9</v>
      </c>
      <c r="O80" s="27">
        <v>1</v>
      </c>
      <c r="P80" s="26">
        <v>0.8</v>
      </c>
      <c r="Q80" s="27">
        <v>5.4</v>
      </c>
      <c r="R80" s="27">
        <v>5.3</v>
      </c>
      <c r="S80" s="27">
        <v>5.4</v>
      </c>
      <c r="T80" s="28">
        <v>15.3</v>
      </c>
      <c r="U80" s="27">
        <v>21.5</v>
      </c>
      <c r="V80" s="26">
        <v>9.5</v>
      </c>
      <c r="W80" s="27">
        <v>2</v>
      </c>
      <c r="X80" s="27">
        <v>2.6</v>
      </c>
      <c r="Y80" s="27">
        <v>1.5</v>
      </c>
      <c r="Z80" s="28">
        <v>10.3</v>
      </c>
      <c r="AA80" s="27">
        <v>15.4</v>
      </c>
      <c r="AB80" s="26">
        <v>5.5</v>
      </c>
      <c r="AC80" s="27">
        <v>1.3</v>
      </c>
      <c r="AD80" s="27">
        <v>2</v>
      </c>
      <c r="AE80" s="27">
        <v>0.7</v>
      </c>
      <c r="AF80" s="28">
        <v>7.4</v>
      </c>
      <c r="AG80" s="27">
        <v>11.1</v>
      </c>
      <c r="AH80" s="26">
        <v>4</v>
      </c>
      <c r="AI80" s="27">
        <v>1.6</v>
      </c>
      <c r="AJ80" s="27">
        <v>2.4</v>
      </c>
      <c r="AK80" s="27">
        <v>0.8</v>
      </c>
      <c r="AL80" s="28">
        <v>2.9</v>
      </c>
      <c r="AM80" s="27">
        <v>3.5</v>
      </c>
      <c r="AN80" s="26">
        <v>2.4</v>
      </c>
      <c r="AO80" s="27" t="s">
        <v>36</v>
      </c>
      <c r="AP80" s="27" t="s">
        <v>36</v>
      </c>
      <c r="AQ80" s="27">
        <v>0</v>
      </c>
      <c r="AR80" s="28">
        <v>0</v>
      </c>
      <c r="AS80" s="27">
        <v>0</v>
      </c>
      <c r="AT80" s="26">
        <v>0</v>
      </c>
      <c r="AU80" s="27">
        <v>0</v>
      </c>
      <c r="AV80" s="27">
        <v>0</v>
      </c>
      <c r="AW80" s="27">
        <v>0</v>
      </c>
      <c r="AX80" s="28">
        <v>0</v>
      </c>
      <c r="AY80" s="27">
        <v>0</v>
      </c>
      <c r="AZ80" s="26">
        <v>0</v>
      </c>
      <c r="BA80" s="27">
        <v>0</v>
      </c>
      <c r="BB80" s="27">
        <v>0</v>
      </c>
      <c r="BC80" s="27">
        <v>0</v>
      </c>
      <c r="BD80" s="28">
        <v>0</v>
      </c>
      <c r="BE80" s="27">
        <v>0</v>
      </c>
      <c r="BF80" s="26">
        <v>0</v>
      </c>
      <c r="BG80" s="27">
        <v>0</v>
      </c>
      <c r="BH80" s="27">
        <v>0</v>
      </c>
      <c r="BI80" s="27">
        <v>0</v>
      </c>
      <c r="BJ80" s="28">
        <v>0</v>
      </c>
      <c r="BK80" s="27">
        <v>0</v>
      </c>
      <c r="BL80" s="26">
        <v>0</v>
      </c>
      <c r="BM80" s="27">
        <v>1</v>
      </c>
      <c r="BN80" s="27">
        <v>1.1000000000000001</v>
      </c>
      <c r="BO80" s="27">
        <v>0.9</v>
      </c>
      <c r="BP80" s="28">
        <v>0</v>
      </c>
      <c r="BQ80" s="27">
        <v>0</v>
      </c>
      <c r="BR80" s="26">
        <v>0</v>
      </c>
      <c r="BS80" s="27">
        <v>0.3</v>
      </c>
      <c r="BT80" s="27">
        <v>0.2</v>
      </c>
      <c r="BU80" s="27">
        <v>0.3</v>
      </c>
      <c r="BV80" s="28">
        <v>0.2</v>
      </c>
      <c r="BW80" s="27">
        <v>0.1</v>
      </c>
      <c r="BX80" s="26">
        <v>0.2</v>
      </c>
      <c r="BY80" s="27">
        <v>0.1</v>
      </c>
      <c r="BZ80" s="27">
        <v>0.1</v>
      </c>
      <c r="CA80" s="27">
        <v>0.1</v>
      </c>
      <c r="CB80" s="28">
        <v>0.1</v>
      </c>
      <c r="CC80" s="27">
        <v>0.1</v>
      </c>
      <c r="CD80" s="26">
        <v>0.1</v>
      </c>
      <c r="CE80" s="27">
        <v>0.5</v>
      </c>
      <c r="CF80" s="27">
        <v>0.6</v>
      </c>
      <c r="CG80" s="27">
        <v>0.3</v>
      </c>
      <c r="CH80" s="28">
        <v>0.1</v>
      </c>
      <c r="CI80" s="27">
        <v>0.1</v>
      </c>
      <c r="CJ80" s="26">
        <v>0.2</v>
      </c>
      <c r="CK80" s="27">
        <v>23.3</v>
      </c>
      <c r="CL80" s="27">
        <v>38.799999999999997</v>
      </c>
      <c r="CM80" s="27">
        <v>8.9</v>
      </c>
      <c r="CN80" s="28">
        <v>1.4</v>
      </c>
      <c r="CO80" s="27">
        <v>1.9</v>
      </c>
      <c r="CP80" s="26">
        <v>0.9</v>
      </c>
      <c r="CQ80" s="27">
        <v>0</v>
      </c>
      <c r="CR80" s="27">
        <v>0</v>
      </c>
      <c r="CS80" s="27">
        <v>0</v>
      </c>
      <c r="CT80" s="28">
        <v>22</v>
      </c>
      <c r="CU80" s="27">
        <v>36.9</v>
      </c>
      <c r="CV80" s="26">
        <v>8</v>
      </c>
      <c r="CW80" s="27">
        <v>50.7</v>
      </c>
      <c r="CX80" s="27">
        <v>72.7</v>
      </c>
      <c r="CY80" s="27">
        <v>30</v>
      </c>
      <c r="CZ80" s="28">
        <v>26.9</v>
      </c>
      <c r="DA80" s="27">
        <v>39.200000000000003</v>
      </c>
      <c r="DB80" s="26">
        <v>15.4</v>
      </c>
      <c r="DC80" s="27">
        <v>5.2</v>
      </c>
      <c r="DD80" s="27">
        <v>7.8</v>
      </c>
      <c r="DE80" s="27">
        <v>2.9</v>
      </c>
      <c r="DF80" s="28">
        <v>4.5</v>
      </c>
      <c r="DG80" s="27">
        <v>7.5</v>
      </c>
      <c r="DH80" s="26">
        <v>1.7</v>
      </c>
      <c r="DI80" s="27">
        <v>6.2</v>
      </c>
      <c r="DJ80" s="27">
        <v>8</v>
      </c>
      <c r="DK80" s="27">
        <v>4.5</v>
      </c>
      <c r="DL80" s="28">
        <v>5.4</v>
      </c>
      <c r="DM80" s="27">
        <v>7.3</v>
      </c>
      <c r="DN80" s="26">
        <v>3.6</v>
      </c>
      <c r="DO80" s="27">
        <v>1</v>
      </c>
      <c r="DP80" s="27">
        <v>1.4</v>
      </c>
      <c r="DQ80" s="27">
        <v>0.7</v>
      </c>
      <c r="DR80" s="28">
        <v>0.3</v>
      </c>
      <c r="DS80" s="27">
        <v>0.5</v>
      </c>
      <c r="DT80" s="26">
        <v>0.1</v>
      </c>
      <c r="DU80" s="27">
        <v>4.2</v>
      </c>
      <c r="DV80" s="27">
        <v>6.8</v>
      </c>
      <c r="DW80" s="27">
        <v>1.9</v>
      </c>
      <c r="DX80" s="28">
        <v>18.3</v>
      </c>
      <c r="DY80" s="27">
        <v>25</v>
      </c>
      <c r="DZ80" s="26">
        <v>12</v>
      </c>
      <c r="EA80" s="27">
        <v>0.3</v>
      </c>
      <c r="EB80" s="27">
        <v>0.2</v>
      </c>
      <c r="EC80" s="27">
        <v>0.3</v>
      </c>
      <c r="ED80" s="28">
        <v>5.2</v>
      </c>
      <c r="EE80" s="27">
        <v>8.3000000000000007</v>
      </c>
      <c r="EF80" s="26">
        <v>2.4</v>
      </c>
      <c r="EG80" s="27">
        <v>0</v>
      </c>
      <c r="EH80" s="27">
        <v>0</v>
      </c>
      <c r="EI80" s="27">
        <v>0</v>
      </c>
      <c r="EJ80" s="28">
        <v>0</v>
      </c>
      <c r="EK80" s="27">
        <v>0</v>
      </c>
      <c r="EL80" s="26">
        <v>0</v>
      </c>
    </row>
    <row r="81" spans="1:142">
      <c r="A81" s="310" t="s">
        <v>46</v>
      </c>
      <c r="B81" s="28">
        <v>23.9</v>
      </c>
      <c r="C81" s="27">
        <v>35.4</v>
      </c>
      <c r="D81" s="26">
        <v>13.9</v>
      </c>
      <c r="E81" s="27">
        <v>12.1</v>
      </c>
      <c r="F81" s="27">
        <v>15.3</v>
      </c>
      <c r="G81" s="27">
        <v>9.3000000000000007</v>
      </c>
      <c r="H81" s="28">
        <v>11.8</v>
      </c>
      <c r="I81" s="27">
        <v>20.100000000000001</v>
      </c>
      <c r="J81" s="26">
        <v>4.5999999999999996</v>
      </c>
      <c r="K81" s="27">
        <v>21.1</v>
      </c>
      <c r="L81" s="27">
        <v>29.3</v>
      </c>
      <c r="M81" s="27">
        <v>13.9</v>
      </c>
      <c r="N81" s="28">
        <v>1.2</v>
      </c>
      <c r="O81" s="27">
        <v>1.7</v>
      </c>
      <c r="P81" s="26">
        <v>0.8</v>
      </c>
      <c r="Q81" s="27">
        <v>9.4</v>
      </c>
      <c r="R81" s="27">
        <v>9.9</v>
      </c>
      <c r="S81" s="27">
        <v>8.9</v>
      </c>
      <c r="T81" s="28">
        <v>28.9</v>
      </c>
      <c r="U81" s="27">
        <v>38.700000000000003</v>
      </c>
      <c r="V81" s="26">
        <v>20.3</v>
      </c>
      <c r="W81" s="27">
        <v>3.8</v>
      </c>
      <c r="X81" s="27">
        <v>4.2</v>
      </c>
      <c r="Y81" s="27">
        <v>3.3</v>
      </c>
      <c r="Z81" s="28">
        <v>19.2</v>
      </c>
      <c r="AA81" s="27">
        <v>27.6</v>
      </c>
      <c r="AB81" s="26">
        <v>11.8</v>
      </c>
      <c r="AC81" s="27">
        <v>2.2999999999999998</v>
      </c>
      <c r="AD81" s="27">
        <v>3.6</v>
      </c>
      <c r="AE81" s="27">
        <v>1.2</v>
      </c>
      <c r="AF81" s="28">
        <v>13.5</v>
      </c>
      <c r="AG81" s="27">
        <v>19.3</v>
      </c>
      <c r="AH81" s="26">
        <v>8.5</v>
      </c>
      <c r="AI81" s="27">
        <v>3.3</v>
      </c>
      <c r="AJ81" s="27">
        <v>4.7</v>
      </c>
      <c r="AK81" s="27">
        <v>2.1</v>
      </c>
      <c r="AL81" s="28">
        <v>6</v>
      </c>
      <c r="AM81" s="27">
        <v>6.9</v>
      </c>
      <c r="AN81" s="26">
        <v>5.2</v>
      </c>
      <c r="AO81" s="27" t="s">
        <v>36</v>
      </c>
      <c r="AP81" s="27" t="s">
        <v>36</v>
      </c>
      <c r="AQ81" s="27">
        <v>0</v>
      </c>
      <c r="AR81" s="28">
        <v>0</v>
      </c>
      <c r="AS81" s="27">
        <v>0</v>
      </c>
      <c r="AT81" s="26">
        <v>0</v>
      </c>
      <c r="AU81" s="27">
        <v>0</v>
      </c>
      <c r="AV81" s="27">
        <v>0</v>
      </c>
      <c r="AW81" s="27">
        <v>0</v>
      </c>
      <c r="AX81" s="28">
        <v>0</v>
      </c>
      <c r="AY81" s="27">
        <v>0</v>
      </c>
      <c r="AZ81" s="26">
        <v>0</v>
      </c>
      <c r="BA81" s="27">
        <v>0</v>
      </c>
      <c r="BB81" s="27">
        <v>0</v>
      </c>
      <c r="BC81" s="27">
        <v>0</v>
      </c>
      <c r="BD81" s="28">
        <v>0</v>
      </c>
      <c r="BE81" s="27">
        <v>0</v>
      </c>
      <c r="BF81" s="26">
        <v>0</v>
      </c>
      <c r="BG81" s="27">
        <v>0</v>
      </c>
      <c r="BH81" s="27">
        <v>0</v>
      </c>
      <c r="BI81" s="27">
        <v>0</v>
      </c>
      <c r="BJ81" s="28">
        <v>0</v>
      </c>
      <c r="BK81" s="27">
        <v>0</v>
      </c>
      <c r="BL81" s="26">
        <v>0</v>
      </c>
      <c r="BM81" s="27">
        <v>1.2</v>
      </c>
      <c r="BN81" s="27">
        <v>1.3</v>
      </c>
      <c r="BO81" s="27">
        <v>1.2</v>
      </c>
      <c r="BP81" s="28">
        <v>0</v>
      </c>
      <c r="BQ81" s="27">
        <v>0</v>
      </c>
      <c r="BR81" s="26">
        <v>0</v>
      </c>
      <c r="BS81" s="27">
        <v>0.5</v>
      </c>
      <c r="BT81" s="27">
        <v>0.4</v>
      </c>
      <c r="BU81" s="27">
        <v>0.6</v>
      </c>
      <c r="BV81" s="28">
        <v>0.4</v>
      </c>
      <c r="BW81" s="27">
        <v>0.2</v>
      </c>
      <c r="BX81" s="26">
        <v>0.5</v>
      </c>
      <c r="BY81" s="27">
        <v>0.1</v>
      </c>
      <c r="BZ81" s="27">
        <v>0.1</v>
      </c>
      <c r="CA81" s="27">
        <v>0.1</v>
      </c>
      <c r="CB81" s="28">
        <v>0.1</v>
      </c>
      <c r="CC81" s="27">
        <v>0.1</v>
      </c>
      <c r="CD81" s="26">
        <v>0.1</v>
      </c>
      <c r="CE81" s="27">
        <v>0.6</v>
      </c>
      <c r="CF81" s="27">
        <v>0.7</v>
      </c>
      <c r="CG81" s="27">
        <v>0.5</v>
      </c>
      <c r="CH81" s="28">
        <v>0</v>
      </c>
      <c r="CI81" s="27">
        <v>0.1</v>
      </c>
      <c r="CJ81" s="26">
        <v>0</v>
      </c>
      <c r="CK81" s="27">
        <v>34.299999999999997</v>
      </c>
      <c r="CL81" s="27">
        <v>51.5</v>
      </c>
      <c r="CM81" s="27">
        <v>19.399999999999999</v>
      </c>
      <c r="CN81" s="28">
        <v>8.1999999999999993</v>
      </c>
      <c r="CO81" s="27">
        <v>10.4</v>
      </c>
      <c r="CP81" s="26">
        <v>6.2</v>
      </c>
      <c r="CQ81" s="27">
        <v>0</v>
      </c>
      <c r="CR81" s="27">
        <v>0</v>
      </c>
      <c r="CS81" s="27">
        <v>0</v>
      </c>
      <c r="CT81" s="28">
        <v>26.2</v>
      </c>
      <c r="CU81" s="27">
        <v>41.1</v>
      </c>
      <c r="CV81" s="26">
        <v>13.1</v>
      </c>
      <c r="CW81" s="27">
        <v>72.400000000000006</v>
      </c>
      <c r="CX81" s="27">
        <v>99.5</v>
      </c>
      <c r="CY81" s="27">
        <v>48.7</v>
      </c>
      <c r="CZ81" s="28">
        <v>44.5</v>
      </c>
      <c r="DA81" s="27">
        <v>61.9</v>
      </c>
      <c r="DB81" s="26">
        <v>29.4</v>
      </c>
      <c r="DC81" s="27">
        <v>7.4</v>
      </c>
      <c r="DD81" s="27">
        <v>10</v>
      </c>
      <c r="DE81" s="27">
        <v>5.0999999999999996</v>
      </c>
      <c r="DF81" s="28">
        <v>6.5</v>
      </c>
      <c r="DG81" s="27">
        <v>11.2</v>
      </c>
      <c r="DH81" s="26">
        <v>2.5</v>
      </c>
      <c r="DI81" s="27">
        <v>12.7</v>
      </c>
      <c r="DJ81" s="27">
        <v>15.1</v>
      </c>
      <c r="DK81" s="27">
        <v>10.7</v>
      </c>
      <c r="DL81" s="28">
        <v>9.8000000000000007</v>
      </c>
      <c r="DM81" s="27">
        <v>13.2</v>
      </c>
      <c r="DN81" s="26">
        <v>6.9</v>
      </c>
      <c r="DO81" s="27">
        <v>1.2</v>
      </c>
      <c r="DP81" s="27">
        <v>1.7</v>
      </c>
      <c r="DQ81" s="27">
        <v>0.9</v>
      </c>
      <c r="DR81" s="28">
        <v>0.4</v>
      </c>
      <c r="DS81" s="27">
        <v>0.5</v>
      </c>
      <c r="DT81" s="26">
        <v>0.3</v>
      </c>
      <c r="DU81" s="27">
        <v>6.4</v>
      </c>
      <c r="DV81" s="27">
        <v>10.199999999999999</v>
      </c>
      <c r="DW81" s="27">
        <v>3.1</v>
      </c>
      <c r="DX81" s="28">
        <v>20.5</v>
      </c>
      <c r="DY81" s="27">
        <v>27.4</v>
      </c>
      <c r="DZ81" s="26">
        <v>14.5</v>
      </c>
      <c r="EA81" s="27">
        <v>0.4</v>
      </c>
      <c r="EB81" s="27">
        <v>0.3</v>
      </c>
      <c r="EC81" s="27">
        <v>0.4</v>
      </c>
      <c r="ED81" s="28">
        <v>7</v>
      </c>
      <c r="EE81" s="27">
        <v>9.8000000000000007</v>
      </c>
      <c r="EF81" s="26">
        <v>4.5</v>
      </c>
      <c r="EG81" s="27">
        <v>0</v>
      </c>
      <c r="EH81" s="27">
        <v>0</v>
      </c>
      <c r="EI81" s="27">
        <v>0</v>
      </c>
      <c r="EJ81" s="28">
        <v>0</v>
      </c>
      <c r="EK81" s="27">
        <v>0</v>
      </c>
      <c r="EL81" s="26">
        <v>0</v>
      </c>
    </row>
    <row r="82" spans="1:142">
      <c r="A82" s="310" t="s">
        <v>45</v>
      </c>
      <c r="B82" s="28">
        <v>32.6</v>
      </c>
      <c r="C82" s="27">
        <v>44.9</v>
      </c>
      <c r="D82" s="26">
        <v>22.7</v>
      </c>
      <c r="E82" s="27">
        <v>18.7</v>
      </c>
      <c r="F82" s="27">
        <v>21.4</v>
      </c>
      <c r="G82" s="27">
        <v>16.5</v>
      </c>
      <c r="H82" s="28">
        <v>13.9</v>
      </c>
      <c r="I82" s="27">
        <v>23.5</v>
      </c>
      <c r="J82" s="26">
        <v>6.2</v>
      </c>
      <c r="K82" s="27">
        <v>39.299999999999997</v>
      </c>
      <c r="L82" s="27">
        <v>52.2</v>
      </c>
      <c r="M82" s="27">
        <v>28.8</v>
      </c>
      <c r="N82" s="28">
        <v>2.4</v>
      </c>
      <c r="O82" s="27">
        <v>2.8</v>
      </c>
      <c r="P82" s="26">
        <v>2</v>
      </c>
      <c r="Q82" s="27">
        <v>15.9</v>
      </c>
      <c r="R82" s="27">
        <v>15.5</v>
      </c>
      <c r="S82" s="27">
        <v>16.2</v>
      </c>
      <c r="T82" s="28">
        <v>61.2</v>
      </c>
      <c r="U82" s="27">
        <v>80.3</v>
      </c>
      <c r="V82" s="26">
        <v>45.8</v>
      </c>
      <c r="W82" s="27">
        <v>8.4</v>
      </c>
      <c r="X82" s="27">
        <v>10.199999999999999</v>
      </c>
      <c r="Y82" s="27">
        <v>6.9</v>
      </c>
      <c r="Z82" s="28">
        <v>39.799999999999997</v>
      </c>
      <c r="AA82" s="27">
        <v>55.6</v>
      </c>
      <c r="AB82" s="26">
        <v>27.1</v>
      </c>
      <c r="AC82" s="27">
        <v>5.4</v>
      </c>
      <c r="AD82" s="27">
        <v>7.5</v>
      </c>
      <c r="AE82" s="27">
        <v>3.7</v>
      </c>
      <c r="AF82" s="28">
        <v>26.8</v>
      </c>
      <c r="AG82" s="27">
        <v>37.1</v>
      </c>
      <c r="AH82" s="26">
        <v>18.600000000000001</v>
      </c>
      <c r="AI82" s="27">
        <v>7.5</v>
      </c>
      <c r="AJ82" s="27">
        <v>10.9</v>
      </c>
      <c r="AK82" s="27">
        <v>4.8</v>
      </c>
      <c r="AL82" s="28">
        <v>13</v>
      </c>
      <c r="AM82" s="27">
        <v>14.5</v>
      </c>
      <c r="AN82" s="26">
        <v>11.8</v>
      </c>
      <c r="AO82" s="27" t="s">
        <v>36</v>
      </c>
      <c r="AP82" s="27" t="s">
        <v>36</v>
      </c>
      <c r="AQ82" s="27">
        <v>0</v>
      </c>
      <c r="AR82" s="28">
        <v>0</v>
      </c>
      <c r="AS82" s="27">
        <v>0</v>
      </c>
      <c r="AT82" s="26">
        <v>0</v>
      </c>
      <c r="AU82" s="27">
        <v>0</v>
      </c>
      <c r="AV82" s="27">
        <v>0</v>
      </c>
      <c r="AW82" s="27">
        <v>0</v>
      </c>
      <c r="AX82" s="28">
        <v>0</v>
      </c>
      <c r="AY82" s="27">
        <v>0</v>
      </c>
      <c r="AZ82" s="26">
        <v>0</v>
      </c>
      <c r="BA82" s="27">
        <v>0</v>
      </c>
      <c r="BB82" s="27">
        <v>0</v>
      </c>
      <c r="BC82" s="27">
        <v>0</v>
      </c>
      <c r="BD82" s="28">
        <v>0</v>
      </c>
      <c r="BE82" s="27">
        <v>0</v>
      </c>
      <c r="BF82" s="26">
        <v>0</v>
      </c>
      <c r="BG82" s="27">
        <v>0</v>
      </c>
      <c r="BH82" s="27">
        <v>0</v>
      </c>
      <c r="BI82" s="27">
        <v>0</v>
      </c>
      <c r="BJ82" s="28">
        <v>0</v>
      </c>
      <c r="BK82" s="27">
        <v>0</v>
      </c>
      <c r="BL82" s="26">
        <v>0</v>
      </c>
      <c r="BM82" s="27">
        <v>1.7</v>
      </c>
      <c r="BN82" s="27">
        <v>1.8</v>
      </c>
      <c r="BO82" s="27">
        <v>1.7</v>
      </c>
      <c r="BP82" s="28">
        <v>0</v>
      </c>
      <c r="BQ82" s="27">
        <v>0</v>
      </c>
      <c r="BR82" s="26">
        <v>0.1</v>
      </c>
      <c r="BS82" s="27">
        <v>0.9</v>
      </c>
      <c r="BT82" s="27">
        <v>0.9</v>
      </c>
      <c r="BU82" s="27">
        <v>0.9</v>
      </c>
      <c r="BV82" s="28">
        <v>0.6</v>
      </c>
      <c r="BW82" s="27">
        <v>0.6</v>
      </c>
      <c r="BX82" s="26">
        <v>0.5</v>
      </c>
      <c r="BY82" s="27">
        <v>0.3</v>
      </c>
      <c r="BZ82" s="27">
        <v>0.3</v>
      </c>
      <c r="CA82" s="27">
        <v>0.3</v>
      </c>
      <c r="CB82" s="28">
        <v>0.1</v>
      </c>
      <c r="CC82" s="27">
        <v>0.1</v>
      </c>
      <c r="CD82" s="26">
        <v>0.2</v>
      </c>
      <c r="CE82" s="27">
        <v>0.7</v>
      </c>
      <c r="CF82" s="27">
        <v>0.8</v>
      </c>
      <c r="CG82" s="27">
        <v>0.6</v>
      </c>
      <c r="CH82" s="28">
        <v>0</v>
      </c>
      <c r="CI82" s="27">
        <v>0</v>
      </c>
      <c r="CJ82" s="26">
        <v>0</v>
      </c>
      <c r="CK82" s="27">
        <v>65</v>
      </c>
      <c r="CL82" s="27">
        <v>83.1</v>
      </c>
      <c r="CM82" s="27">
        <v>50.5</v>
      </c>
      <c r="CN82" s="28">
        <v>31.6</v>
      </c>
      <c r="CO82" s="27">
        <v>35.799999999999997</v>
      </c>
      <c r="CP82" s="26">
        <v>28.2</v>
      </c>
      <c r="CQ82" s="27">
        <v>0</v>
      </c>
      <c r="CR82" s="27">
        <v>0</v>
      </c>
      <c r="CS82" s="27">
        <v>0</v>
      </c>
      <c r="CT82" s="28">
        <v>33.4</v>
      </c>
      <c r="CU82" s="27">
        <v>47.3</v>
      </c>
      <c r="CV82" s="26">
        <v>22.2</v>
      </c>
      <c r="CW82" s="27">
        <v>105.8</v>
      </c>
      <c r="CX82" s="27">
        <v>150</v>
      </c>
      <c r="CY82" s="27">
        <v>70.400000000000006</v>
      </c>
      <c r="CZ82" s="28">
        <v>74.599999999999994</v>
      </c>
      <c r="DA82" s="27">
        <v>104.2</v>
      </c>
      <c r="DB82" s="26">
        <v>50.9</v>
      </c>
      <c r="DC82" s="27">
        <v>9.6</v>
      </c>
      <c r="DD82" s="27">
        <v>13.1</v>
      </c>
      <c r="DE82" s="27">
        <v>6.7</v>
      </c>
      <c r="DF82" s="28">
        <v>12.9</v>
      </c>
      <c r="DG82" s="27">
        <v>21.1</v>
      </c>
      <c r="DH82" s="26">
        <v>6.4</v>
      </c>
      <c r="DI82" s="27">
        <v>21.9</v>
      </c>
      <c r="DJ82" s="27">
        <v>25.8</v>
      </c>
      <c r="DK82" s="27">
        <v>18.8</v>
      </c>
      <c r="DL82" s="28">
        <v>16.600000000000001</v>
      </c>
      <c r="DM82" s="27">
        <v>22.7</v>
      </c>
      <c r="DN82" s="26">
        <v>11.7</v>
      </c>
      <c r="DO82" s="27">
        <v>1.7</v>
      </c>
      <c r="DP82" s="27">
        <v>2.1</v>
      </c>
      <c r="DQ82" s="27">
        <v>1.3</v>
      </c>
      <c r="DR82" s="28">
        <v>0.6</v>
      </c>
      <c r="DS82" s="27">
        <v>0.9</v>
      </c>
      <c r="DT82" s="26">
        <v>0.4</v>
      </c>
      <c r="DU82" s="27">
        <v>11.4</v>
      </c>
      <c r="DV82" s="27">
        <v>18.600000000000001</v>
      </c>
      <c r="DW82" s="27">
        <v>5.6</v>
      </c>
      <c r="DX82" s="28">
        <v>20.6</v>
      </c>
      <c r="DY82" s="27">
        <v>29.4</v>
      </c>
      <c r="DZ82" s="26">
        <v>13.5</v>
      </c>
      <c r="EA82" s="27">
        <v>0.3</v>
      </c>
      <c r="EB82" s="27">
        <v>0.2</v>
      </c>
      <c r="EC82" s="27">
        <v>0.3</v>
      </c>
      <c r="ED82" s="28">
        <v>10.4</v>
      </c>
      <c r="EE82" s="27">
        <v>16.100000000000001</v>
      </c>
      <c r="EF82" s="26">
        <v>5.7</v>
      </c>
      <c r="EG82" s="27">
        <v>0</v>
      </c>
      <c r="EH82" s="27">
        <v>0</v>
      </c>
      <c r="EI82" s="27">
        <v>0</v>
      </c>
      <c r="EJ82" s="28">
        <v>0</v>
      </c>
      <c r="EK82" s="27">
        <v>0</v>
      </c>
      <c r="EL82" s="26">
        <v>0</v>
      </c>
    </row>
    <row r="83" spans="1:142">
      <c r="A83" s="310" t="s">
        <v>44</v>
      </c>
      <c r="B83" s="28">
        <v>42.6</v>
      </c>
      <c r="C83" s="27">
        <v>53.3</v>
      </c>
      <c r="D83" s="26">
        <v>35.299999999999997</v>
      </c>
      <c r="E83" s="27">
        <v>26.9</v>
      </c>
      <c r="F83" s="27">
        <v>28.4</v>
      </c>
      <c r="G83" s="27">
        <v>25.8</v>
      </c>
      <c r="H83" s="28">
        <v>15.7</v>
      </c>
      <c r="I83" s="27">
        <v>24.9</v>
      </c>
      <c r="J83" s="26">
        <v>9.5</v>
      </c>
      <c r="K83" s="27">
        <v>81</v>
      </c>
      <c r="L83" s="27">
        <v>104.8</v>
      </c>
      <c r="M83" s="27">
        <v>64.8</v>
      </c>
      <c r="N83" s="28">
        <v>5.0999999999999996</v>
      </c>
      <c r="O83" s="27">
        <v>6.3</v>
      </c>
      <c r="P83" s="26">
        <v>4.3</v>
      </c>
      <c r="Q83" s="27">
        <v>25.6</v>
      </c>
      <c r="R83" s="27">
        <v>25.5</v>
      </c>
      <c r="S83" s="27">
        <v>25.6</v>
      </c>
      <c r="T83" s="28">
        <v>141.1</v>
      </c>
      <c r="U83" s="27">
        <v>181.3</v>
      </c>
      <c r="V83" s="26">
        <v>113.8</v>
      </c>
      <c r="W83" s="27">
        <v>18.899999999999999</v>
      </c>
      <c r="X83" s="27">
        <v>19.3</v>
      </c>
      <c r="Y83" s="27">
        <v>18.600000000000001</v>
      </c>
      <c r="Z83" s="28">
        <v>89.5</v>
      </c>
      <c r="AA83" s="27">
        <v>127.9</v>
      </c>
      <c r="AB83" s="26">
        <v>63.5</v>
      </c>
      <c r="AC83" s="27">
        <v>12.4</v>
      </c>
      <c r="AD83" s="27">
        <v>16.899999999999999</v>
      </c>
      <c r="AE83" s="27">
        <v>9.3000000000000007</v>
      </c>
      <c r="AF83" s="28">
        <v>59.5</v>
      </c>
      <c r="AG83" s="27">
        <v>86.2</v>
      </c>
      <c r="AH83" s="26">
        <v>41.4</v>
      </c>
      <c r="AI83" s="27">
        <v>17.7</v>
      </c>
      <c r="AJ83" s="27">
        <v>24.8</v>
      </c>
      <c r="AK83" s="27">
        <v>12.8</v>
      </c>
      <c r="AL83" s="28">
        <v>32.700000000000003</v>
      </c>
      <c r="AM83" s="27">
        <v>34.1</v>
      </c>
      <c r="AN83" s="26">
        <v>31.7</v>
      </c>
      <c r="AO83" s="27" t="s">
        <v>36</v>
      </c>
      <c r="AP83" s="27" t="s">
        <v>36</v>
      </c>
      <c r="AQ83" s="27">
        <v>0</v>
      </c>
      <c r="AR83" s="28">
        <v>0</v>
      </c>
      <c r="AS83" s="27">
        <v>0</v>
      </c>
      <c r="AT83" s="26">
        <v>0</v>
      </c>
      <c r="AU83" s="27">
        <v>0</v>
      </c>
      <c r="AV83" s="27">
        <v>0</v>
      </c>
      <c r="AW83" s="27">
        <v>0</v>
      </c>
      <c r="AX83" s="28">
        <v>0</v>
      </c>
      <c r="AY83" s="27">
        <v>0</v>
      </c>
      <c r="AZ83" s="26">
        <v>0</v>
      </c>
      <c r="BA83" s="27">
        <v>0</v>
      </c>
      <c r="BB83" s="27">
        <v>0</v>
      </c>
      <c r="BC83" s="27">
        <v>0</v>
      </c>
      <c r="BD83" s="28">
        <v>0</v>
      </c>
      <c r="BE83" s="27">
        <v>0</v>
      </c>
      <c r="BF83" s="26">
        <v>0</v>
      </c>
      <c r="BG83" s="27">
        <v>0</v>
      </c>
      <c r="BH83" s="27">
        <v>0</v>
      </c>
      <c r="BI83" s="27">
        <v>0</v>
      </c>
      <c r="BJ83" s="28">
        <v>0</v>
      </c>
      <c r="BK83" s="27">
        <v>0</v>
      </c>
      <c r="BL83" s="26">
        <v>0</v>
      </c>
      <c r="BM83" s="27">
        <v>2.7</v>
      </c>
      <c r="BN83" s="27">
        <v>2.8</v>
      </c>
      <c r="BO83" s="27">
        <v>2.6</v>
      </c>
      <c r="BP83" s="28">
        <v>0</v>
      </c>
      <c r="BQ83" s="27">
        <v>0</v>
      </c>
      <c r="BR83" s="26">
        <v>0.1</v>
      </c>
      <c r="BS83" s="27">
        <v>1.4</v>
      </c>
      <c r="BT83" s="27">
        <v>1.1000000000000001</v>
      </c>
      <c r="BU83" s="27">
        <v>1.6</v>
      </c>
      <c r="BV83" s="28">
        <v>0.9</v>
      </c>
      <c r="BW83" s="27">
        <v>0.7</v>
      </c>
      <c r="BX83" s="26">
        <v>1.1000000000000001</v>
      </c>
      <c r="BY83" s="27">
        <v>0.4</v>
      </c>
      <c r="BZ83" s="27">
        <v>0.4</v>
      </c>
      <c r="CA83" s="27">
        <v>0.5</v>
      </c>
      <c r="CB83" s="28">
        <v>0.1</v>
      </c>
      <c r="CC83" s="27">
        <v>0.2</v>
      </c>
      <c r="CD83" s="26">
        <v>0.1</v>
      </c>
      <c r="CE83" s="27">
        <v>1.2</v>
      </c>
      <c r="CF83" s="27">
        <v>1.5</v>
      </c>
      <c r="CG83" s="27">
        <v>0.9</v>
      </c>
      <c r="CH83" s="28">
        <v>0</v>
      </c>
      <c r="CI83" s="27">
        <v>0</v>
      </c>
      <c r="CJ83" s="26">
        <v>0</v>
      </c>
      <c r="CK83" s="27">
        <v>203.6</v>
      </c>
      <c r="CL83" s="27">
        <v>225.4</v>
      </c>
      <c r="CM83" s="27">
        <v>188.8</v>
      </c>
      <c r="CN83" s="28">
        <v>151.1</v>
      </c>
      <c r="CO83" s="27">
        <v>157.6</v>
      </c>
      <c r="CP83" s="26">
        <v>146.69999999999999</v>
      </c>
      <c r="CQ83" s="27">
        <v>0</v>
      </c>
      <c r="CR83" s="27">
        <v>0</v>
      </c>
      <c r="CS83" s="27">
        <v>0</v>
      </c>
      <c r="CT83" s="28">
        <v>52.5</v>
      </c>
      <c r="CU83" s="27">
        <v>67.900000000000006</v>
      </c>
      <c r="CV83" s="26">
        <v>42.1</v>
      </c>
      <c r="CW83" s="27">
        <v>166.6</v>
      </c>
      <c r="CX83" s="27">
        <v>239.3</v>
      </c>
      <c r="CY83" s="27">
        <v>117.2</v>
      </c>
      <c r="CZ83" s="28">
        <v>129.1</v>
      </c>
      <c r="DA83" s="27">
        <v>183.1</v>
      </c>
      <c r="DB83" s="26">
        <v>92.4</v>
      </c>
      <c r="DC83" s="27">
        <v>13.3</v>
      </c>
      <c r="DD83" s="27">
        <v>18.3</v>
      </c>
      <c r="DE83" s="27">
        <v>9.8000000000000007</v>
      </c>
      <c r="DF83" s="28">
        <v>24.9</v>
      </c>
      <c r="DG83" s="27">
        <v>38.200000000000003</v>
      </c>
      <c r="DH83" s="26">
        <v>15.9</v>
      </c>
      <c r="DI83" s="27">
        <v>32.200000000000003</v>
      </c>
      <c r="DJ83" s="27">
        <v>37.299999999999997</v>
      </c>
      <c r="DK83" s="27">
        <v>28.8</v>
      </c>
      <c r="DL83" s="28">
        <v>31.9</v>
      </c>
      <c r="DM83" s="27">
        <v>45.1</v>
      </c>
      <c r="DN83" s="26">
        <v>22.9</v>
      </c>
      <c r="DO83" s="27">
        <v>3</v>
      </c>
      <c r="DP83" s="27">
        <v>4.4000000000000004</v>
      </c>
      <c r="DQ83" s="27">
        <v>2.1</v>
      </c>
      <c r="DR83" s="28">
        <v>0.7</v>
      </c>
      <c r="DS83" s="27">
        <v>1.1000000000000001</v>
      </c>
      <c r="DT83" s="26">
        <v>0.4</v>
      </c>
      <c r="DU83" s="27">
        <v>23.1</v>
      </c>
      <c r="DV83" s="27">
        <v>38.700000000000003</v>
      </c>
      <c r="DW83" s="27">
        <v>12.5</v>
      </c>
      <c r="DX83" s="28">
        <v>21</v>
      </c>
      <c r="DY83" s="27">
        <v>31.4</v>
      </c>
      <c r="DZ83" s="26">
        <v>13.9</v>
      </c>
      <c r="EA83" s="27">
        <v>0.5</v>
      </c>
      <c r="EB83" s="27">
        <v>0.5</v>
      </c>
      <c r="EC83" s="27">
        <v>0.5</v>
      </c>
      <c r="ED83" s="28">
        <v>16</v>
      </c>
      <c r="EE83" s="27">
        <v>24.2</v>
      </c>
      <c r="EF83" s="26">
        <v>10.5</v>
      </c>
      <c r="EG83" s="27">
        <v>0</v>
      </c>
      <c r="EH83" s="27">
        <v>0</v>
      </c>
      <c r="EI83" s="27">
        <v>0</v>
      </c>
      <c r="EJ83" s="28">
        <v>0</v>
      </c>
      <c r="EK83" s="27">
        <v>0</v>
      </c>
      <c r="EL83" s="26">
        <v>0</v>
      </c>
    </row>
    <row r="84" spans="1:142">
      <c r="A84" s="309" t="s">
        <v>37</v>
      </c>
      <c r="B84" s="2">
        <v>52.4</v>
      </c>
      <c r="C84" s="2">
        <v>65</v>
      </c>
      <c r="D84" s="2">
        <v>47</v>
      </c>
      <c r="E84" s="2">
        <v>30.4</v>
      </c>
      <c r="F84" s="2">
        <v>33.9</v>
      </c>
      <c r="G84" s="2">
        <v>28.9</v>
      </c>
      <c r="H84" s="2">
        <v>22</v>
      </c>
      <c r="I84" s="2">
        <v>31.1</v>
      </c>
      <c r="J84" s="2">
        <v>18</v>
      </c>
      <c r="K84" s="2">
        <v>234.1</v>
      </c>
      <c r="L84" s="2">
        <v>246.5</v>
      </c>
      <c r="M84" s="2">
        <v>228.7</v>
      </c>
      <c r="N84" s="2">
        <v>18.3</v>
      </c>
      <c r="O84" s="2">
        <v>14</v>
      </c>
      <c r="P84" s="2">
        <v>20.100000000000001</v>
      </c>
      <c r="Q84" s="2">
        <v>42.7</v>
      </c>
      <c r="R84" s="2">
        <v>42.5</v>
      </c>
      <c r="S84" s="2">
        <v>42.8</v>
      </c>
      <c r="T84" s="2">
        <v>428.4</v>
      </c>
      <c r="U84" s="2">
        <v>509.8</v>
      </c>
      <c r="V84" s="2">
        <v>393.2</v>
      </c>
      <c r="W84" s="2">
        <v>54.3</v>
      </c>
      <c r="X84" s="2">
        <v>54.4</v>
      </c>
      <c r="Y84" s="2">
        <v>54.2</v>
      </c>
      <c r="Z84" s="2">
        <v>269.89999999999998</v>
      </c>
      <c r="AA84" s="2">
        <v>355.4</v>
      </c>
      <c r="AB84" s="2">
        <v>232.8</v>
      </c>
      <c r="AC84" s="2">
        <v>37.6</v>
      </c>
      <c r="AD84" s="2">
        <v>42</v>
      </c>
      <c r="AE84" s="2">
        <v>35.700000000000003</v>
      </c>
      <c r="AF84" s="2">
        <v>169.5</v>
      </c>
      <c r="AG84" s="2">
        <v>233.3</v>
      </c>
      <c r="AH84" s="2">
        <v>141.80000000000001</v>
      </c>
      <c r="AI84" s="2">
        <v>62.7</v>
      </c>
      <c r="AJ84" s="2">
        <v>80.099999999999994</v>
      </c>
      <c r="AK84" s="2">
        <v>55.2</v>
      </c>
      <c r="AL84" s="2">
        <v>104.3</v>
      </c>
      <c r="AM84" s="2">
        <v>100</v>
      </c>
      <c r="AN84" s="2">
        <v>106.2</v>
      </c>
      <c r="AO84" s="2" t="s">
        <v>36</v>
      </c>
      <c r="AP84" s="2" t="s">
        <v>36</v>
      </c>
      <c r="AQ84" s="2">
        <v>0</v>
      </c>
      <c r="AR84" s="2">
        <v>0</v>
      </c>
      <c r="AS84" s="2">
        <v>0</v>
      </c>
      <c r="AT84" s="2">
        <v>0</v>
      </c>
      <c r="AU84" s="2">
        <v>0</v>
      </c>
      <c r="AV84" s="2">
        <v>0</v>
      </c>
      <c r="AW84" s="2">
        <v>0</v>
      </c>
      <c r="AX84" s="2">
        <v>0</v>
      </c>
      <c r="AY84" s="2">
        <v>0</v>
      </c>
      <c r="AZ84" s="2">
        <v>0</v>
      </c>
      <c r="BA84" s="2">
        <v>0</v>
      </c>
      <c r="BB84" s="2">
        <v>0</v>
      </c>
      <c r="BC84" s="2">
        <v>0</v>
      </c>
      <c r="BD84" s="2">
        <v>0</v>
      </c>
      <c r="BE84" s="2">
        <v>0</v>
      </c>
      <c r="BF84" s="2">
        <v>0</v>
      </c>
      <c r="BG84" s="2">
        <v>0</v>
      </c>
      <c r="BH84" s="2">
        <v>0</v>
      </c>
      <c r="BI84" s="2">
        <v>0</v>
      </c>
      <c r="BJ84" s="2">
        <v>0</v>
      </c>
      <c r="BK84" s="2">
        <v>0</v>
      </c>
      <c r="BL84" s="2">
        <v>0</v>
      </c>
      <c r="BM84" s="2">
        <v>5.9</v>
      </c>
      <c r="BN84" s="2">
        <v>6.9</v>
      </c>
      <c r="BO84" s="2">
        <v>5.4</v>
      </c>
      <c r="BP84" s="2">
        <v>0.1</v>
      </c>
      <c r="BQ84" s="2">
        <v>0.1</v>
      </c>
      <c r="BR84" s="2">
        <v>0.1</v>
      </c>
      <c r="BS84" s="2">
        <v>3.9</v>
      </c>
      <c r="BT84" s="2">
        <v>4.0999999999999996</v>
      </c>
      <c r="BU84" s="2">
        <v>3.9</v>
      </c>
      <c r="BV84" s="2">
        <v>1.5</v>
      </c>
      <c r="BW84" s="2">
        <v>1.5</v>
      </c>
      <c r="BX84" s="2">
        <v>1.4</v>
      </c>
      <c r="BY84" s="2">
        <v>2.5</v>
      </c>
      <c r="BZ84" s="2">
        <v>2.6</v>
      </c>
      <c r="CA84" s="2">
        <v>2.4</v>
      </c>
      <c r="CB84" s="2">
        <v>0.3</v>
      </c>
      <c r="CC84" s="2">
        <v>0.5</v>
      </c>
      <c r="CD84" s="2">
        <v>0.2</v>
      </c>
      <c r="CE84" s="2">
        <v>1.5</v>
      </c>
      <c r="CF84" s="2">
        <v>2.1</v>
      </c>
      <c r="CG84" s="2">
        <v>1.2</v>
      </c>
      <c r="CH84" s="2">
        <v>0</v>
      </c>
      <c r="CI84" s="2">
        <v>0</v>
      </c>
      <c r="CJ84" s="2">
        <v>0</v>
      </c>
      <c r="CK84" s="2">
        <v>1691.9</v>
      </c>
      <c r="CL84" s="2">
        <v>1296.5</v>
      </c>
      <c r="CM84" s="2">
        <v>1863.5</v>
      </c>
      <c r="CN84" s="2">
        <v>1583.3</v>
      </c>
      <c r="CO84" s="2">
        <v>1164.3</v>
      </c>
      <c r="CP84" s="2">
        <v>1765</v>
      </c>
      <c r="CQ84" s="2">
        <v>0</v>
      </c>
      <c r="CR84" s="2">
        <v>0</v>
      </c>
      <c r="CS84" s="2">
        <v>0</v>
      </c>
      <c r="CT84" s="2">
        <v>108.7</v>
      </c>
      <c r="CU84" s="2">
        <v>132.1</v>
      </c>
      <c r="CV84" s="2">
        <v>98.5</v>
      </c>
      <c r="CW84" s="2">
        <v>329.7</v>
      </c>
      <c r="CX84" s="2">
        <v>465.2</v>
      </c>
      <c r="CY84" s="2">
        <v>270.8</v>
      </c>
      <c r="CZ84" s="2">
        <v>269.2</v>
      </c>
      <c r="DA84" s="2">
        <v>381.1</v>
      </c>
      <c r="DB84" s="2">
        <v>220.6</v>
      </c>
      <c r="DC84" s="2">
        <v>12.4</v>
      </c>
      <c r="DD84" s="2">
        <v>23.1</v>
      </c>
      <c r="DE84" s="2">
        <v>7.8</v>
      </c>
      <c r="DF84" s="2">
        <v>77.3</v>
      </c>
      <c r="DG84" s="2">
        <v>98.1</v>
      </c>
      <c r="DH84" s="2">
        <v>68.3</v>
      </c>
      <c r="DI84" s="2">
        <v>40.1</v>
      </c>
      <c r="DJ84" s="2">
        <v>55.5</v>
      </c>
      <c r="DK84" s="2">
        <v>33.299999999999997</v>
      </c>
      <c r="DL84" s="2">
        <v>85.9</v>
      </c>
      <c r="DM84" s="2">
        <v>109.5</v>
      </c>
      <c r="DN84" s="2">
        <v>75.599999999999994</v>
      </c>
      <c r="DO84" s="2">
        <v>3.5</v>
      </c>
      <c r="DP84" s="2">
        <v>5.2</v>
      </c>
      <c r="DQ84" s="2">
        <v>2.8</v>
      </c>
      <c r="DR84" s="2">
        <v>0.7</v>
      </c>
      <c r="DS84" s="2">
        <v>1</v>
      </c>
      <c r="DT84" s="2">
        <v>0.6</v>
      </c>
      <c r="DU84" s="2">
        <v>49.3</v>
      </c>
      <c r="DV84" s="2">
        <v>88.6</v>
      </c>
      <c r="DW84" s="2">
        <v>32.200000000000003</v>
      </c>
      <c r="DX84" s="2">
        <v>20.399999999999999</v>
      </c>
      <c r="DY84" s="2">
        <v>37</v>
      </c>
      <c r="DZ84" s="2">
        <v>13.2</v>
      </c>
      <c r="EA84" s="2">
        <v>0.4</v>
      </c>
      <c r="EB84" s="2">
        <v>0.5</v>
      </c>
      <c r="EC84" s="2">
        <v>0.3</v>
      </c>
      <c r="ED84" s="2">
        <v>39.700000000000003</v>
      </c>
      <c r="EE84" s="2">
        <v>46.6</v>
      </c>
      <c r="EF84" s="2">
        <v>36.700000000000003</v>
      </c>
      <c r="EG84" s="2">
        <v>0</v>
      </c>
      <c r="EH84" s="2">
        <v>0</v>
      </c>
      <c r="EI84" s="2">
        <v>0</v>
      </c>
      <c r="EJ84" s="2">
        <v>0</v>
      </c>
      <c r="EK84" s="2">
        <v>0</v>
      </c>
      <c r="EL84" s="20">
        <v>0</v>
      </c>
    </row>
    <row r="85" spans="1:142">
      <c r="A85" s="29" t="s">
        <v>43</v>
      </c>
      <c r="B85" s="28">
        <v>50.2</v>
      </c>
      <c r="C85" s="27">
        <v>62.1</v>
      </c>
      <c r="D85" s="26">
        <v>44</v>
      </c>
      <c r="E85" s="27">
        <v>31.3</v>
      </c>
      <c r="F85" s="27">
        <v>32.799999999999997</v>
      </c>
      <c r="G85" s="27">
        <v>30.5</v>
      </c>
      <c r="H85" s="28">
        <v>18.899999999999999</v>
      </c>
      <c r="I85" s="27">
        <v>29.3</v>
      </c>
      <c r="J85" s="26">
        <v>13.5</v>
      </c>
      <c r="K85" s="27">
        <v>161.9</v>
      </c>
      <c r="L85" s="27">
        <v>197.8</v>
      </c>
      <c r="M85" s="27">
        <v>143.19999999999999</v>
      </c>
      <c r="N85" s="28">
        <v>11.1</v>
      </c>
      <c r="O85" s="27">
        <v>10.5</v>
      </c>
      <c r="P85" s="26">
        <v>11.4</v>
      </c>
      <c r="Q85" s="27">
        <v>36</v>
      </c>
      <c r="R85" s="27">
        <v>36.6</v>
      </c>
      <c r="S85" s="27">
        <v>35.700000000000003</v>
      </c>
      <c r="T85" s="28">
        <v>306.39999999999998</v>
      </c>
      <c r="U85" s="27">
        <v>395.6</v>
      </c>
      <c r="V85" s="26">
        <v>260.10000000000002</v>
      </c>
      <c r="W85" s="27">
        <v>40.799999999999997</v>
      </c>
      <c r="X85" s="27">
        <v>44.3</v>
      </c>
      <c r="Y85" s="27">
        <v>38.9</v>
      </c>
      <c r="Z85" s="28">
        <v>196.2</v>
      </c>
      <c r="AA85" s="27">
        <v>276.5</v>
      </c>
      <c r="AB85" s="26">
        <v>154.4</v>
      </c>
      <c r="AC85" s="27">
        <v>26.4</v>
      </c>
      <c r="AD85" s="27">
        <v>33.700000000000003</v>
      </c>
      <c r="AE85" s="27">
        <v>22.7</v>
      </c>
      <c r="AF85" s="28">
        <v>126.3</v>
      </c>
      <c r="AG85" s="27">
        <v>182.7</v>
      </c>
      <c r="AH85" s="26">
        <v>97</v>
      </c>
      <c r="AI85" s="27">
        <v>43.4</v>
      </c>
      <c r="AJ85" s="27">
        <v>60.2</v>
      </c>
      <c r="AK85" s="27">
        <v>34.700000000000003</v>
      </c>
      <c r="AL85" s="28">
        <v>69.5</v>
      </c>
      <c r="AM85" s="27">
        <v>74.7</v>
      </c>
      <c r="AN85" s="26">
        <v>66.8</v>
      </c>
      <c r="AO85" s="27" t="s">
        <v>36</v>
      </c>
      <c r="AP85" s="27" t="s">
        <v>36</v>
      </c>
      <c r="AQ85" s="27">
        <v>0</v>
      </c>
      <c r="AR85" s="28">
        <v>0</v>
      </c>
      <c r="AS85" s="27">
        <v>0</v>
      </c>
      <c r="AT85" s="26">
        <v>0</v>
      </c>
      <c r="AU85" s="27">
        <v>0</v>
      </c>
      <c r="AV85" s="27">
        <v>0</v>
      </c>
      <c r="AW85" s="27">
        <v>0</v>
      </c>
      <c r="AX85" s="28">
        <v>0</v>
      </c>
      <c r="AY85" s="27">
        <v>0</v>
      </c>
      <c r="AZ85" s="26">
        <v>0</v>
      </c>
      <c r="BA85" s="27">
        <v>0</v>
      </c>
      <c r="BB85" s="27">
        <v>0</v>
      </c>
      <c r="BC85" s="27">
        <v>0</v>
      </c>
      <c r="BD85" s="28">
        <v>0</v>
      </c>
      <c r="BE85" s="27">
        <v>0</v>
      </c>
      <c r="BF85" s="26">
        <v>0</v>
      </c>
      <c r="BG85" s="27">
        <v>0</v>
      </c>
      <c r="BH85" s="27">
        <v>0</v>
      </c>
      <c r="BI85" s="27">
        <v>0</v>
      </c>
      <c r="BJ85" s="28">
        <v>0</v>
      </c>
      <c r="BK85" s="27">
        <v>0</v>
      </c>
      <c r="BL85" s="26">
        <v>0</v>
      </c>
      <c r="BM85" s="27">
        <v>5.2</v>
      </c>
      <c r="BN85" s="27">
        <v>6.3</v>
      </c>
      <c r="BO85" s="27">
        <v>4.7</v>
      </c>
      <c r="BP85" s="28">
        <v>0.1</v>
      </c>
      <c r="BQ85" s="27">
        <v>0.2</v>
      </c>
      <c r="BR85" s="26">
        <v>0</v>
      </c>
      <c r="BS85" s="27">
        <v>3.4</v>
      </c>
      <c r="BT85" s="27">
        <v>3.8</v>
      </c>
      <c r="BU85" s="27">
        <v>3.2</v>
      </c>
      <c r="BV85" s="28">
        <v>1.5</v>
      </c>
      <c r="BW85" s="27">
        <v>1.8</v>
      </c>
      <c r="BX85" s="26">
        <v>1.3</v>
      </c>
      <c r="BY85" s="27">
        <v>1.9</v>
      </c>
      <c r="BZ85" s="27">
        <v>2</v>
      </c>
      <c r="CA85" s="27">
        <v>1.8</v>
      </c>
      <c r="CB85" s="28">
        <v>0.4</v>
      </c>
      <c r="CC85" s="27">
        <v>0.4</v>
      </c>
      <c r="CD85" s="26">
        <v>0.3</v>
      </c>
      <c r="CE85" s="27">
        <v>1.4</v>
      </c>
      <c r="CF85" s="27">
        <v>1.9</v>
      </c>
      <c r="CG85" s="27">
        <v>1.2</v>
      </c>
      <c r="CH85" s="28">
        <v>0</v>
      </c>
      <c r="CI85" s="27">
        <v>0</v>
      </c>
      <c r="CJ85" s="26">
        <v>0</v>
      </c>
      <c r="CK85" s="27">
        <v>676.7</v>
      </c>
      <c r="CL85" s="27">
        <v>687.3</v>
      </c>
      <c r="CM85" s="27">
        <v>671.2</v>
      </c>
      <c r="CN85" s="28">
        <v>589.70000000000005</v>
      </c>
      <c r="CO85" s="27">
        <v>576.4</v>
      </c>
      <c r="CP85" s="26">
        <v>596.6</v>
      </c>
      <c r="CQ85" s="27">
        <v>0</v>
      </c>
      <c r="CR85" s="27">
        <v>0</v>
      </c>
      <c r="CS85" s="27">
        <v>0</v>
      </c>
      <c r="CT85" s="28">
        <v>87</v>
      </c>
      <c r="CU85" s="27">
        <v>111</v>
      </c>
      <c r="CV85" s="26">
        <v>74.599999999999994</v>
      </c>
      <c r="CW85" s="27">
        <v>262.10000000000002</v>
      </c>
      <c r="CX85" s="27">
        <v>386.7</v>
      </c>
      <c r="CY85" s="27">
        <v>197.3</v>
      </c>
      <c r="CZ85" s="28">
        <v>212.9</v>
      </c>
      <c r="DA85" s="27">
        <v>312.5</v>
      </c>
      <c r="DB85" s="26">
        <v>161.19999999999999</v>
      </c>
      <c r="DC85" s="27">
        <v>13.7</v>
      </c>
      <c r="DD85" s="27">
        <v>23.2</v>
      </c>
      <c r="DE85" s="27">
        <v>8.8000000000000007</v>
      </c>
      <c r="DF85" s="28">
        <v>50.7</v>
      </c>
      <c r="DG85" s="27">
        <v>72.400000000000006</v>
      </c>
      <c r="DH85" s="26">
        <v>39.4</v>
      </c>
      <c r="DI85" s="27">
        <v>42.1</v>
      </c>
      <c r="DJ85" s="27">
        <v>51.4</v>
      </c>
      <c r="DK85" s="27">
        <v>37.299999999999997</v>
      </c>
      <c r="DL85" s="28">
        <v>64.2</v>
      </c>
      <c r="DM85" s="27">
        <v>89.7</v>
      </c>
      <c r="DN85" s="26">
        <v>50.9</v>
      </c>
      <c r="DO85" s="27">
        <v>3.5</v>
      </c>
      <c r="DP85" s="27">
        <v>4.8</v>
      </c>
      <c r="DQ85" s="27">
        <v>2.7</v>
      </c>
      <c r="DR85" s="28">
        <v>0.8</v>
      </c>
      <c r="DS85" s="27">
        <v>1</v>
      </c>
      <c r="DT85" s="26">
        <v>0.7</v>
      </c>
      <c r="DU85" s="27">
        <v>38</v>
      </c>
      <c r="DV85" s="27">
        <v>70.099999999999994</v>
      </c>
      <c r="DW85" s="27">
        <v>21.4</v>
      </c>
      <c r="DX85" s="28">
        <v>21.2</v>
      </c>
      <c r="DY85" s="27">
        <v>34.6</v>
      </c>
      <c r="DZ85" s="26">
        <v>14.3</v>
      </c>
      <c r="EA85" s="27">
        <v>0.3</v>
      </c>
      <c r="EB85" s="27">
        <v>0.4</v>
      </c>
      <c r="EC85" s="27">
        <v>0.3</v>
      </c>
      <c r="ED85" s="28">
        <v>27.6</v>
      </c>
      <c r="EE85" s="27">
        <v>39.200000000000003</v>
      </c>
      <c r="EF85" s="26">
        <v>21.5</v>
      </c>
      <c r="EG85" s="27">
        <v>0</v>
      </c>
      <c r="EH85" s="27">
        <v>0</v>
      </c>
      <c r="EI85" s="27">
        <v>0</v>
      </c>
      <c r="EJ85" s="28">
        <v>0</v>
      </c>
      <c r="EK85" s="27">
        <v>0</v>
      </c>
      <c r="EL85" s="26">
        <v>0</v>
      </c>
    </row>
    <row r="86" spans="1:142">
      <c r="A86" s="29" t="s">
        <v>42</v>
      </c>
      <c r="B86" s="28">
        <v>56.2</v>
      </c>
      <c r="C86" s="27">
        <v>73.2</v>
      </c>
      <c r="D86" s="26">
        <v>50.4</v>
      </c>
      <c r="E86" s="27">
        <v>31.1</v>
      </c>
      <c r="F86" s="27">
        <v>37.1</v>
      </c>
      <c r="G86" s="27">
        <v>29.1</v>
      </c>
      <c r="H86" s="28">
        <v>25.1</v>
      </c>
      <c r="I86" s="27">
        <v>36.1</v>
      </c>
      <c r="J86" s="26">
        <v>21.3</v>
      </c>
      <c r="K86" s="27">
        <v>299.7</v>
      </c>
      <c r="L86" s="27">
        <v>326</v>
      </c>
      <c r="M86" s="27">
        <v>290.60000000000002</v>
      </c>
      <c r="N86" s="28">
        <v>22.8</v>
      </c>
      <c r="O86" s="27">
        <v>21</v>
      </c>
      <c r="P86" s="26">
        <v>23.4</v>
      </c>
      <c r="Q86" s="27">
        <v>49.4</v>
      </c>
      <c r="R86" s="27">
        <v>53.8</v>
      </c>
      <c r="S86" s="27">
        <v>47.9</v>
      </c>
      <c r="T86" s="28">
        <v>550.20000000000005</v>
      </c>
      <c r="U86" s="27">
        <v>706.6</v>
      </c>
      <c r="V86" s="26">
        <v>496.5</v>
      </c>
      <c r="W86" s="27">
        <v>66.2</v>
      </c>
      <c r="X86" s="27">
        <v>71.400000000000006</v>
      </c>
      <c r="Y86" s="27">
        <v>64.5</v>
      </c>
      <c r="Z86" s="28">
        <v>346.3</v>
      </c>
      <c r="AA86" s="27">
        <v>490.7</v>
      </c>
      <c r="AB86" s="26">
        <v>296.7</v>
      </c>
      <c r="AC86" s="27">
        <v>48.5</v>
      </c>
      <c r="AD86" s="27">
        <v>56.2</v>
      </c>
      <c r="AE86" s="27">
        <v>45.8</v>
      </c>
      <c r="AF86" s="28">
        <v>216.7</v>
      </c>
      <c r="AG86" s="27">
        <v>318.8</v>
      </c>
      <c r="AH86" s="26">
        <v>181.6</v>
      </c>
      <c r="AI86" s="27">
        <v>81.2</v>
      </c>
      <c r="AJ86" s="27">
        <v>115.6</v>
      </c>
      <c r="AK86" s="27">
        <v>69.3</v>
      </c>
      <c r="AL86" s="28">
        <v>137.69999999999999</v>
      </c>
      <c r="AM86" s="27">
        <v>144.6</v>
      </c>
      <c r="AN86" s="26">
        <v>135.30000000000001</v>
      </c>
      <c r="AO86" s="27" t="s">
        <v>36</v>
      </c>
      <c r="AP86" s="27" t="s">
        <v>36</v>
      </c>
      <c r="AQ86" s="27">
        <v>0</v>
      </c>
      <c r="AR86" s="28">
        <v>0</v>
      </c>
      <c r="AS86" s="27">
        <v>0</v>
      </c>
      <c r="AT86" s="26">
        <v>0</v>
      </c>
      <c r="AU86" s="27">
        <v>0</v>
      </c>
      <c r="AV86" s="27">
        <v>0</v>
      </c>
      <c r="AW86" s="27">
        <v>0</v>
      </c>
      <c r="AX86" s="28">
        <v>0</v>
      </c>
      <c r="AY86" s="27">
        <v>0</v>
      </c>
      <c r="AZ86" s="26">
        <v>0</v>
      </c>
      <c r="BA86" s="27">
        <v>0</v>
      </c>
      <c r="BB86" s="27">
        <v>0</v>
      </c>
      <c r="BC86" s="27">
        <v>0</v>
      </c>
      <c r="BD86" s="28">
        <v>0</v>
      </c>
      <c r="BE86" s="27">
        <v>0</v>
      </c>
      <c r="BF86" s="26">
        <v>0</v>
      </c>
      <c r="BG86" s="27">
        <v>0</v>
      </c>
      <c r="BH86" s="27">
        <v>0</v>
      </c>
      <c r="BI86" s="27">
        <v>0</v>
      </c>
      <c r="BJ86" s="28">
        <v>0</v>
      </c>
      <c r="BK86" s="27">
        <v>0</v>
      </c>
      <c r="BL86" s="26">
        <v>0</v>
      </c>
      <c r="BM86" s="27">
        <v>6.2</v>
      </c>
      <c r="BN86" s="27">
        <v>8.1999999999999993</v>
      </c>
      <c r="BO86" s="27">
        <v>5.5</v>
      </c>
      <c r="BP86" s="28">
        <v>0.1</v>
      </c>
      <c r="BQ86" s="27">
        <v>0</v>
      </c>
      <c r="BR86" s="26">
        <v>0.2</v>
      </c>
      <c r="BS86" s="27">
        <v>4.0999999999999996</v>
      </c>
      <c r="BT86" s="27">
        <v>4.5</v>
      </c>
      <c r="BU86" s="27">
        <v>4</v>
      </c>
      <c r="BV86" s="28">
        <v>1.4</v>
      </c>
      <c r="BW86" s="27">
        <v>1.1000000000000001</v>
      </c>
      <c r="BX86" s="26">
        <v>1.5</v>
      </c>
      <c r="BY86" s="27">
        <v>2.7</v>
      </c>
      <c r="BZ86" s="27">
        <v>3.4</v>
      </c>
      <c r="CA86" s="27">
        <v>2.5</v>
      </c>
      <c r="CB86" s="28">
        <v>0.3</v>
      </c>
      <c r="CC86" s="27">
        <v>0.8</v>
      </c>
      <c r="CD86" s="26">
        <v>0.2</v>
      </c>
      <c r="CE86" s="27">
        <v>1.6</v>
      </c>
      <c r="CF86" s="27">
        <v>2.9</v>
      </c>
      <c r="CG86" s="27">
        <v>1.1000000000000001</v>
      </c>
      <c r="CH86" s="28">
        <v>0</v>
      </c>
      <c r="CI86" s="27">
        <v>0</v>
      </c>
      <c r="CJ86" s="26">
        <v>0</v>
      </c>
      <c r="CK86" s="27">
        <v>2174.6</v>
      </c>
      <c r="CL86" s="27">
        <v>2028.1</v>
      </c>
      <c r="CM86" s="27">
        <v>2224.9</v>
      </c>
      <c r="CN86" s="28">
        <v>2045.5</v>
      </c>
      <c r="CO86" s="27">
        <v>1856.5</v>
      </c>
      <c r="CP86" s="26">
        <v>2110.4</v>
      </c>
      <c r="CQ86" s="27">
        <v>0</v>
      </c>
      <c r="CR86" s="27">
        <v>0</v>
      </c>
      <c r="CS86" s="27">
        <v>0</v>
      </c>
      <c r="CT86" s="28">
        <v>129.1</v>
      </c>
      <c r="CU86" s="27">
        <v>171.6</v>
      </c>
      <c r="CV86" s="26">
        <v>114.5</v>
      </c>
      <c r="CW86" s="27">
        <v>396.7</v>
      </c>
      <c r="CX86" s="27">
        <v>613.79999999999995</v>
      </c>
      <c r="CY86" s="27">
        <v>322.2</v>
      </c>
      <c r="CZ86" s="28">
        <v>328.7</v>
      </c>
      <c r="DA86" s="27">
        <v>511.1</v>
      </c>
      <c r="DB86" s="26">
        <v>266.10000000000002</v>
      </c>
      <c r="DC86" s="27">
        <v>11.2</v>
      </c>
      <c r="DD86" s="27">
        <v>22.5</v>
      </c>
      <c r="DE86" s="27">
        <v>7.3</v>
      </c>
      <c r="DF86" s="28">
        <v>100.4</v>
      </c>
      <c r="DG86" s="27">
        <v>143.5</v>
      </c>
      <c r="DH86" s="26">
        <v>85.6</v>
      </c>
      <c r="DI86" s="27">
        <v>40.9</v>
      </c>
      <c r="DJ86" s="27">
        <v>70.3</v>
      </c>
      <c r="DK86" s="27">
        <v>30.8</v>
      </c>
      <c r="DL86" s="28">
        <v>107.5</v>
      </c>
      <c r="DM86" s="27">
        <v>141.1</v>
      </c>
      <c r="DN86" s="26">
        <v>96</v>
      </c>
      <c r="DO86" s="27">
        <v>3.9</v>
      </c>
      <c r="DP86" s="27">
        <v>5.8</v>
      </c>
      <c r="DQ86" s="27">
        <v>3.2</v>
      </c>
      <c r="DR86" s="28">
        <v>0.8</v>
      </c>
      <c r="DS86" s="27">
        <v>1.3</v>
      </c>
      <c r="DT86" s="26">
        <v>0.6</v>
      </c>
      <c r="DU86" s="27">
        <v>64.099999999999994</v>
      </c>
      <c r="DV86" s="27">
        <v>126.5</v>
      </c>
      <c r="DW86" s="27">
        <v>42.6</v>
      </c>
      <c r="DX86" s="28">
        <v>20.6</v>
      </c>
      <c r="DY86" s="27">
        <v>43.2</v>
      </c>
      <c r="DZ86" s="26">
        <v>12.8</v>
      </c>
      <c r="EA86" s="27">
        <v>0.4</v>
      </c>
      <c r="EB86" s="27">
        <v>0.5</v>
      </c>
      <c r="EC86" s="27">
        <v>0.4</v>
      </c>
      <c r="ED86" s="28">
        <v>47</v>
      </c>
      <c r="EE86" s="27">
        <v>58.9</v>
      </c>
      <c r="EF86" s="26">
        <v>42.9</v>
      </c>
      <c r="EG86" s="27">
        <v>0</v>
      </c>
      <c r="EH86" s="27">
        <v>0</v>
      </c>
      <c r="EI86" s="27">
        <v>0</v>
      </c>
      <c r="EJ86" s="28">
        <v>0</v>
      </c>
      <c r="EK86" s="27">
        <v>0</v>
      </c>
      <c r="EL86" s="26">
        <v>0</v>
      </c>
    </row>
    <row r="87" spans="1:142">
      <c r="A87" s="29" t="s">
        <v>41</v>
      </c>
      <c r="B87" s="28">
        <v>57.1</v>
      </c>
      <c r="C87" s="27">
        <v>67.2</v>
      </c>
      <c r="D87" s="26">
        <v>54.7</v>
      </c>
      <c r="E87" s="27">
        <v>23.8</v>
      </c>
      <c r="F87" s="27">
        <v>35.799999999999997</v>
      </c>
      <c r="G87" s="27">
        <v>21.2</v>
      </c>
      <c r="H87" s="28">
        <v>33.200000000000003</v>
      </c>
      <c r="I87" s="27">
        <v>31.3</v>
      </c>
      <c r="J87" s="26">
        <v>33.5</v>
      </c>
      <c r="K87" s="27">
        <v>517.79999999999995</v>
      </c>
      <c r="L87" s="27">
        <v>558.20000000000005</v>
      </c>
      <c r="M87" s="27">
        <v>507.6</v>
      </c>
      <c r="N87" s="28">
        <v>49.2</v>
      </c>
      <c r="O87" s="27">
        <v>25.4</v>
      </c>
      <c r="P87" s="26">
        <v>54.1</v>
      </c>
      <c r="Q87" s="27">
        <v>65.2</v>
      </c>
      <c r="R87" s="27">
        <v>71.599999999999994</v>
      </c>
      <c r="S87" s="27">
        <v>63.6</v>
      </c>
      <c r="T87" s="28">
        <v>900.5</v>
      </c>
      <c r="U87" s="27">
        <v>1183.5999999999999</v>
      </c>
      <c r="V87" s="26">
        <v>837.7</v>
      </c>
      <c r="W87" s="27">
        <v>112</v>
      </c>
      <c r="X87" s="27">
        <v>117.9</v>
      </c>
      <c r="Y87" s="27">
        <v>110.4</v>
      </c>
      <c r="Z87" s="28">
        <v>551.29999999999995</v>
      </c>
      <c r="AA87" s="27">
        <v>822.4</v>
      </c>
      <c r="AB87" s="26">
        <v>492.1</v>
      </c>
      <c r="AC87" s="27">
        <v>83.5</v>
      </c>
      <c r="AD87" s="27">
        <v>94</v>
      </c>
      <c r="AE87" s="27">
        <v>81</v>
      </c>
      <c r="AF87" s="28">
        <v>328</v>
      </c>
      <c r="AG87" s="27">
        <v>540.29999999999995</v>
      </c>
      <c r="AH87" s="26">
        <v>282</v>
      </c>
      <c r="AI87" s="27">
        <v>139.80000000000001</v>
      </c>
      <c r="AJ87" s="27">
        <v>188.1</v>
      </c>
      <c r="AK87" s="27">
        <v>129.1</v>
      </c>
      <c r="AL87" s="28">
        <v>237.2</v>
      </c>
      <c r="AM87" s="27">
        <v>243.3</v>
      </c>
      <c r="AN87" s="26">
        <v>235.1</v>
      </c>
      <c r="AO87" s="27" t="s">
        <v>36</v>
      </c>
      <c r="AP87" s="27" t="s">
        <v>36</v>
      </c>
      <c r="AQ87" s="27">
        <v>0</v>
      </c>
      <c r="AR87" s="28">
        <v>0</v>
      </c>
      <c r="AS87" s="27">
        <v>0</v>
      </c>
      <c r="AT87" s="26">
        <v>0</v>
      </c>
      <c r="AU87" s="27">
        <v>0</v>
      </c>
      <c r="AV87" s="27">
        <v>0</v>
      </c>
      <c r="AW87" s="27">
        <v>0</v>
      </c>
      <c r="AX87" s="28">
        <v>0</v>
      </c>
      <c r="AY87" s="27">
        <v>0</v>
      </c>
      <c r="AZ87" s="26">
        <v>0</v>
      </c>
      <c r="BA87" s="27">
        <v>0</v>
      </c>
      <c r="BB87" s="27">
        <v>0</v>
      </c>
      <c r="BC87" s="27">
        <v>0</v>
      </c>
      <c r="BD87" s="28">
        <v>0</v>
      </c>
      <c r="BE87" s="27">
        <v>0</v>
      </c>
      <c r="BF87" s="26">
        <v>0</v>
      </c>
      <c r="BG87" s="27">
        <v>0</v>
      </c>
      <c r="BH87" s="27">
        <v>0</v>
      </c>
      <c r="BI87" s="27">
        <v>0</v>
      </c>
      <c r="BJ87" s="28">
        <v>0</v>
      </c>
      <c r="BK87" s="27">
        <v>0</v>
      </c>
      <c r="BL87" s="26">
        <v>0</v>
      </c>
      <c r="BM87" s="27">
        <v>8.6</v>
      </c>
      <c r="BN87" s="27">
        <v>9</v>
      </c>
      <c r="BO87" s="27">
        <v>8.5</v>
      </c>
      <c r="BP87" s="28">
        <v>0</v>
      </c>
      <c r="BQ87" s="27">
        <v>0</v>
      </c>
      <c r="BR87" s="26">
        <v>0</v>
      </c>
      <c r="BS87" s="27">
        <v>6.3</v>
      </c>
      <c r="BT87" s="27">
        <v>7.5</v>
      </c>
      <c r="BU87" s="27">
        <v>6</v>
      </c>
      <c r="BV87" s="28">
        <v>1.6</v>
      </c>
      <c r="BW87" s="27">
        <v>0</v>
      </c>
      <c r="BX87" s="26">
        <v>1.9</v>
      </c>
      <c r="BY87" s="27">
        <v>4.7</v>
      </c>
      <c r="BZ87" s="27">
        <v>7.5</v>
      </c>
      <c r="CA87" s="27">
        <v>4.0999999999999996</v>
      </c>
      <c r="CB87" s="28">
        <v>0</v>
      </c>
      <c r="CC87" s="27">
        <v>0</v>
      </c>
      <c r="CD87" s="26">
        <v>0</v>
      </c>
      <c r="CE87" s="27">
        <v>2.4</v>
      </c>
      <c r="CF87" s="27">
        <v>1.5</v>
      </c>
      <c r="CG87" s="27">
        <v>2.5</v>
      </c>
      <c r="CH87" s="28">
        <v>0</v>
      </c>
      <c r="CI87" s="27">
        <v>0</v>
      </c>
      <c r="CJ87" s="26">
        <v>0</v>
      </c>
      <c r="CK87" s="27">
        <v>6171.5</v>
      </c>
      <c r="CL87" s="27">
        <v>5723.9</v>
      </c>
      <c r="CM87" s="27">
        <v>6246.8</v>
      </c>
      <c r="CN87" s="28">
        <v>5977.5</v>
      </c>
      <c r="CO87" s="27">
        <v>5479.1</v>
      </c>
      <c r="CP87" s="26">
        <v>6064.2</v>
      </c>
      <c r="CQ87" s="27">
        <v>0</v>
      </c>
      <c r="CR87" s="27">
        <v>0</v>
      </c>
      <c r="CS87" s="27">
        <v>0</v>
      </c>
      <c r="CT87" s="28">
        <v>194</v>
      </c>
      <c r="CU87" s="27">
        <v>244.8</v>
      </c>
      <c r="CV87" s="26">
        <v>182.6</v>
      </c>
      <c r="CW87" s="27">
        <v>572</v>
      </c>
      <c r="CX87" s="27">
        <v>861.2</v>
      </c>
      <c r="CY87" s="27">
        <v>508.9</v>
      </c>
      <c r="CZ87" s="28">
        <v>463.9</v>
      </c>
      <c r="DA87" s="27">
        <v>728.4</v>
      </c>
      <c r="DB87" s="26">
        <v>406.3</v>
      </c>
      <c r="DC87" s="27">
        <v>7.1</v>
      </c>
      <c r="DD87" s="27">
        <v>23.9</v>
      </c>
      <c r="DE87" s="27">
        <v>3.5</v>
      </c>
      <c r="DF87" s="28">
        <v>184.8</v>
      </c>
      <c r="DG87" s="27">
        <v>241.8</v>
      </c>
      <c r="DH87" s="26">
        <v>172.2</v>
      </c>
      <c r="DI87" s="27">
        <v>23.8</v>
      </c>
      <c r="DJ87" s="27">
        <v>46.3</v>
      </c>
      <c r="DK87" s="27">
        <v>19</v>
      </c>
      <c r="DL87" s="28">
        <v>163.4</v>
      </c>
      <c r="DM87" s="27">
        <v>237.3</v>
      </c>
      <c r="DN87" s="26">
        <v>147.19999999999999</v>
      </c>
      <c r="DO87" s="27">
        <v>3.1</v>
      </c>
      <c r="DP87" s="27">
        <v>7.5</v>
      </c>
      <c r="DQ87" s="27">
        <v>2.2000000000000002</v>
      </c>
      <c r="DR87" s="28">
        <v>0</v>
      </c>
      <c r="DS87" s="27">
        <v>0</v>
      </c>
      <c r="DT87" s="26">
        <v>0</v>
      </c>
      <c r="DU87" s="27">
        <v>81.7</v>
      </c>
      <c r="DV87" s="27">
        <v>171.6</v>
      </c>
      <c r="DW87" s="27">
        <v>62.3</v>
      </c>
      <c r="DX87" s="28">
        <v>13.9</v>
      </c>
      <c r="DY87" s="27">
        <v>38.799999999999997</v>
      </c>
      <c r="DZ87" s="26">
        <v>8.5</v>
      </c>
      <c r="EA87" s="27">
        <v>1</v>
      </c>
      <c r="EB87" s="27">
        <v>3</v>
      </c>
      <c r="EC87" s="27">
        <v>0.6</v>
      </c>
      <c r="ED87" s="28">
        <v>93.2</v>
      </c>
      <c r="EE87" s="27">
        <v>91</v>
      </c>
      <c r="EF87" s="26">
        <v>93.4</v>
      </c>
      <c r="EG87" s="27">
        <v>0</v>
      </c>
      <c r="EH87" s="27">
        <v>0</v>
      </c>
      <c r="EI87" s="27">
        <v>0</v>
      </c>
      <c r="EJ87" s="28">
        <v>0</v>
      </c>
      <c r="EK87" s="27">
        <v>0</v>
      </c>
      <c r="EL87" s="26">
        <v>0</v>
      </c>
    </row>
    <row r="88" spans="1:142">
      <c r="A88" s="25" t="s">
        <v>40</v>
      </c>
      <c r="B88" s="24">
        <v>53.8</v>
      </c>
      <c r="C88" s="23">
        <v>66.7</v>
      </c>
      <c r="D88" s="22">
        <v>50.9</v>
      </c>
      <c r="E88" s="23">
        <v>10.8</v>
      </c>
      <c r="F88" s="23">
        <v>11.1</v>
      </c>
      <c r="G88" s="23">
        <v>10.5</v>
      </c>
      <c r="H88" s="24">
        <v>43.1</v>
      </c>
      <c r="I88" s="23">
        <v>55.6</v>
      </c>
      <c r="J88" s="22">
        <v>40.4</v>
      </c>
      <c r="K88" s="23">
        <v>712.3</v>
      </c>
      <c r="L88" s="23">
        <v>644.4</v>
      </c>
      <c r="M88" s="23">
        <v>710.5</v>
      </c>
      <c r="N88" s="24">
        <v>95.4</v>
      </c>
      <c r="O88" s="23">
        <v>77.8</v>
      </c>
      <c r="P88" s="22">
        <v>96.5</v>
      </c>
      <c r="Q88" s="23">
        <v>93.8</v>
      </c>
      <c r="R88" s="23">
        <v>77.8</v>
      </c>
      <c r="S88" s="23">
        <v>94.7</v>
      </c>
      <c r="T88" s="24">
        <v>1030.8</v>
      </c>
      <c r="U88" s="23">
        <v>1422.2</v>
      </c>
      <c r="V88" s="22">
        <v>950.9</v>
      </c>
      <c r="W88" s="23">
        <v>123.1</v>
      </c>
      <c r="X88" s="23">
        <v>133.30000000000001</v>
      </c>
      <c r="Y88" s="23">
        <v>119.3</v>
      </c>
      <c r="Z88" s="24">
        <v>590.79999999999995</v>
      </c>
      <c r="AA88" s="23">
        <v>988.9</v>
      </c>
      <c r="AB88" s="22">
        <v>517.5</v>
      </c>
      <c r="AC88" s="23">
        <v>87.7</v>
      </c>
      <c r="AD88" s="23">
        <v>100</v>
      </c>
      <c r="AE88" s="23">
        <v>84.2</v>
      </c>
      <c r="AF88" s="24">
        <v>341.5</v>
      </c>
      <c r="AG88" s="23">
        <v>644.4</v>
      </c>
      <c r="AH88" s="22">
        <v>287.7</v>
      </c>
      <c r="AI88" s="23">
        <v>161.5</v>
      </c>
      <c r="AJ88" s="23">
        <v>244.4</v>
      </c>
      <c r="AK88" s="23">
        <v>145.6</v>
      </c>
      <c r="AL88" s="24">
        <v>316.89999999999998</v>
      </c>
      <c r="AM88" s="23">
        <v>300</v>
      </c>
      <c r="AN88" s="22">
        <v>314</v>
      </c>
      <c r="AO88" s="23" t="s">
        <v>36</v>
      </c>
      <c r="AP88" s="23" t="s">
        <v>36</v>
      </c>
      <c r="AQ88" s="23">
        <v>0</v>
      </c>
      <c r="AR88" s="24">
        <v>0</v>
      </c>
      <c r="AS88" s="23">
        <v>0</v>
      </c>
      <c r="AT88" s="22">
        <v>0</v>
      </c>
      <c r="AU88" s="23">
        <v>0</v>
      </c>
      <c r="AV88" s="23">
        <v>0</v>
      </c>
      <c r="AW88" s="23">
        <v>0</v>
      </c>
      <c r="AX88" s="24">
        <v>0</v>
      </c>
      <c r="AY88" s="23">
        <v>0</v>
      </c>
      <c r="AZ88" s="22">
        <v>0</v>
      </c>
      <c r="BA88" s="23">
        <v>0</v>
      </c>
      <c r="BB88" s="23">
        <v>0</v>
      </c>
      <c r="BC88" s="23">
        <v>0</v>
      </c>
      <c r="BD88" s="24">
        <v>0</v>
      </c>
      <c r="BE88" s="23">
        <v>0</v>
      </c>
      <c r="BF88" s="22">
        <v>0</v>
      </c>
      <c r="BG88" s="23">
        <v>0</v>
      </c>
      <c r="BH88" s="23">
        <v>0</v>
      </c>
      <c r="BI88" s="23">
        <v>0</v>
      </c>
      <c r="BJ88" s="24">
        <v>0</v>
      </c>
      <c r="BK88" s="23">
        <v>0</v>
      </c>
      <c r="BL88" s="22">
        <v>0</v>
      </c>
      <c r="BM88" s="23">
        <v>15.4</v>
      </c>
      <c r="BN88" s="23">
        <v>11.1</v>
      </c>
      <c r="BO88" s="23">
        <v>15.8</v>
      </c>
      <c r="BP88" s="24">
        <v>0</v>
      </c>
      <c r="BQ88" s="23">
        <v>0</v>
      </c>
      <c r="BR88" s="22">
        <v>0</v>
      </c>
      <c r="BS88" s="23">
        <v>15.4</v>
      </c>
      <c r="BT88" s="23">
        <v>11.1</v>
      </c>
      <c r="BU88" s="23">
        <v>15.8</v>
      </c>
      <c r="BV88" s="24">
        <v>0</v>
      </c>
      <c r="BW88" s="23">
        <v>0</v>
      </c>
      <c r="BX88" s="22">
        <v>0</v>
      </c>
      <c r="BY88" s="23">
        <v>15.4</v>
      </c>
      <c r="BZ88" s="23">
        <v>11.1</v>
      </c>
      <c r="CA88" s="23">
        <v>15.8</v>
      </c>
      <c r="CB88" s="24">
        <v>0</v>
      </c>
      <c r="CC88" s="23">
        <v>0</v>
      </c>
      <c r="CD88" s="22">
        <v>0</v>
      </c>
      <c r="CE88" s="23">
        <v>0</v>
      </c>
      <c r="CF88" s="23">
        <v>0</v>
      </c>
      <c r="CG88" s="23">
        <v>0</v>
      </c>
      <c r="CH88" s="24">
        <v>0</v>
      </c>
      <c r="CI88" s="23">
        <v>0</v>
      </c>
      <c r="CJ88" s="22">
        <v>0</v>
      </c>
      <c r="CK88" s="23">
        <v>15473.8</v>
      </c>
      <c r="CL88" s="23">
        <v>13300</v>
      </c>
      <c r="CM88" s="23">
        <v>15545.6</v>
      </c>
      <c r="CN88" s="24">
        <v>15241.5</v>
      </c>
      <c r="CO88" s="23">
        <v>13033.3</v>
      </c>
      <c r="CP88" s="22">
        <v>15322.8</v>
      </c>
      <c r="CQ88" s="23">
        <v>0</v>
      </c>
      <c r="CR88" s="23">
        <v>0</v>
      </c>
      <c r="CS88" s="23">
        <v>0</v>
      </c>
      <c r="CT88" s="24">
        <v>232.3</v>
      </c>
      <c r="CU88" s="23">
        <v>266.7</v>
      </c>
      <c r="CV88" s="22">
        <v>222.8</v>
      </c>
      <c r="CW88" s="23">
        <v>786.2</v>
      </c>
      <c r="CX88" s="23">
        <v>1033.3</v>
      </c>
      <c r="CY88" s="23">
        <v>733.3</v>
      </c>
      <c r="CZ88" s="24">
        <v>603.1</v>
      </c>
      <c r="DA88" s="23">
        <v>855.6</v>
      </c>
      <c r="DB88" s="22">
        <v>552.6</v>
      </c>
      <c r="DC88" s="23">
        <v>3.1</v>
      </c>
      <c r="DD88" s="23">
        <v>22.2</v>
      </c>
      <c r="DE88" s="23">
        <v>0</v>
      </c>
      <c r="DF88" s="24">
        <v>264.60000000000002</v>
      </c>
      <c r="DG88" s="23">
        <v>322.2</v>
      </c>
      <c r="DH88" s="22">
        <v>250.9</v>
      </c>
      <c r="DI88" s="23">
        <v>15.4</v>
      </c>
      <c r="DJ88" s="23">
        <v>22.2</v>
      </c>
      <c r="DK88" s="23">
        <v>14</v>
      </c>
      <c r="DL88" s="24">
        <v>230.8</v>
      </c>
      <c r="DM88" s="23">
        <v>300</v>
      </c>
      <c r="DN88" s="22">
        <v>215.8</v>
      </c>
      <c r="DO88" s="23">
        <v>0</v>
      </c>
      <c r="DP88" s="23">
        <v>0</v>
      </c>
      <c r="DQ88" s="23">
        <v>0</v>
      </c>
      <c r="DR88" s="24">
        <v>0</v>
      </c>
      <c r="DS88" s="23">
        <v>0</v>
      </c>
      <c r="DT88" s="22">
        <v>0</v>
      </c>
      <c r="DU88" s="23">
        <v>89.2</v>
      </c>
      <c r="DV88" s="23">
        <v>188.9</v>
      </c>
      <c r="DW88" s="23">
        <v>71.900000000000006</v>
      </c>
      <c r="DX88" s="24">
        <v>13.8</v>
      </c>
      <c r="DY88" s="23">
        <v>55.6</v>
      </c>
      <c r="DZ88" s="22">
        <v>7</v>
      </c>
      <c r="EA88" s="23">
        <v>0</v>
      </c>
      <c r="EB88" s="23">
        <v>0</v>
      </c>
      <c r="EC88" s="23">
        <v>0</v>
      </c>
      <c r="ED88" s="24">
        <v>169.2</v>
      </c>
      <c r="EE88" s="23">
        <v>122.2</v>
      </c>
      <c r="EF88" s="22">
        <v>173.7</v>
      </c>
      <c r="EG88" s="23">
        <v>0</v>
      </c>
      <c r="EH88" s="23">
        <v>0</v>
      </c>
      <c r="EI88" s="23">
        <v>0</v>
      </c>
      <c r="EJ88" s="24">
        <v>0</v>
      </c>
      <c r="EK88" s="23">
        <v>0</v>
      </c>
      <c r="EL88" s="22">
        <v>0</v>
      </c>
    </row>
    <row r="89" spans="1:142">
      <c r="A89" s="25" t="s">
        <v>39</v>
      </c>
      <c r="B89" s="24">
        <v>12.6</v>
      </c>
      <c r="C89" s="23">
        <v>16.600000000000001</v>
      </c>
      <c r="D89" s="22">
        <v>8.8000000000000007</v>
      </c>
      <c r="E89" s="23">
        <v>6.2</v>
      </c>
      <c r="F89" s="23">
        <v>6.8</v>
      </c>
      <c r="G89" s="23">
        <v>5.5</v>
      </c>
      <c r="H89" s="24">
        <v>6.5</v>
      </c>
      <c r="I89" s="23">
        <v>9.8000000000000007</v>
      </c>
      <c r="J89" s="22">
        <v>3.3</v>
      </c>
      <c r="K89" s="23">
        <v>18.7</v>
      </c>
      <c r="L89" s="23">
        <v>17.600000000000001</v>
      </c>
      <c r="M89" s="23">
        <v>19.7</v>
      </c>
      <c r="N89" s="24">
        <v>1.3</v>
      </c>
      <c r="O89" s="23">
        <v>1</v>
      </c>
      <c r="P89" s="22">
        <v>1.6</v>
      </c>
      <c r="Q89" s="23">
        <v>5.2</v>
      </c>
      <c r="R89" s="23">
        <v>4.2</v>
      </c>
      <c r="S89" s="23">
        <v>6.1</v>
      </c>
      <c r="T89" s="24">
        <v>30.9</v>
      </c>
      <c r="U89" s="23">
        <v>28.6</v>
      </c>
      <c r="V89" s="22">
        <v>33</v>
      </c>
      <c r="W89" s="23">
        <v>4</v>
      </c>
      <c r="X89" s="23">
        <v>3.2</v>
      </c>
      <c r="Y89" s="23">
        <v>4.8</v>
      </c>
      <c r="Z89" s="24">
        <v>19.7</v>
      </c>
      <c r="AA89" s="23">
        <v>20.100000000000001</v>
      </c>
      <c r="AB89" s="22">
        <v>19.3</v>
      </c>
      <c r="AC89" s="23">
        <v>2.7</v>
      </c>
      <c r="AD89" s="23">
        <v>2.6</v>
      </c>
      <c r="AE89" s="23">
        <v>2.9</v>
      </c>
      <c r="AF89" s="24">
        <v>12.8</v>
      </c>
      <c r="AG89" s="23">
        <v>13.4</v>
      </c>
      <c r="AH89" s="22">
        <v>12.2</v>
      </c>
      <c r="AI89" s="23">
        <v>4.2</v>
      </c>
      <c r="AJ89" s="23">
        <v>4.0999999999999996</v>
      </c>
      <c r="AK89" s="23">
        <v>4.3</v>
      </c>
      <c r="AL89" s="24">
        <v>7.2</v>
      </c>
      <c r="AM89" s="23">
        <v>5.3</v>
      </c>
      <c r="AN89" s="22">
        <v>8.9</v>
      </c>
      <c r="AO89" s="23" t="s">
        <v>36</v>
      </c>
      <c r="AP89" s="23" t="s">
        <v>36</v>
      </c>
      <c r="AQ89" s="23">
        <v>0.1</v>
      </c>
      <c r="AR89" s="24">
        <v>0.4</v>
      </c>
      <c r="AS89" s="23">
        <v>0.4</v>
      </c>
      <c r="AT89" s="22">
        <v>0.4</v>
      </c>
      <c r="AU89" s="23">
        <v>0</v>
      </c>
      <c r="AV89" s="23">
        <v>0</v>
      </c>
      <c r="AW89" s="23">
        <v>0</v>
      </c>
      <c r="AX89" s="24">
        <v>0</v>
      </c>
      <c r="AY89" s="23">
        <v>0</v>
      </c>
      <c r="AZ89" s="22">
        <v>0</v>
      </c>
      <c r="BA89" s="23">
        <v>0.2</v>
      </c>
      <c r="BB89" s="23">
        <v>0.2</v>
      </c>
      <c r="BC89" s="23">
        <v>0.2</v>
      </c>
      <c r="BD89" s="24">
        <v>0</v>
      </c>
      <c r="BE89" s="23">
        <v>0</v>
      </c>
      <c r="BF89" s="22">
        <v>0</v>
      </c>
      <c r="BG89" s="23">
        <v>0.1</v>
      </c>
      <c r="BH89" s="23">
        <v>0</v>
      </c>
      <c r="BI89" s="23">
        <v>0.1</v>
      </c>
      <c r="BJ89" s="24">
        <v>0.1</v>
      </c>
      <c r="BK89" s="23">
        <v>0.1</v>
      </c>
      <c r="BL89" s="22">
        <v>0.1</v>
      </c>
      <c r="BM89" s="23">
        <v>1.6</v>
      </c>
      <c r="BN89" s="23">
        <v>1.6</v>
      </c>
      <c r="BO89" s="23">
        <v>1.7</v>
      </c>
      <c r="BP89" s="24">
        <v>0.1</v>
      </c>
      <c r="BQ89" s="23">
        <v>0.1</v>
      </c>
      <c r="BR89" s="22">
        <v>0.1</v>
      </c>
      <c r="BS89" s="23">
        <v>0.7</v>
      </c>
      <c r="BT89" s="23">
        <v>0.7</v>
      </c>
      <c r="BU89" s="23">
        <v>0.8</v>
      </c>
      <c r="BV89" s="24">
        <v>0.5</v>
      </c>
      <c r="BW89" s="23">
        <v>0.4</v>
      </c>
      <c r="BX89" s="22">
        <v>0.5</v>
      </c>
      <c r="BY89" s="23">
        <v>0.3</v>
      </c>
      <c r="BZ89" s="23">
        <v>0.2</v>
      </c>
      <c r="CA89" s="23">
        <v>0.3</v>
      </c>
      <c r="CB89" s="24">
        <v>0.1</v>
      </c>
      <c r="CC89" s="23">
        <v>0.1</v>
      </c>
      <c r="CD89" s="22">
        <v>0.1</v>
      </c>
      <c r="CE89" s="23">
        <v>0.5</v>
      </c>
      <c r="CF89" s="23">
        <v>0.5</v>
      </c>
      <c r="CG89" s="23">
        <v>0.4</v>
      </c>
      <c r="CH89" s="24">
        <v>0.3</v>
      </c>
      <c r="CI89" s="23">
        <v>0.2</v>
      </c>
      <c r="CJ89" s="22">
        <v>0.3</v>
      </c>
      <c r="CK89" s="23">
        <v>89.9</v>
      </c>
      <c r="CL89" s="23">
        <v>57.6</v>
      </c>
      <c r="CM89" s="23">
        <v>120.7</v>
      </c>
      <c r="CN89" s="24">
        <v>74.2</v>
      </c>
      <c r="CO89" s="23">
        <v>37.9</v>
      </c>
      <c r="CP89" s="22">
        <v>108.7</v>
      </c>
      <c r="CQ89" s="23">
        <v>0.1</v>
      </c>
      <c r="CR89" s="23">
        <v>0.1</v>
      </c>
      <c r="CS89" s="23">
        <v>0.1</v>
      </c>
      <c r="CT89" s="24">
        <v>15.6</v>
      </c>
      <c r="CU89" s="23">
        <v>19.5</v>
      </c>
      <c r="CV89" s="22">
        <v>11.9</v>
      </c>
      <c r="CW89" s="23">
        <v>52.7</v>
      </c>
      <c r="CX89" s="23">
        <v>66.5</v>
      </c>
      <c r="CY89" s="23">
        <v>39.6</v>
      </c>
      <c r="CZ89" s="24">
        <v>30.6</v>
      </c>
      <c r="DA89" s="23">
        <v>36.299999999999997</v>
      </c>
      <c r="DB89" s="22">
        <v>25.3</v>
      </c>
      <c r="DC89" s="23">
        <v>4.2</v>
      </c>
      <c r="DD89" s="23">
        <v>6</v>
      </c>
      <c r="DE89" s="23">
        <v>2.5</v>
      </c>
      <c r="DF89" s="24">
        <v>6.4</v>
      </c>
      <c r="DG89" s="23">
        <v>7.4</v>
      </c>
      <c r="DH89" s="22">
        <v>5.5</v>
      </c>
      <c r="DI89" s="23">
        <v>6.2</v>
      </c>
      <c r="DJ89" s="23">
        <v>6.6</v>
      </c>
      <c r="DK89" s="23">
        <v>5.8</v>
      </c>
      <c r="DL89" s="24">
        <v>7.6</v>
      </c>
      <c r="DM89" s="23">
        <v>7.9</v>
      </c>
      <c r="DN89" s="22">
        <v>7.3</v>
      </c>
      <c r="DO89" s="23">
        <v>0.7</v>
      </c>
      <c r="DP89" s="23">
        <v>0.9</v>
      </c>
      <c r="DQ89" s="23">
        <v>0.5</v>
      </c>
      <c r="DR89" s="24">
        <v>0.5</v>
      </c>
      <c r="DS89" s="23">
        <v>0.6</v>
      </c>
      <c r="DT89" s="22">
        <v>0.3</v>
      </c>
      <c r="DU89" s="23">
        <v>5.0999999999999996</v>
      </c>
      <c r="DV89" s="23">
        <v>6.9</v>
      </c>
      <c r="DW89" s="23">
        <v>3.3</v>
      </c>
      <c r="DX89" s="24">
        <v>16.8</v>
      </c>
      <c r="DY89" s="23">
        <v>24.1</v>
      </c>
      <c r="DZ89" s="22">
        <v>9.9</v>
      </c>
      <c r="EA89" s="23">
        <v>0.2</v>
      </c>
      <c r="EB89" s="23">
        <v>0.2</v>
      </c>
      <c r="EC89" s="23">
        <v>0.2</v>
      </c>
      <c r="ED89" s="24">
        <v>5</v>
      </c>
      <c r="EE89" s="23">
        <v>5.9</v>
      </c>
      <c r="EF89" s="22">
        <v>4.0999999999999996</v>
      </c>
      <c r="EG89" s="23">
        <v>0</v>
      </c>
      <c r="EH89" s="23">
        <v>0</v>
      </c>
      <c r="EI89" s="23">
        <v>0</v>
      </c>
      <c r="EJ89" s="24">
        <v>0</v>
      </c>
      <c r="EK89" s="23">
        <v>0</v>
      </c>
      <c r="EL89" s="22">
        <v>0</v>
      </c>
    </row>
  </sheetData>
  <phoneticPr fontId="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66"/>
  <sheetViews>
    <sheetView workbookViewId="0">
      <pane xSplit="5" ySplit="10" topLeftCell="F11" activePane="bottomRight" state="frozen"/>
      <selection pane="topRight"/>
      <selection pane="bottomLeft"/>
      <selection pane="bottomRight"/>
    </sheetView>
  </sheetViews>
  <sheetFormatPr defaultRowHeight="13.5"/>
  <cols>
    <col min="1" max="4" width="4.125" customWidth="1"/>
    <col min="5" max="5" width="11.875" customWidth="1"/>
    <col min="6" max="6" width="11.5" customWidth="1"/>
    <col min="7" max="24" width="9.25" bestFit="1" customWidth="1"/>
    <col min="25" max="25" width="6" style="15" customWidth="1"/>
    <col min="26" max="27" width="9.25" bestFit="1" customWidth="1"/>
    <col min="28" max="29" width="9.125" bestFit="1" customWidth="1"/>
    <col min="30" max="30" width="11.375" bestFit="1" customWidth="1"/>
    <col min="31" max="31" width="9.25" bestFit="1" customWidth="1"/>
    <col min="33" max="34" width="9.25" customWidth="1"/>
  </cols>
  <sheetData>
    <row r="1" spans="1:34">
      <c r="A1">
        <v>1</v>
      </c>
      <c r="B1" s="18" t="s">
        <v>707</v>
      </c>
      <c r="C1" s="18"/>
      <c r="D1" s="18"/>
      <c r="E1" s="18"/>
      <c r="F1" s="18"/>
      <c r="G1" s="18"/>
      <c r="H1" s="18"/>
      <c r="I1" s="18"/>
      <c r="AG1" s="152"/>
      <c r="AH1" s="152"/>
    </row>
    <row r="2" spans="1:34" hidden="1">
      <c r="A2">
        <v>2</v>
      </c>
      <c r="AG2" s="152"/>
      <c r="AH2" s="152"/>
    </row>
    <row r="3" spans="1:34">
      <c r="A3">
        <v>3</v>
      </c>
      <c r="F3" t="s">
        <v>706</v>
      </c>
      <c r="AG3" s="152"/>
      <c r="AH3" s="152"/>
    </row>
    <row r="4" spans="1:34" hidden="1">
      <c r="A4">
        <v>4</v>
      </c>
      <c r="AG4" s="152"/>
      <c r="AH4" s="152"/>
    </row>
    <row r="5" spans="1:34">
      <c r="A5">
        <v>5</v>
      </c>
      <c r="C5" t="s">
        <v>705</v>
      </c>
      <c r="E5" t="s">
        <v>705</v>
      </c>
      <c r="F5" t="s">
        <v>701</v>
      </c>
      <c r="G5" t="s">
        <v>704</v>
      </c>
      <c r="Y5" s="154"/>
      <c r="AG5" s="152"/>
      <c r="AH5" s="152"/>
    </row>
    <row r="6" spans="1:34">
      <c r="A6">
        <v>6</v>
      </c>
      <c r="G6" s="18" t="s">
        <v>703</v>
      </c>
      <c r="Y6" s="154"/>
      <c r="AG6" s="152"/>
      <c r="AH6" s="152"/>
    </row>
    <row r="7" spans="1:34">
      <c r="A7">
        <v>7</v>
      </c>
      <c r="G7" s="18" t="s">
        <v>702</v>
      </c>
      <c r="Y7" s="154"/>
      <c r="AG7" s="152"/>
      <c r="AH7" s="152"/>
    </row>
    <row r="8" spans="1:34" hidden="1">
      <c r="A8">
        <v>8</v>
      </c>
      <c r="Y8" s="154"/>
    </row>
    <row r="9" spans="1:34">
      <c r="A9">
        <v>9</v>
      </c>
      <c r="F9">
        <v>0</v>
      </c>
      <c r="G9">
        <v>1</v>
      </c>
      <c r="H9">
        <v>1</v>
      </c>
      <c r="I9">
        <v>1</v>
      </c>
      <c r="J9">
        <v>1</v>
      </c>
      <c r="K9">
        <v>1</v>
      </c>
      <c r="L9">
        <v>1</v>
      </c>
      <c r="M9">
        <v>1</v>
      </c>
      <c r="N9">
        <v>1</v>
      </c>
      <c r="O9">
        <v>1</v>
      </c>
      <c r="P9">
        <v>1</v>
      </c>
      <c r="Q9">
        <v>1</v>
      </c>
      <c r="R9">
        <v>1</v>
      </c>
      <c r="S9">
        <v>1</v>
      </c>
      <c r="T9">
        <v>1</v>
      </c>
      <c r="U9">
        <v>1</v>
      </c>
      <c r="V9">
        <v>1</v>
      </c>
      <c r="W9">
        <v>1</v>
      </c>
      <c r="Y9" s="154"/>
      <c r="Z9">
        <v>1</v>
      </c>
      <c r="AA9">
        <v>1</v>
      </c>
      <c r="AB9">
        <v>1</v>
      </c>
      <c r="AC9">
        <v>1</v>
      </c>
      <c r="AD9">
        <v>1</v>
      </c>
      <c r="AE9">
        <v>1</v>
      </c>
    </row>
    <row r="10" spans="1:34" ht="27">
      <c r="A10" s="112">
        <v>10</v>
      </c>
      <c r="B10" s="112" t="s">
        <v>701</v>
      </c>
      <c r="C10" s="112" t="s">
        <v>700</v>
      </c>
      <c r="D10" s="112" t="s">
        <v>699</v>
      </c>
      <c r="E10" s="112"/>
      <c r="F10" s="113" t="s">
        <v>698</v>
      </c>
      <c r="G10" s="113" t="s">
        <v>38</v>
      </c>
      <c r="H10" s="113" t="s">
        <v>59</v>
      </c>
      <c r="I10" s="113" t="s">
        <v>58</v>
      </c>
      <c r="J10" s="113" t="s">
        <v>57</v>
      </c>
      <c r="K10" s="113" t="s">
        <v>56</v>
      </c>
      <c r="L10" s="113" t="s">
        <v>55</v>
      </c>
      <c r="M10" s="113" t="s">
        <v>54</v>
      </c>
      <c r="N10" s="113" t="s">
        <v>53</v>
      </c>
      <c r="O10" s="113" t="s">
        <v>52</v>
      </c>
      <c r="P10" s="113" t="s">
        <v>51</v>
      </c>
      <c r="Q10" s="113" t="s">
        <v>50</v>
      </c>
      <c r="R10" s="113" t="s">
        <v>49</v>
      </c>
      <c r="S10" s="113" t="s">
        <v>48</v>
      </c>
      <c r="T10" s="113" t="s">
        <v>47</v>
      </c>
      <c r="U10" s="113" t="s">
        <v>46</v>
      </c>
      <c r="V10" s="113" t="s">
        <v>45</v>
      </c>
      <c r="W10" s="113" t="s">
        <v>44</v>
      </c>
      <c r="X10" s="113" t="s">
        <v>826</v>
      </c>
      <c r="Y10" s="155"/>
      <c r="Z10" s="113" t="s">
        <v>43</v>
      </c>
      <c r="AA10" s="113" t="s">
        <v>42</v>
      </c>
      <c r="AB10" s="113" t="s">
        <v>41</v>
      </c>
      <c r="AC10" s="113" t="s">
        <v>350</v>
      </c>
      <c r="AD10" s="113" t="s">
        <v>695</v>
      </c>
      <c r="AE10" s="113" t="s">
        <v>694</v>
      </c>
      <c r="AG10" s="115" t="s">
        <v>697</v>
      </c>
      <c r="AH10" s="115" t="s">
        <v>696</v>
      </c>
    </row>
    <row r="11" spans="1:34">
      <c r="A11">
        <v>11</v>
      </c>
      <c r="B11" s="18">
        <v>1</v>
      </c>
      <c r="C11" s="18">
        <v>0</v>
      </c>
      <c r="D11" s="18" t="s">
        <v>691</v>
      </c>
      <c r="E11" s="18" t="s">
        <v>692</v>
      </c>
      <c r="F11" s="45">
        <v>127094745</v>
      </c>
      <c r="G11" s="45">
        <v>5006217</v>
      </c>
      <c r="H11" s="45">
        <v>5319161</v>
      </c>
      <c r="I11" s="45">
        <v>5619840</v>
      </c>
      <c r="J11" s="45">
        <v>6054414</v>
      </c>
      <c r="K11" s="45">
        <v>6090724</v>
      </c>
      <c r="L11" s="45">
        <v>6532480</v>
      </c>
      <c r="M11" s="45">
        <v>7396135</v>
      </c>
      <c r="N11" s="45">
        <v>8417311</v>
      </c>
      <c r="O11" s="45">
        <v>9846593</v>
      </c>
      <c r="P11" s="45">
        <v>8766367</v>
      </c>
      <c r="Q11" s="45">
        <v>8024112</v>
      </c>
      <c r="R11" s="45">
        <v>7601021</v>
      </c>
      <c r="S11" s="45">
        <v>8552401</v>
      </c>
      <c r="T11" s="45">
        <v>9759185</v>
      </c>
      <c r="U11" s="45">
        <v>7786547</v>
      </c>
      <c r="V11" s="45">
        <v>6353503</v>
      </c>
      <c r="W11" s="45">
        <v>5026233</v>
      </c>
      <c r="X11" s="107">
        <f t="shared" ref="X11:X42" si="0">SUM(Z11:AC11)</f>
        <v>4942501</v>
      </c>
      <c r="Y11" s="156"/>
      <c r="Z11" s="45">
        <v>3156276</v>
      </c>
      <c r="AA11" s="45">
        <v>1362828</v>
      </c>
      <c r="AB11" s="45">
        <v>361514</v>
      </c>
      <c r="AC11" s="45">
        <v>61883</v>
      </c>
      <c r="AD11" s="45">
        <v>125319299</v>
      </c>
      <c r="AE11" s="45">
        <v>1775446</v>
      </c>
      <c r="AG11" s="44">
        <f>H27国調2!G14</f>
        <v>960800</v>
      </c>
      <c r="AH11" s="44">
        <f>H27国調2!H14</f>
        <v>4045417</v>
      </c>
    </row>
    <row r="12" spans="1:34">
      <c r="A12">
        <v>1330</v>
      </c>
      <c r="B12">
        <v>1</v>
      </c>
      <c r="C12">
        <v>28000</v>
      </c>
      <c r="D12" t="s">
        <v>691</v>
      </c>
      <c r="E12" t="s">
        <v>690</v>
      </c>
      <c r="F12" s="44">
        <v>5534800</v>
      </c>
      <c r="G12" s="44">
        <v>219268</v>
      </c>
      <c r="H12" s="44">
        <v>237357</v>
      </c>
      <c r="I12" s="44">
        <v>253673</v>
      </c>
      <c r="J12" s="44">
        <v>272998</v>
      </c>
      <c r="K12" s="44">
        <v>254790</v>
      </c>
      <c r="L12" s="44">
        <v>266821</v>
      </c>
      <c r="M12" s="44">
        <v>303720</v>
      </c>
      <c r="N12" s="44">
        <v>354050</v>
      </c>
      <c r="O12" s="44">
        <v>435859</v>
      </c>
      <c r="P12" s="44">
        <v>388038</v>
      </c>
      <c r="Q12" s="44">
        <v>352120</v>
      </c>
      <c r="R12" s="44">
        <v>326020</v>
      </c>
      <c r="S12" s="44">
        <v>367588</v>
      </c>
      <c r="T12" s="44">
        <v>439983</v>
      </c>
      <c r="U12" s="44">
        <v>357407</v>
      </c>
      <c r="V12" s="44">
        <v>278792</v>
      </c>
      <c r="W12" s="44">
        <v>219203</v>
      </c>
      <c r="X12" s="107">
        <f t="shared" si="0"/>
        <v>207113</v>
      </c>
      <c r="Y12" s="157"/>
      <c r="Z12" s="44">
        <v>133464</v>
      </c>
      <c r="AA12" s="44">
        <v>56194</v>
      </c>
      <c r="AB12" s="44">
        <v>14848</v>
      </c>
      <c r="AC12" s="44">
        <v>2607</v>
      </c>
      <c r="AD12" s="44">
        <v>5456154</v>
      </c>
      <c r="AE12" s="44">
        <v>78646</v>
      </c>
      <c r="AG12" s="44">
        <f>H27国調2!G15</f>
        <v>41487</v>
      </c>
      <c r="AH12" s="44">
        <f>H27国調2!H15</f>
        <v>177781</v>
      </c>
    </row>
    <row r="13" spans="1:34">
      <c r="A13">
        <v>1331</v>
      </c>
      <c r="B13">
        <v>1</v>
      </c>
      <c r="C13">
        <v>28100</v>
      </c>
      <c r="D13">
        <v>1</v>
      </c>
      <c r="E13" t="s">
        <v>689</v>
      </c>
      <c r="F13" s="44">
        <v>1537272</v>
      </c>
      <c r="G13" s="44">
        <v>57956</v>
      </c>
      <c r="H13" s="44">
        <v>62478</v>
      </c>
      <c r="I13" s="44">
        <v>65460</v>
      </c>
      <c r="J13" s="44">
        <v>73374</v>
      </c>
      <c r="K13" s="44">
        <v>77633</v>
      </c>
      <c r="L13" s="44">
        <v>78020</v>
      </c>
      <c r="M13" s="44">
        <v>86765</v>
      </c>
      <c r="N13" s="44">
        <v>98969</v>
      </c>
      <c r="O13" s="44">
        <v>120935</v>
      </c>
      <c r="P13" s="44">
        <v>107493</v>
      </c>
      <c r="Q13" s="44">
        <v>98307</v>
      </c>
      <c r="R13" s="44">
        <v>91705</v>
      </c>
      <c r="S13" s="44">
        <v>101006</v>
      </c>
      <c r="T13" s="44">
        <v>121647</v>
      </c>
      <c r="U13" s="44">
        <v>98596</v>
      </c>
      <c r="V13" s="44">
        <v>77733</v>
      </c>
      <c r="W13" s="44">
        <v>62569</v>
      </c>
      <c r="X13" s="107">
        <f t="shared" si="0"/>
        <v>56626</v>
      </c>
      <c r="Y13" s="157"/>
      <c r="Z13" s="44">
        <v>36745</v>
      </c>
      <c r="AA13" s="44">
        <v>15180</v>
      </c>
      <c r="AB13" s="44">
        <v>3991</v>
      </c>
      <c r="AC13" s="44">
        <v>710</v>
      </c>
      <c r="AD13" s="44">
        <v>1501938</v>
      </c>
      <c r="AE13" s="44">
        <v>35334</v>
      </c>
      <c r="AG13" s="44"/>
      <c r="AH13" s="44"/>
    </row>
    <row r="14" spans="1:34">
      <c r="A14" s="17">
        <v>1332</v>
      </c>
      <c r="B14" s="17">
        <v>1</v>
      </c>
      <c r="C14" s="17">
        <v>28101</v>
      </c>
      <c r="D14" s="17">
        <v>0</v>
      </c>
      <c r="E14" s="17" t="s">
        <v>688</v>
      </c>
      <c r="F14" s="119">
        <v>213634</v>
      </c>
      <c r="G14" s="119">
        <v>8900</v>
      </c>
      <c r="H14" s="119">
        <v>9410</v>
      </c>
      <c r="I14" s="119">
        <v>10033</v>
      </c>
      <c r="J14" s="119">
        <v>11335</v>
      </c>
      <c r="K14" s="119">
        <v>11774</v>
      </c>
      <c r="L14" s="119">
        <v>10412</v>
      </c>
      <c r="M14" s="119">
        <v>12046</v>
      </c>
      <c r="N14" s="119">
        <v>14334</v>
      </c>
      <c r="O14" s="119">
        <v>18266</v>
      </c>
      <c r="P14" s="119">
        <v>16888</v>
      </c>
      <c r="Q14" s="119">
        <v>14763</v>
      </c>
      <c r="R14" s="119">
        <v>12715</v>
      </c>
      <c r="S14" s="119">
        <v>12403</v>
      </c>
      <c r="T14" s="119">
        <v>14906</v>
      </c>
      <c r="U14" s="119">
        <v>11455</v>
      </c>
      <c r="V14" s="119">
        <v>9134</v>
      </c>
      <c r="W14" s="119">
        <v>7708</v>
      </c>
      <c r="X14" s="122">
        <f t="shared" si="0"/>
        <v>7152</v>
      </c>
      <c r="Y14" s="157"/>
      <c r="Z14" s="119">
        <v>4647</v>
      </c>
      <c r="AA14" s="119">
        <v>1924</v>
      </c>
      <c r="AB14" s="119">
        <v>501</v>
      </c>
      <c r="AC14" s="119">
        <v>80</v>
      </c>
      <c r="AD14" s="119">
        <v>209757</v>
      </c>
      <c r="AE14" s="119">
        <v>3877</v>
      </c>
      <c r="AG14" s="119"/>
      <c r="AH14" s="119"/>
    </row>
    <row r="15" spans="1:34">
      <c r="A15" s="15">
        <v>1333</v>
      </c>
      <c r="B15" s="15">
        <v>1</v>
      </c>
      <c r="C15" s="15">
        <v>28102</v>
      </c>
      <c r="D15" s="15">
        <v>0</v>
      </c>
      <c r="E15" s="15" t="s">
        <v>687</v>
      </c>
      <c r="F15" s="120">
        <v>136088</v>
      </c>
      <c r="G15" s="120">
        <v>5447</v>
      </c>
      <c r="H15" s="120">
        <v>5479</v>
      </c>
      <c r="I15" s="120">
        <v>5633</v>
      </c>
      <c r="J15" s="120">
        <v>6801</v>
      </c>
      <c r="K15" s="120">
        <v>8954</v>
      </c>
      <c r="L15" s="120">
        <v>7196</v>
      </c>
      <c r="M15" s="120">
        <v>8115</v>
      </c>
      <c r="N15" s="120">
        <v>9484</v>
      </c>
      <c r="O15" s="120">
        <v>11611</v>
      </c>
      <c r="P15" s="120">
        <v>9912</v>
      </c>
      <c r="Q15" s="120">
        <v>8519</v>
      </c>
      <c r="R15" s="120">
        <v>7183</v>
      </c>
      <c r="S15" s="120">
        <v>7790</v>
      </c>
      <c r="T15" s="120">
        <v>9217</v>
      </c>
      <c r="U15" s="120">
        <v>7512</v>
      </c>
      <c r="V15" s="120">
        <v>6269</v>
      </c>
      <c r="W15" s="120">
        <v>5602</v>
      </c>
      <c r="X15" s="123">
        <f t="shared" si="0"/>
        <v>5364</v>
      </c>
      <c r="Y15" s="157"/>
      <c r="Z15" s="120">
        <v>3573</v>
      </c>
      <c r="AA15" s="120">
        <v>1368</v>
      </c>
      <c r="AB15" s="120">
        <v>340</v>
      </c>
      <c r="AC15" s="120">
        <v>83</v>
      </c>
      <c r="AD15" s="120">
        <v>132755</v>
      </c>
      <c r="AE15" s="120">
        <v>3333</v>
      </c>
      <c r="AG15" s="120"/>
      <c r="AH15" s="120"/>
    </row>
    <row r="16" spans="1:34">
      <c r="A16" s="15">
        <v>1334</v>
      </c>
      <c r="B16" s="15">
        <v>1</v>
      </c>
      <c r="C16" s="15">
        <v>28105</v>
      </c>
      <c r="D16" s="15">
        <v>0</v>
      </c>
      <c r="E16" s="15" t="s">
        <v>686</v>
      </c>
      <c r="F16" s="120">
        <v>106956</v>
      </c>
      <c r="G16" s="120">
        <v>3345</v>
      </c>
      <c r="H16" s="120">
        <v>3320</v>
      </c>
      <c r="I16" s="120">
        <v>3530</v>
      </c>
      <c r="J16" s="120">
        <v>3873</v>
      </c>
      <c r="K16" s="120">
        <v>5017</v>
      </c>
      <c r="L16" s="120">
        <v>6716</v>
      </c>
      <c r="M16" s="120">
        <v>6805</v>
      </c>
      <c r="N16" s="120">
        <v>6842</v>
      </c>
      <c r="O16" s="120">
        <v>8167</v>
      </c>
      <c r="P16" s="120">
        <v>7301</v>
      </c>
      <c r="Q16" s="120">
        <v>6525</v>
      </c>
      <c r="R16" s="120">
        <v>6033</v>
      </c>
      <c r="S16" s="120">
        <v>6849</v>
      </c>
      <c r="T16" s="120">
        <v>8701</v>
      </c>
      <c r="U16" s="120">
        <v>7650</v>
      </c>
      <c r="V16" s="120">
        <v>6334</v>
      </c>
      <c r="W16" s="120">
        <v>5316</v>
      </c>
      <c r="X16" s="123">
        <f t="shared" si="0"/>
        <v>4632</v>
      </c>
      <c r="Y16" s="157"/>
      <c r="Z16" s="120">
        <v>3012</v>
      </c>
      <c r="AA16" s="120">
        <v>1258</v>
      </c>
      <c r="AB16" s="120">
        <v>304</v>
      </c>
      <c r="AC16" s="120">
        <v>58</v>
      </c>
      <c r="AD16" s="120">
        <v>103648</v>
      </c>
      <c r="AE16" s="120">
        <v>3308</v>
      </c>
      <c r="AG16" s="120"/>
      <c r="AH16" s="120"/>
    </row>
    <row r="17" spans="1:34">
      <c r="A17" s="15">
        <v>1335</v>
      </c>
      <c r="B17" s="15">
        <v>1</v>
      </c>
      <c r="C17" s="15">
        <v>28106</v>
      </c>
      <c r="D17" s="15">
        <v>0</v>
      </c>
      <c r="E17" s="15" t="s">
        <v>685</v>
      </c>
      <c r="F17" s="120">
        <v>97912</v>
      </c>
      <c r="G17" s="120">
        <v>2951</v>
      </c>
      <c r="H17" s="120">
        <v>3361</v>
      </c>
      <c r="I17" s="120">
        <v>3386</v>
      </c>
      <c r="J17" s="120">
        <v>4109</v>
      </c>
      <c r="K17" s="120">
        <v>4337</v>
      </c>
      <c r="L17" s="120">
        <v>4846</v>
      </c>
      <c r="M17" s="120">
        <v>5020</v>
      </c>
      <c r="N17" s="120">
        <v>5505</v>
      </c>
      <c r="O17" s="120">
        <v>7094</v>
      </c>
      <c r="P17" s="120">
        <v>6463</v>
      </c>
      <c r="Q17" s="120">
        <v>6109</v>
      </c>
      <c r="R17" s="120">
        <v>5647</v>
      </c>
      <c r="S17" s="120">
        <v>6759</v>
      </c>
      <c r="T17" s="120">
        <v>8419</v>
      </c>
      <c r="U17" s="120">
        <v>7583</v>
      </c>
      <c r="V17" s="120">
        <v>6505</v>
      </c>
      <c r="W17" s="120">
        <v>5285</v>
      </c>
      <c r="X17" s="123">
        <f t="shared" si="0"/>
        <v>4533</v>
      </c>
      <c r="Y17" s="157"/>
      <c r="Z17" s="120">
        <v>2900</v>
      </c>
      <c r="AA17" s="120">
        <v>1249</v>
      </c>
      <c r="AB17" s="120">
        <v>331</v>
      </c>
      <c r="AC17" s="120">
        <v>53</v>
      </c>
      <c r="AD17" s="120">
        <v>91822</v>
      </c>
      <c r="AE17" s="120">
        <v>6090</v>
      </c>
      <c r="AG17" s="120"/>
      <c r="AH17" s="120"/>
    </row>
    <row r="18" spans="1:34">
      <c r="A18" s="15">
        <v>1336</v>
      </c>
      <c r="B18" s="15">
        <v>1</v>
      </c>
      <c r="C18" s="15">
        <v>28107</v>
      </c>
      <c r="D18" s="15">
        <v>0</v>
      </c>
      <c r="E18" s="15" t="s">
        <v>684</v>
      </c>
      <c r="F18" s="120">
        <v>162468</v>
      </c>
      <c r="G18" s="120">
        <v>5761</v>
      </c>
      <c r="H18" s="120">
        <v>6172</v>
      </c>
      <c r="I18" s="120">
        <v>6570</v>
      </c>
      <c r="J18" s="120">
        <v>7540</v>
      </c>
      <c r="K18" s="120">
        <v>7649</v>
      </c>
      <c r="L18" s="120">
        <v>7434</v>
      </c>
      <c r="M18" s="120">
        <v>8453</v>
      </c>
      <c r="N18" s="120">
        <v>9719</v>
      </c>
      <c r="O18" s="120">
        <v>11666</v>
      </c>
      <c r="P18" s="120">
        <v>10803</v>
      </c>
      <c r="Q18" s="120">
        <v>10223</v>
      </c>
      <c r="R18" s="120">
        <v>9684</v>
      </c>
      <c r="S18" s="120">
        <v>11092</v>
      </c>
      <c r="T18" s="120">
        <v>14439</v>
      </c>
      <c r="U18" s="120">
        <v>12086</v>
      </c>
      <c r="V18" s="120">
        <v>9594</v>
      </c>
      <c r="W18" s="120">
        <v>7241</v>
      </c>
      <c r="X18" s="123">
        <f t="shared" si="0"/>
        <v>6342</v>
      </c>
      <c r="Y18" s="157"/>
      <c r="Z18" s="120">
        <v>4231</v>
      </c>
      <c r="AA18" s="120">
        <v>1609</v>
      </c>
      <c r="AB18" s="120">
        <v>422</v>
      </c>
      <c r="AC18" s="120">
        <v>80</v>
      </c>
      <c r="AD18" s="120">
        <v>159375</v>
      </c>
      <c r="AE18" s="120">
        <v>3093</v>
      </c>
      <c r="AG18" s="120"/>
      <c r="AH18" s="120"/>
    </row>
    <row r="19" spans="1:34">
      <c r="A19" s="15">
        <v>1337</v>
      </c>
      <c r="B19" s="15">
        <v>1</v>
      </c>
      <c r="C19" s="15">
        <v>28108</v>
      </c>
      <c r="D19" s="15">
        <v>0</v>
      </c>
      <c r="E19" s="15" t="s">
        <v>683</v>
      </c>
      <c r="F19" s="120">
        <v>219474</v>
      </c>
      <c r="G19" s="120">
        <v>9341</v>
      </c>
      <c r="H19" s="120">
        <v>9800</v>
      </c>
      <c r="I19" s="120">
        <v>9770</v>
      </c>
      <c r="J19" s="120">
        <v>10336</v>
      </c>
      <c r="K19" s="120">
        <v>9357</v>
      </c>
      <c r="L19" s="120">
        <v>10236</v>
      </c>
      <c r="M19" s="120">
        <v>12124</v>
      </c>
      <c r="N19" s="120">
        <v>13631</v>
      </c>
      <c r="O19" s="120">
        <v>16894</v>
      </c>
      <c r="P19" s="120">
        <v>14737</v>
      </c>
      <c r="Q19" s="120">
        <v>13485</v>
      </c>
      <c r="R19" s="120">
        <v>12627</v>
      </c>
      <c r="S19" s="120">
        <v>14084</v>
      </c>
      <c r="T19" s="120">
        <v>17369</v>
      </c>
      <c r="U19" s="120">
        <v>14863</v>
      </c>
      <c r="V19" s="120">
        <v>12144</v>
      </c>
      <c r="W19" s="120">
        <v>9880</v>
      </c>
      <c r="X19" s="123">
        <f t="shared" si="0"/>
        <v>8796</v>
      </c>
      <c r="Y19" s="120"/>
      <c r="Z19" s="120">
        <v>5724</v>
      </c>
      <c r="AA19" s="120">
        <v>2358</v>
      </c>
      <c r="AB19" s="120">
        <v>601</v>
      </c>
      <c r="AC19" s="120">
        <v>113</v>
      </c>
      <c r="AD19" s="120">
        <v>217305</v>
      </c>
      <c r="AE19" s="120">
        <v>2169</v>
      </c>
      <c r="AG19" s="120"/>
      <c r="AH19" s="120"/>
    </row>
    <row r="20" spans="1:34">
      <c r="A20" s="15">
        <v>1338</v>
      </c>
      <c r="B20" s="15">
        <v>1</v>
      </c>
      <c r="C20" s="15">
        <v>28109</v>
      </c>
      <c r="D20" s="15">
        <v>0</v>
      </c>
      <c r="E20" s="15" t="s">
        <v>682</v>
      </c>
      <c r="F20" s="120">
        <v>219805</v>
      </c>
      <c r="G20" s="120">
        <v>8069</v>
      </c>
      <c r="H20" s="120">
        <v>9754</v>
      </c>
      <c r="I20" s="120">
        <v>10591</v>
      </c>
      <c r="J20" s="120">
        <v>11099</v>
      </c>
      <c r="K20" s="120">
        <v>9491</v>
      </c>
      <c r="L20" s="120">
        <v>9150</v>
      </c>
      <c r="M20" s="120">
        <v>10634</v>
      </c>
      <c r="N20" s="120">
        <v>13133</v>
      </c>
      <c r="O20" s="120">
        <v>17068</v>
      </c>
      <c r="P20" s="120">
        <v>15126</v>
      </c>
      <c r="Q20" s="120">
        <v>13956</v>
      </c>
      <c r="R20" s="120">
        <v>13461</v>
      </c>
      <c r="S20" s="120">
        <v>15264</v>
      </c>
      <c r="T20" s="120">
        <v>18924</v>
      </c>
      <c r="U20" s="120">
        <v>15588</v>
      </c>
      <c r="V20" s="120">
        <v>12020</v>
      </c>
      <c r="W20" s="120">
        <v>8605</v>
      </c>
      <c r="X20" s="123">
        <f t="shared" si="0"/>
        <v>7872</v>
      </c>
      <c r="Y20" s="120"/>
      <c r="Z20" s="120">
        <v>4995</v>
      </c>
      <c r="AA20" s="120">
        <v>2163</v>
      </c>
      <c r="AB20" s="120">
        <v>620</v>
      </c>
      <c r="AC20" s="120">
        <v>94</v>
      </c>
      <c r="AD20" s="120">
        <v>218193</v>
      </c>
      <c r="AE20" s="120">
        <v>1612</v>
      </c>
      <c r="AG20" s="120"/>
      <c r="AH20" s="120"/>
    </row>
    <row r="21" spans="1:34">
      <c r="A21" s="15">
        <v>1339</v>
      </c>
      <c r="B21" s="15">
        <v>1</v>
      </c>
      <c r="C21" s="15">
        <v>28110</v>
      </c>
      <c r="D21" s="15">
        <v>0</v>
      </c>
      <c r="E21" s="15" t="s">
        <v>681</v>
      </c>
      <c r="F21" s="120">
        <v>135153</v>
      </c>
      <c r="G21" s="120">
        <v>4438</v>
      </c>
      <c r="H21" s="120">
        <v>3700</v>
      </c>
      <c r="I21" s="120">
        <v>3605</v>
      </c>
      <c r="J21" s="120">
        <v>4725</v>
      </c>
      <c r="K21" s="120">
        <v>8480</v>
      </c>
      <c r="L21" s="120">
        <v>10213</v>
      </c>
      <c r="M21" s="120">
        <v>10215</v>
      </c>
      <c r="N21" s="120">
        <v>10289</v>
      </c>
      <c r="O21" s="120">
        <v>11091</v>
      </c>
      <c r="P21" s="120">
        <v>9516</v>
      </c>
      <c r="Q21" s="120">
        <v>8411</v>
      </c>
      <c r="R21" s="120">
        <v>7750</v>
      </c>
      <c r="S21" s="120">
        <v>8298</v>
      </c>
      <c r="T21" s="120">
        <v>10111</v>
      </c>
      <c r="U21" s="120">
        <v>8045</v>
      </c>
      <c r="V21" s="120">
        <v>6451</v>
      </c>
      <c r="W21" s="120">
        <v>5304</v>
      </c>
      <c r="X21" s="123">
        <f t="shared" si="0"/>
        <v>4511</v>
      </c>
      <c r="Y21" s="120"/>
      <c r="Z21" s="120">
        <v>2933</v>
      </c>
      <c r="AA21" s="120">
        <v>1201</v>
      </c>
      <c r="AB21" s="120">
        <v>322</v>
      </c>
      <c r="AC21" s="120">
        <v>55</v>
      </c>
      <c r="AD21" s="120">
        <v>125421</v>
      </c>
      <c r="AE21" s="120">
        <v>9732</v>
      </c>
      <c r="AG21" s="120"/>
      <c r="AH21" s="120"/>
    </row>
    <row r="22" spans="1:34">
      <c r="A22" s="36">
        <v>1340</v>
      </c>
      <c r="B22" s="36">
        <v>1</v>
      </c>
      <c r="C22" s="36">
        <v>28111</v>
      </c>
      <c r="D22" s="36">
        <v>0</v>
      </c>
      <c r="E22" s="36" t="s">
        <v>680</v>
      </c>
      <c r="F22" s="121">
        <v>245782</v>
      </c>
      <c r="G22" s="121">
        <v>9704</v>
      </c>
      <c r="H22" s="121">
        <v>11482</v>
      </c>
      <c r="I22" s="121">
        <v>12342</v>
      </c>
      <c r="J22" s="121">
        <v>13556</v>
      </c>
      <c r="K22" s="121">
        <v>12574</v>
      </c>
      <c r="L22" s="121">
        <v>11817</v>
      </c>
      <c r="M22" s="121">
        <v>13353</v>
      </c>
      <c r="N22" s="121">
        <v>16032</v>
      </c>
      <c r="O22" s="121">
        <v>19078</v>
      </c>
      <c r="P22" s="121">
        <v>16747</v>
      </c>
      <c r="Q22" s="121">
        <v>16316</v>
      </c>
      <c r="R22" s="121">
        <v>16605</v>
      </c>
      <c r="S22" s="121">
        <v>18467</v>
      </c>
      <c r="T22" s="121">
        <v>19561</v>
      </c>
      <c r="U22" s="121">
        <v>13814</v>
      </c>
      <c r="V22" s="121">
        <v>9282</v>
      </c>
      <c r="W22" s="121">
        <v>7628</v>
      </c>
      <c r="X22" s="124">
        <f t="shared" si="0"/>
        <v>7424</v>
      </c>
      <c r="Y22" s="120"/>
      <c r="Z22" s="121">
        <v>4730</v>
      </c>
      <c r="AA22" s="121">
        <v>2050</v>
      </c>
      <c r="AB22" s="121">
        <v>550</v>
      </c>
      <c r="AC22" s="121">
        <v>94</v>
      </c>
      <c r="AD22" s="121">
        <v>243662</v>
      </c>
      <c r="AE22" s="121">
        <v>2120</v>
      </c>
      <c r="AG22" s="121"/>
      <c r="AH22" s="121"/>
    </row>
    <row r="23" spans="1:34">
      <c r="A23">
        <v>1341</v>
      </c>
      <c r="B23">
        <v>1</v>
      </c>
      <c r="C23">
        <v>28201</v>
      </c>
      <c r="D23">
        <v>2</v>
      </c>
      <c r="E23" t="s">
        <v>679</v>
      </c>
      <c r="F23" s="44">
        <v>535664</v>
      </c>
      <c r="G23" s="44">
        <v>23443</v>
      </c>
      <c r="H23" s="44">
        <v>25013</v>
      </c>
      <c r="I23" s="44">
        <v>26731</v>
      </c>
      <c r="J23" s="44">
        <v>28554</v>
      </c>
      <c r="K23" s="44">
        <v>25862</v>
      </c>
      <c r="L23" s="44">
        <v>27504</v>
      </c>
      <c r="M23" s="44">
        <v>30367</v>
      </c>
      <c r="N23" s="44">
        <v>35090</v>
      </c>
      <c r="O23" s="44">
        <v>43362</v>
      </c>
      <c r="P23" s="44">
        <v>36924</v>
      </c>
      <c r="Q23" s="44">
        <v>33813</v>
      </c>
      <c r="R23" s="44">
        <v>30147</v>
      </c>
      <c r="S23" s="44">
        <v>33607</v>
      </c>
      <c r="T23" s="44">
        <v>40458</v>
      </c>
      <c r="U23" s="44">
        <v>33372</v>
      </c>
      <c r="V23" s="44">
        <v>25093</v>
      </c>
      <c r="W23" s="44">
        <v>19167</v>
      </c>
      <c r="X23" s="107">
        <f t="shared" si="0"/>
        <v>17157</v>
      </c>
      <c r="Y23" s="120"/>
      <c r="Z23" s="44">
        <v>11163</v>
      </c>
      <c r="AA23" s="44">
        <v>4615</v>
      </c>
      <c r="AB23" s="44">
        <v>1166</v>
      </c>
      <c r="AC23" s="44">
        <v>213</v>
      </c>
      <c r="AD23" s="44">
        <v>526764</v>
      </c>
      <c r="AE23" s="44">
        <v>8900</v>
      </c>
      <c r="AG23" s="44"/>
      <c r="AH23" s="44"/>
    </row>
    <row r="24" spans="1:34">
      <c r="A24">
        <v>1342</v>
      </c>
      <c r="B24">
        <v>1</v>
      </c>
      <c r="C24">
        <v>28202</v>
      </c>
      <c r="D24">
        <v>2</v>
      </c>
      <c r="E24" t="s">
        <v>678</v>
      </c>
      <c r="F24" s="44">
        <v>452563</v>
      </c>
      <c r="G24" s="44">
        <v>16769</v>
      </c>
      <c r="H24" s="44">
        <v>16689</v>
      </c>
      <c r="I24" s="44">
        <v>17303</v>
      </c>
      <c r="J24" s="44">
        <v>18965</v>
      </c>
      <c r="K24" s="44">
        <v>20612</v>
      </c>
      <c r="L24" s="44">
        <v>23840</v>
      </c>
      <c r="M24" s="44">
        <v>27063</v>
      </c>
      <c r="N24" s="44">
        <v>30841</v>
      </c>
      <c r="O24" s="44">
        <v>37471</v>
      </c>
      <c r="P24" s="44">
        <v>33489</v>
      </c>
      <c r="Q24" s="44">
        <v>28703</v>
      </c>
      <c r="R24" s="44">
        <v>25087</v>
      </c>
      <c r="S24" s="44">
        <v>29367</v>
      </c>
      <c r="T24" s="44">
        <v>36921</v>
      </c>
      <c r="U24" s="44">
        <v>31744</v>
      </c>
      <c r="V24" s="44">
        <v>25139</v>
      </c>
      <c r="W24" s="44">
        <v>17911</v>
      </c>
      <c r="X24" s="107">
        <f t="shared" si="0"/>
        <v>14649</v>
      </c>
      <c r="Y24" s="120"/>
      <c r="Z24" s="44">
        <v>9693</v>
      </c>
      <c r="AA24" s="44">
        <v>3840</v>
      </c>
      <c r="AB24" s="44">
        <v>960</v>
      </c>
      <c r="AC24" s="44">
        <v>156</v>
      </c>
      <c r="AD24" s="44">
        <v>444776</v>
      </c>
      <c r="AE24" s="44">
        <v>7787</v>
      </c>
      <c r="AG24" s="44"/>
      <c r="AH24" s="44"/>
    </row>
    <row r="25" spans="1:34">
      <c r="A25">
        <v>1343</v>
      </c>
      <c r="B25">
        <v>1</v>
      </c>
      <c r="C25">
        <v>28203</v>
      </c>
      <c r="D25">
        <v>2</v>
      </c>
      <c r="E25" t="s">
        <v>677</v>
      </c>
      <c r="F25" s="44">
        <v>293409</v>
      </c>
      <c r="G25" s="44">
        <v>13114</v>
      </c>
      <c r="H25" s="44">
        <v>12977</v>
      </c>
      <c r="I25" s="44">
        <v>13653</v>
      </c>
      <c r="J25" s="44">
        <v>14543</v>
      </c>
      <c r="K25" s="44">
        <v>13323</v>
      </c>
      <c r="L25" s="44">
        <v>15189</v>
      </c>
      <c r="M25" s="44">
        <v>17434</v>
      </c>
      <c r="N25" s="44">
        <v>19685</v>
      </c>
      <c r="O25" s="44">
        <v>23806</v>
      </c>
      <c r="P25" s="44">
        <v>21570</v>
      </c>
      <c r="Q25" s="44">
        <v>18901</v>
      </c>
      <c r="R25" s="44">
        <v>16428</v>
      </c>
      <c r="S25" s="44">
        <v>18405</v>
      </c>
      <c r="T25" s="44">
        <v>22730</v>
      </c>
      <c r="U25" s="44">
        <v>18644</v>
      </c>
      <c r="V25" s="44">
        <v>13894</v>
      </c>
      <c r="W25" s="44">
        <v>10159</v>
      </c>
      <c r="X25" s="107">
        <f t="shared" si="0"/>
        <v>8954</v>
      </c>
      <c r="Y25" s="120"/>
      <c r="Z25" s="44">
        <v>5881</v>
      </c>
      <c r="AA25" s="44">
        <v>2348</v>
      </c>
      <c r="AB25" s="44">
        <v>618</v>
      </c>
      <c r="AC25" s="44">
        <v>107</v>
      </c>
      <c r="AD25" s="44">
        <v>290651</v>
      </c>
      <c r="AE25" s="44">
        <v>2758</v>
      </c>
      <c r="AG25" s="44"/>
      <c r="AH25" s="44"/>
    </row>
    <row r="26" spans="1:34">
      <c r="A26">
        <v>1344</v>
      </c>
      <c r="B26">
        <v>1</v>
      </c>
      <c r="C26">
        <v>28204</v>
      </c>
      <c r="D26">
        <v>2</v>
      </c>
      <c r="E26" t="s">
        <v>676</v>
      </c>
      <c r="F26" s="44">
        <v>487850</v>
      </c>
      <c r="G26" s="44">
        <v>20967</v>
      </c>
      <c r="H26" s="44">
        <v>22538</v>
      </c>
      <c r="I26" s="44">
        <v>24159</v>
      </c>
      <c r="J26" s="44">
        <v>26540</v>
      </c>
      <c r="K26" s="44">
        <v>24715</v>
      </c>
      <c r="L26" s="44">
        <v>22749</v>
      </c>
      <c r="M26" s="44">
        <v>27647</v>
      </c>
      <c r="N26" s="44">
        <v>33630</v>
      </c>
      <c r="O26" s="44">
        <v>42916</v>
      </c>
      <c r="P26" s="44">
        <v>39170</v>
      </c>
      <c r="Q26" s="44">
        <v>32773</v>
      </c>
      <c r="R26" s="44">
        <v>27088</v>
      </c>
      <c r="S26" s="44">
        <v>28381</v>
      </c>
      <c r="T26" s="44">
        <v>35041</v>
      </c>
      <c r="U26" s="44">
        <v>27350</v>
      </c>
      <c r="V26" s="44">
        <v>21441</v>
      </c>
      <c r="W26" s="44">
        <v>16182</v>
      </c>
      <c r="X26" s="107">
        <f t="shared" si="0"/>
        <v>14563</v>
      </c>
      <c r="Y26" s="120"/>
      <c r="Z26" s="44">
        <v>9576</v>
      </c>
      <c r="AA26" s="44">
        <v>3767</v>
      </c>
      <c r="AB26" s="44">
        <v>1017</v>
      </c>
      <c r="AC26" s="44">
        <v>203</v>
      </c>
      <c r="AD26" s="44">
        <v>483143</v>
      </c>
      <c r="AE26" s="44">
        <v>4707</v>
      </c>
      <c r="AG26" s="44"/>
      <c r="AH26" s="44"/>
    </row>
    <row r="27" spans="1:34">
      <c r="A27">
        <v>1345</v>
      </c>
      <c r="B27">
        <v>1</v>
      </c>
      <c r="C27">
        <v>28205</v>
      </c>
      <c r="D27">
        <v>2</v>
      </c>
      <c r="E27" t="s">
        <v>675</v>
      </c>
      <c r="F27" s="44">
        <v>44258</v>
      </c>
      <c r="G27" s="44">
        <v>1469</v>
      </c>
      <c r="H27" s="44">
        <v>1740</v>
      </c>
      <c r="I27" s="44">
        <v>1959</v>
      </c>
      <c r="J27" s="44">
        <v>1947</v>
      </c>
      <c r="K27" s="44">
        <v>1408</v>
      </c>
      <c r="L27" s="44">
        <v>1617</v>
      </c>
      <c r="M27" s="44">
        <v>2051</v>
      </c>
      <c r="N27" s="44">
        <v>2515</v>
      </c>
      <c r="O27" s="44">
        <v>2993</v>
      </c>
      <c r="P27" s="44">
        <v>2780</v>
      </c>
      <c r="Q27" s="44">
        <v>2702</v>
      </c>
      <c r="R27" s="44">
        <v>2827</v>
      </c>
      <c r="S27" s="44">
        <v>3471</v>
      </c>
      <c r="T27" s="44">
        <v>4172</v>
      </c>
      <c r="U27" s="44">
        <v>3021</v>
      </c>
      <c r="V27" s="44">
        <v>2521</v>
      </c>
      <c r="W27" s="44">
        <v>2418</v>
      </c>
      <c r="X27" s="107">
        <f t="shared" si="0"/>
        <v>2647</v>
      </c>
      <c r="Y27" s="120"/>
      <c r="Z27" s="44">
        <v>1706</v>
      </c>
      <c r="AA27" s="44">
        <v>732</v>
      </c>
      <c r="AB27" s="44">
        <v>173</v>
      </c>
      <c r="AC27" s="44">
        <v>36</v>
      </c>
      <c r="AD27" s="44">
        <v>44062</v>
      </c>
      <c r="AE27" s="44">
        <v>196</v>
      </c>
      <c r="AG27" s="44"/>
      <c r="AH27" s="44"/>
    </row>
    <row r="28" spans="1:34">
      <c r="A28">
        <v>1346</v>
      </c>
      <c r="B28">
        <v>1</v>
      </c>
      <c r="C28">
        <v>28206</v>
      </c>
      <c r="D28">
        <v>2</v>
      </c>
      <c r="E28" t="s">
        <v>674</v>
      </c>
      <c r="F28" s="44">
        <v>95350</v>
      </c>
      <c r="G28" s="44">
        <v>3772</v>
      </c>
      <c r="H28" s="44">
        <v>4343</v>
      </c>
      <c r="I28" s="44">
        <v>4403</v>
      </c>
      <c r="J28" s="44">
        <v>4408</v>
      </c>
      <c r="K28" s="44">
        <v>3652</v>
      </c>
      <c r="L28" s="44">
        <v>3582</v>
      </c>
      <c r="M28" s="44">
        <v>4702</v>
      </c>
      <c r="N28" s="44">
        <v>5940</v>
      </c>
      <c r="O28" s="44">
        <v>8022</v>
      </c>
      <c r="P28" s="44">
        <v>7744</v>
      </c>
      <c r="Q28" s="44">
        <v>6679</v>
      </c>
      <c r="R28" s="44">
        <v>5775</v>
      </c>
      <c r="S28" s="44">
        <v>6066</v>
      </c>
      <c r="T28" s="44">
        <v>7546</v>
      </c>
      <c r="U28" s="44">
        <v>5964</v>
      </c>
      <c r="V28" s="44">
        <v>4834</v>
      </c>
      <c r="W28" s="44">
        <v>3967</v>
      </c>
      <c r="X28" s="107">
        <f t="shared" si="0"/>
        <v>3951</v>
      </c>
      <c r="Y28" s="120"/>
      <c r="Z28" s="44">
        <v>2535</v>
      </c>
      <c r="AA28" s="44">
        <v>1060</v>
      </c>
      <c r="AB28" s="44">
        <v>308</v>
      </c>
      <c r="AC28" s="44">
        <v>48</v>
      </c>
      <c r="AD28" s="44">
        <v>94002</v>
      </c>
      <c r="AE28" s="44">
        <v>1348</v>
      </c>
      <c r="AG28" s="44"/>
      <c r="AH28" s="44"/>
    </row>
    <row r="29" spans="1:34">
      <c r="A29">
        <v>1347</v>
      </c>
      <c r="B29">
        <v>1</v>
      </c>
      <c r="C29">
        <v>28207</v>
      </c>
      <c r="D29">
        <v>2</v>
      </c>
      <c r="E29" t="s">
        <v>673</v>
      </c>
      <c r="F29" s="44">
        <v>196883</v>
      </c>
      <c r="G29" s="44">
        <v>8918</v>
      </c>
      <c r="H29" s="44">
        <v>9440</v>
      </c>
      <c r="I29" s="44">
        <v>9452</v>
      </c>
      <c r="J29" s="44">
        <v>10191</v>
      </c>
      <c r="K29" s="44">
        <v>9506</v>
      </c>
      <c r="L29" s="44">
        <v>10230</v>
      </c>
      <c r="M29" s="44">
        <v>11695</v>
      </c>
      <c r="N29" s="44">
        <v>14085</v>
      </c>
      <c r="O29" s="44">
        <v>16917</v>
      </c>
      <c r="P29" s="44">
        <v>15030</v>
      </c>
      <c r="Q29" s="44">
        <v>12599</v>
      </c>
      <c r="R29" s="44">
        <v>10019</v>
      </c>
      <c r="S29" s="44">
        <v>11340</v>
      </c>
      <c r="T29" s="44">
        <v>14135</v>
      </c>
      <c r="U29" s="44">
        <v>11996</v>
      </c>
      <c r="V29" s="44">
        <v>9258</v>
      </c>
      <c r="W29" s="44">
        <v>6533</v>
      </c>
      <c r="X29" s="107">
        <f t="shared" si="0"/>
        <v>5539</v>
      </c>
      <c r="Y29" s="120"/>
      <c r="Z29" s="44">
        <v>3677</v>
      </c>
      <c r="AA29" s="44">
        <v>1422</v>
      </c>
      <c r="AB29" s="44">
        <v>382</v>
      </c>
      <c r="AC29" s="44">
        <v>58</v>
      </c>
      <c r="AD29" s="44">
        <v>194224</v>
      </c>
      <c r="AE29" s="44">
        <v>2659</v>
      </c>
      <c r="AG29" s="44"/>
      <c r="AH29" s="44"/>
    </row>
    <row r="30" spans="1:34">
      <c r="A30">
        <v>1348</v>
      </c>
      <c r="B30">
        <v>1</v>
      </c>
      <c r="C30">
        <v>28208</v>
      </c>
      <c r="D30">
        <v>2</v>
      </c>
      <c r="E30" t="s">
        <v>672</v>
      </c>
      <c r="F30" s="44">
        <v>30129</v>
      </c>
      <c r="G30" s="44">
        <v>1102</v>
      </c>
      <c r="H30" s="44">
        <v>1134</v>
      </c>
      <c r="I30" s="44">
        <v>1129</v>
      </c>
      <c r="J30" s="44">
        <v>1347</v>
      </c>
      <c r="K30" s="44">
        <v>1162</v>
      </c>
      <c r="L30" s="44">
        <v>1335</v>
      </c>
      <c r="M30" s="44">
        <v>1509</v>
      </c>
      <c r="N30" s="44">
        <v>1679</v>
      </c>
      <c r="O30" s="44">
        <v>2038</v>
      </c>
      <c r="P30" s="44">
        <v>1721</v>
      </c>
      <c r="Q30" s="44">
        <v>1709</v>
      </c>
      <c r="R30" s="44">
        <v>1661</v>
      </c>
      <c r="S30" s="44">
        <v>2216</v>
      </c>
      <c r="T30" s="44">
        <v>2981</v>
      </c>
      <c r="U30" s="44">
        <v>2421</v>
      </c>
      <c r="V30" s="44">
        <v>1904</v>
      </c>
      <c r="W30" s="44">
        <v>1472</v>
      </c>
      <c r="X30" s="107">
        <f t="shared" si="0"/>
        <v>1609</v>
      </c>
      <c r="Y30" s="120"/>
      <c r="Z30" s="44">
        <v>949</v>
      </c>
      <c r="AA30" s="44">
        <v>488</v>
      </c>
      <c r="AB30" s="44">
        <v>143</v>
      </c>
      <c r="AC30" s="44">
        <v>29</v>
      </c>
      <c r="AD30" s="44">
        <v>29864</v>
      </c>
      <c r="AE30" s="44">
        <v>265</v>
      </c>
      <c r="AG30" s="44"/>
      <c r="AH30" s="44"/>
    </row>
    <row r="31" spans="1:34">
      <c r="A31">
        <v>1349</v>
      </c>
      <c r="B31">
        <v>1</v>
      </c>
      <c r="C31">
        <v>28209</v>
      </c>
      <c r="D31">
        <v>2</v>
      </c>
      <c r="E31" t="s">
        <v>671</v>
      </c>
      <c r="F31" s="44">
        <v>82250</v>
      </c>
      <c r="G31" s="44">
        <v>3191</v>
      </c>
      <c r="H31" s="44">
        <v>3624</v>
      </c>
      <c r="I31" s="44">
        <v>3831</v>
      </c>
      <c r="J31" s="44">
        <v>3780</v>
      </c>
      <c r="K31" s="44">
        <v>2367</v>
      </c>
      <c r="L31" s="44">
        <v>3270</v>
      </c>
      <c r="M31" s="44">
        <v>4073</v>
      </c>
      <c r="N31" s="44">
        <v>4612</v>
      </c>
      <c r="O31" s="44">
        <v>5573</v>
      </c>
      <c r="P31" s="44">
        <v>5037</v>
      </c>
      <c r="Q31" s="44">
        <v>5074</v>
      </c>
      <c r="R31" s="44">
        <v>5520</v>
      </c>
      <c r="S31" s="44">
        <v>6184</v>
      </c>
      <c r="T31" s="44">
        <v>6783</v>
      </c>
      <c r="U31" s="44">
        <v>5355</v>
      </c>
      <c r="V31" s="44">
        <v>4592</v>
      </c>
      <c r="W31" s="44">
        <v>4389</v>
      </c>
      <c r="X31" s="107">
        <f t="shared" si="0"/>
        <v>4995</v>
      </c>
      <c r="Y31" s="120"/>
      <c r="Z31" s="44">
        <v>3075</v>
      </c>
      <c r="AA31" s="44">
        <v>1438</v>
      </c>
      <c r="AB31" s="44">
        <v>416</v>
      </c>
      <c r="AC31" s="44">
        <v>66</v>
      </c>
      <c r="AD31" s="44">
        <v>81794</v>
      </c>
      <c r="AE31" s="44">
        <v>456</v>
      </c>
      <c r="AG31" s="44"/>
      <c r="AH31" s="44"/>
    </row>
    <row r="32" spans="1:34">
      <c r="A32">
        <v>1350</v>
      </c>
      <c r="B32">
        <v>1</v>
      </c>
      <c r="C32">
        <v>28210</v>
      </c>
      <c r="D32">
        <v>2</v>
      </c>
      <c r="E32" t="s">
        <v>670</v>
      </c>
      <c r="F32" s="44">
        <v>267435</v>
      </c>
      <c r="G32" s="44">
        <v>11443</v>
      </c>
      <c r="H32" s="44">
        <v>12163</v>
      </c>
      <c r="I32" s="44">
        <v>13139</v>
      </c>
      <c r="J32" s="44">
        <v>14118</v>
      </c>
      <c r="K32" s="44">
        <v>12243</v>
      </c>
      <c r="L32" s="44">
        <v>14151</v>
      </c>
      <c r="M32" s="44">
        <v>15790</v>
      </c>
      <c r="N32" s="44">
        <v>17880</v>
      </c>
      <c r="O32" s="44">
        <v>21810</v>
      </c>
      <c r="P32" s="44">
        <v>18343</v>
      </c>
      <c r="Q32" s="44">
        <v>16114</v>
      </c>
      <c r="R32" s="44">
        <v>15022</v>
      </c>
      <c r="S32" s="44">
        <v>18142</v>
      </c>
      <c r="T32" s="44">
        <v>21126</v>
      </c>
      <c r="U32" s="44">
        <v>17381</v>
      </c>
      <c r="V32" s="44">
        <v>12252</v>
      </c>
      <c r="W32" s="44">
        <v>8675</v>
      </c>
      <c r="X32" s="107">
        <f t="shared" si="0"/>
        <v>7643</v>
      </c>
      <c r="Y32" s="120"/>
      <c r="Z32" s="44">
        <v>5023</v>
      </c>
      <c r="AA32" s="44">
        <v>2041</v>
      </c>
      <c r="AB32" s="44">
        <v>499</v>
      </c>
      <c r="AC32" s="44">
        <v>80</v>
      </c>
      <c r="AD32" s="44">
        <v>265216</v>
      </c>
      <c r="AE32" s="44">
        <v>2219</v>
      </c>
      <c r="AG32" s="44"/>
      <c r="AH32" s="44"/>
    </row>
    <row r="33" spans="1:34">
      <c r="A33">
        <v>1351</v>
      </c>
      <c r="B33">
        <v>1</v>
      </c>
      <c r="C33">
        <v>28212</v>
      </c>
      <c r="D33">
        <v>2</v>
      </c>
      <c r="E33" t="s">
        <v>669</v>
      </c>
      <c r="F33" s="44">
        <v>48567</v>
      </c>
      <c r="G33" s="44">
        <v>1743</v>
      </c>
      <c r="H33" s="44">
        <v>1984</v>
      </c>
      <c r="I33" s="44">
        <v>2337</v>
      </c>
      <c r="J33" s="44">
        <v>2530</v>
      </c>
      <c r="K33" s="44">
        <v>1959</v>
      </c>
      <c r="L33" s="44">
        <v>2263</v>
      </c>
      <c r="M33" s="44">
        <v>2326</v>
      </c>
      <c r="N33" s="44">
        <v>2826</v>
      </c>
      <c r="O33" s="44">
        <v>3392</v>
      </c>
      <c r="P33" s="44">
        <v>3129</v>
      </c>
      <c r="Q33" s="44">
        <v>2958</v>
      </c>
      <c r="R33" s="44">
        <v>2910</v>
      </c>
      <c r="S33" s="44">
        <v>3524</v>
      </c>
      <c r="T33" s="44">
        <v>4118</v>
      </c>
      <c r="U33" s="44">
        <v>3331</v>
      </c>
      <c r="V33" s="44">
        <v>2726</v>
      </c>
      <c r="W33" s="44">
        <v>2270</v>
      </c>
      <c r="X33" s="107">
        <f t="shared" si="0"/>
        <v>2241</v>
      </c>
      <c r="Y33" s="120"/>
      <c r="Z33" s="44">
        <v>1439</v>
      </c>
      <c r="AA33" s="44">
        <v>602</v>
      </c>
      <c r="AB33" s="44">
        <v>176</v>
      </c>
      <c r="AC33" s="44">
        <v>24</v>
      </c>
      <c r="AD33" s="44">
        <v>48313</v>
      </c>
      <c r="AE33" s="44">
        <v>254</v>
      </c>
      <c r="AG33" s="44"/>
      <c r="AH33" s="44"/>
    </row>
    <row r="34" spans="1:34">
      <c r="A34">
        <v>1352</v>
      </c>
      <c r="B34">
        <v>1</v>
      </c>
      <c r="C34">
        <v>28213</v>
      </c>
      <c r="D34">
        <v>2</v>
      </c>
      <c r="E34" t="s">
        <v>668</v>
      </c>
      <c r="F34" s="44">
        <v>40866</v>
      </c>
      <c r="G34" s="44">
        <v>1568</v>
      </c>
      <c r="H34" s="44">
        <v>1724</v>
      </c>
      <c r="I34" s="44">
        <v>1956</v>
      </c>
      <c r="J34" s="44">
        <v>2009</v>
      </c>
      <c r="K34" s="44">
        <v>1498</v>
      </c>
      <c r="L34" s="44">
        <v>1726</v>
      </c>
      <c r="M34" s="44">
        <v>1972</v>
      </c>
      <c r="N34" s="44">
        <v>2337</v>
      </c>
      <c r="O34" s="44">
        <v>2884</v>
      </c>
      <c r="P34" s="44">
        <v>2613</v>
      </c>
      <c r="Q34" s="44">
        <v>2570</v>
      </c>
      <c r="R34" s="44">
        <v>2501</v>
      </c>
      <c r="S34" s="44">
        <v>2829</v>
      </c>
      <c r="T34" s="44">
        <v>3297</v>
      </c>
      <c r="U34" s="44">
        <v>2890</v>
      </c>
      <c r="V34" s="44">
        <v>2462</v>
      </c>
      <c r="W34" s="44">
        <v>1989</v>
      </c>
      <c r="X34" s="107">
        <f t="shared" si="0"/>
        <v>2041</v>
      </c>
      <c r="Y34" s="120"/>
      <c r="Z34" s="44">
        <v>1304</v>
      </c>
      <c r="AA34" s="44">
        <v>558</v>
      </c>
      <c r="AB34" s="44">
        <v>152</v>
      </c>
      <c r="AC34" s="44">
        <v>27</v>
      </c>
      <c r="AD34" s="44">
        <v>40495</v>
      </c>
      <c r="AE34" s="44">
        <v>371</v>
      </c>
      <c r="AG34" s="44"/>
      <c r="AH34" s="44"/>
    </row>
    <row r="35" spans="1:34">
      <c r="A35">
        <v>1353</v>
      </c>
      <c r="B35">
        <v>1</v>
      </c>
      <c r="C35">
        <v>28214</v>
      </c>
      <c r="D35">
        <v>2</v>
      </c>
      <c r="E35" t="s">
        <v>667</v>
      </c>
      <c r="F35" s="44">
        <v>224903</v>
      </c>
      <c r="G35" s="44">
        <v>8872</v>
      </c>
      <c r="H35" s="44">
        <v>10109</v>
      </c>
      <c r="I35" s="44">
        <v>10769</v>
      </c>
      <c r="J35" s="44">
        <v>11167</v>
      </c>
      <c r="K35" s="44">
        <v>9458</v>
      </c>
      <c r="L35" s="44">
        <v>8956</v>
      </c>
      <c r="M35" s="44">
        <v>11023</v>
      </c>
      <c r="N35" s="44">
        <v>14291</v>
      </c>
      <c r="O35" s="44">
        <v>19026</v>
      </c>
      <c r="P35" s="44">
        <v>17615</v>
      </c>
      <c r="Q35" s="44">
        <v>14938</v>
      </c>
      <c r="R35" s="44">
        <v>13033</v>
      </c>
      <c r="S35" s="44">
        <v>14115</v>
      </c>
      <c r="T35" s="44">
        <v>18182</v>
      </c>
      <c r="U35" s="44">
        <v>14892</v>
      </c>
      <c r="V35" s="44">
        <v>11829</v>
      </c>
      <c r="W35" s="44">
        <v>8656</v>
      </c>
      <c r="X35" s="107">
        <f t="shared" si="0"/>
        <v>7972</v>
      </c>
      <c r="Y35" s="120"/>
      <c r="Z35" s="44">
        <v>5142</v>
      </c>
      <c r="AA35" s="44">
        <v>2138</v>
      </c>
      <c r="AB35" s="44">
        <v>601</v>
      </c>
      <c r="AC35" s="44">
        <v>91</v>
      </c>
      <c r="AD35" s="44">
        <v>222751</v>
      </c>
      <c r="AE35" s="44">
        <v>2152</v>
      </c>
      <c r="AG35" s="44"/>
      <c r="AH35" s="44"/>
    </row>
    <row r="36" spans="1:34">
      <c r="A36">
        <v>1354</v>
      </c>
      <c r="B36">
        <v>1</v>
      </c>
      <c r="C36">
        <v>28215</v>
      </c>
      <c r="D36">
        <v>2</v>
      </c>
      <c r="E36" t="s">
        <v>666</v>
      </c>
      <c r="F36" s="44">
        <v>77178</v>
      </c>
      <c r="G36" s="44">
        <v>2586</v>
      </c>
      <c r="H36" s="44">
        <v>3000</v>
      </c>
      <c r="I36" s="44">
        <v>3410</v>
      </c>
      <c r="J36" s="44">
        <v>3734</v>
      </c>
      <c r="K36" s="44">
        <v>3117</v>
      </c>
      <c r="L36" s="44">
        <v>3185</v>
      </c>
      <c r="M36" s="44">
        <v>3683</v>
      </c>
      <c r="N36" s="44">
        <v>4492</v>
      </c>
      <c r="O36" s="44">
        <v>5415</v>
      </c>
      <c r="P36" s="44">
        <v>4707</v>
      </c>
      <c r="Q36" s="44">
        <v>4551</v>
      </c>
      <c r="R36" s="44">
        <v>4797</v>
      </c>
      <c r="S36" s="44">
        <v>5950</v>
      </c>
      <c r="T36" s="44">
        <v>7251</v>
      </c>
      <c r="U36" s="44">
        <v>6175</v>
      </c>
      <c r="V36" s="44">
        <v>4365</v>
      </c>
      <c r="W36" s="44">
        <v>3324</v>
      </c>
      <c r="X36" s="107">
        <f t="shared" si="0"/>
        <v>3436</v>
      </c>
      <c r="Y36" s="120"/>
      <c r="Z36" s="44">
        <v>2121</v>
      </c>
      <c r="AA36" s="44">
        <v>1003</v>
      </c>
      <c r="AB36" s="44">
        <v>256</v>
      </c>
      <c r="AC36" s="44">
        <v>56</v>
      </c>
      <c r="AD36" s="44">
        <v>76337</v>
      </c>
      <c r="AE36" s="44">
        <v>841</v>
      </c>
      <c r="AG36" s="44"/>
      <c r="AH36" s="44"/>
    </row>
    <row r="37" spans="1:34">
      <c r="A37">
        <v>1355</v>
      </c>
      <c r="B37">
        <v>1</v>
      </c>
      <c r="C37">
        <v>28216</v>
      </c>
      <c r="D37">
        <v>2</v>
      </c>
      <c r="E37" t="s">
        <v>665</v>
      </c>
      <c r="F37" s="44">
        <v>91030</v>
      </c>
      <c r="G37" s="44">
        <v>3601</v>
      </c>
      <c r="H37" s="44">
        <v>4102</v>
      </c>
      <c r="I37" s="44">
        <v>4434</v>
      </c>
      <c r="J37" s="44">
        <v>4725</v>
      </c>
      <c r="K37" s="44">
        <v>4370</v>
      </c>
      <c r="L37" s="44">
        <v>4939</v>
      </c>
      <c r="M37" s="44">
        <v>5121</v>
      </c>
      <c r="N37" s="44">
        <v>5717</v>
      </c>
      <c r="O37" s="44">
        <v>7099</v>
      </c>
      <c r="P37" s="44">
        <v>5916</v>
      </c>
      <c r="Q37" s="44">
        <v>5468</v>
      </c>
      <c r="R37" s="44">
        <v>5159</v>
      </c>
      <c r="S37" s="44">
        <v>6344</v>
      </c>
      <c r="T37" s="44">
        <v>7771</v>
      </c>
      <c r="U37" s="44">
        <v>6118</v>
      </c>
      <c r="V37" s="44">
        <v>4285</v>
      </c>
      <c r="W37" s="44">
        <v>3140</v>
      </c>
      <c r="X37" s="107">
        <f t="shared" si="0"/>
        <v>2721</v>
      </c>
      <c r="Y37" s="120"/>
      <c r="Z37" s="44">
        <v>1774</v>
      </c>
      <c r="AA37" s="44">
        <v>716</v>
      </c>
      <c r="AB37" s="44">
        <v>203</v>
      </c>
      <c r="AC37" s="44">
        <v>28</v>
      </c>
      <c r="AD37" s="44">
        <v>90136</v>
      </c>
      <c r="AE37" s="44">
        <v>894</v>
      </c>
      <c r="AG37" s="44"/>
      <c r="AH37" s="44"/>
    </row>
    <row r="38" spans="1:34">
      <c r="A38">
        <v>1356</v>
      </c>
      <c r="B38">
        <v>1</v>
      </c>
      <c r="C38">
        <v>28217</v>
      </c>
      <c r="D38">
        <v>2</v>
      </c>
      <c r="E38" t="s">
        <v>664</v>
      </c>
      <c r="F38" s="44">
        <v>156375</v>
      </c>
      <c r="G38" s="44">
        <v>5893</v>
      </c>
      <c r="H38" s="44">
        <v>6855</v>
      </c>
      <c r="I38" s="44">
        <v>7599</v>
      </c>
      <c r="J38" s="44">
        <v>7814</v>
      </c>
      <c r="K38" s="44">
        <v>6384</v>
      </c>
      <c r="L38" s="44">
        <v>6135</v>
      </c>
      <c r="M38" s="44">
        <v>7556</v>
      </c>
      <c r="N38" s="44">
        <v>9243</v>
      </c>
      <c r="O38" s="44">
        <v>12873</v>
      </c>
      <c r="P38" s="44">
        <v>11662</v>
      </c>
      <c r="Q38" s="44">
        <v>9532</v>
      </c>
      <c r="R38" s="44">
        <v>8180</v>
      </c>
      <c r="S38" s="44">
        <v>9547</v>
      </c>
      <c r="T38" s="44">
        <v>12692</v>
      </c>
      <c r="U38" s="44">
        <v>12125</v>
      </c>
      <c r="V38" s="44">
        <v>9871</v>
      </c>
      <c r="W38" s="44">
        <v>6636</v>
      </c>
      <c r="X38" s="107">
        <f t="shared" si="0"/>
        <v>5778</v>
      </c>
      <c r="Y38" s="120"/>
      <c r="Z38" s="44">
        <v>3726</v>
      </c>
      <c r="AA38" s="44">
        <v>1520</v>
      </c>
      <c r="AB38" s="44">
        <v>444</v>
      </c>
      <c r="AC38" s="44">
        <v>88</v>
      </c>
      <c r="AD38" s="44">
        <v>155369</v>
      </c>
      <c r="AE38" s="44">
        <v>1006</v>
      </c>
      <c r="AG38" s="44"/>
      <c r="AH38" s="44"/>
    </row>
    <row r="39" spans="1:34">
      <c r="A39">
        <v>1357</v>
      </c>
      <c r="B39">
        <v>1</v>
      </c>
      <c r="C39">
        <v>28218</v>
      </c>
      <c r="D39">
        <v>2</v>
      </c>
      <c r="E39" t="s">
        <v>663</v>
      </c>
      <c r="F39" s="44">
        <v>48580</v>
      </c>
      <c r="G39" s="44">
        <v>2027</v>
      </c>
      <c r="H39" s="44">
        <v>2407</v>
      </c>
      <c r="I39" s="44">
        <v>2625</v>
      </c>
      <c r="J39" s="44">
        <v>2540</v>
      </c>
      <c r="K39" s="44">
        <v>2163</v>
      </c>
      <c r="L39" s="44">
        <v>2309</v>
      </c>
      <c r="M39" s="44">
        <v>2601</v>
      </c>
      <c r="N39" s="44">
        <v>3088</v>
      </c>
      <c r="O39" s="44">
        <v>3821</v>
      </c>
      <c r="P39" s="44">
        <v>3198</v>
      </c>
      <c r="Q39" s="44">
        <v>2898</v>
      </c>
      <c r="R39" s="44">
        <v>2836</v>
      </c>
      <c r="S39" s="44">
        <v>3368</v>
      </c>
      <c r="T39" s="44">
        <v>3820</v>
      </c>
      <c r="U39" s="44">
        <v>2996</v>
      </c>
      <c r="V39" s="44">
        <v>2184</v>
      </c>
      <c r="W39" s="44">
        <v>1792</v>
      </c>
      <c r="X39" s="107">
        <f t="shared" si="0"/>
        <v>1907</v>
      </c>
      <c r="Y39" s="120"/>
      <c r="Z39" s="44">
        <v>1183</v>
      </c>
      <c r="AA39" s="44">
        <v>557</v>
      </c>
      <c r="AB39" s="44">
        <v>147</v>
      </c>
      <c r="AC39" s="44">
        <v>20</v>
      </c>
      <c r="AD39" s="44">
        <v>48113</v>
      </c>
      <c r="AE39" s="44">
        <v>467</v>
      </c>
      <c r="AG39" s="44"/>
      <c r="AH39" s="44"/>
    </row>
    <row r="40" spans="1:34">
      <c r="A40">
        <v>1358</v>
      </c>
      <c r="B40">
        <v>1</v>
      </c>
      <c r="C40">
        <v>28219</v>
      </c>
      <c r="D40">
        <v>2</v>
      </c>
      <c r="E40" t="s">
        <v>662</v>
      </c>
      <c r="F40" s="44">
        <v>112691</v>
      </c>
      <c r="G40" s="44">
        <v>4415</v>
      </c>
      <c r="H40" s="44">
        <v>4932</v>
      </c>
      <c r="I40" s="44">
        <v>5287</v>
      </c>
      <c r="J40" s="44">
        <v>6826</v>
      </c>
      <c r="K40" s="44">
        <v>6958</v>
      </c>
      <c r="L40" s="44">
        <v>5892</v>
      </c>
      <c r="M40" s="44">
        <v>5869</v>
      </c>
      <c r="N40" s="44">
        <v>6396</v>
      </c>
      <c r="O40" s="44">
        <v>7392</v>
      </c>
      <c r="P40" s="44">
        <v>7705</v>
      </c>
      <c r="Q40" s="44">
        <v>9175</v>
      </c>
      <c r="R40" s="44">
        <v>8983</v>
      </c>
      <c r="S40" s="44">
        <v>8865</v>
      </c>
      <c r="T40" s="44">
        <v>7941</v>
      </c>
      <c r="U40" s="44">
        <v>5338</v>
      </c>
      <c r="V40" s="44">
        <v>3981</v>
      </c>
      <c r="W40" s="44">
        <v>3369</v>
      </c>
      <c r="X40" s="107">
        <f t="shared" si="0"/>
        <v>3367</v>
      </c>
      <c r="Y40" s="120"/>
      <c r="Z40" s="44">
        <v>2189</v>
      </c>
      <c r="AA40" s="44">
        <v>922</v>
      </c>
      <c r="AB40" s="44">
        <v>212</v>
      </c>
      <c r="AC40" s="44">
        <v>44</v>
      </c>
      <c r="AD40" s="44">
        <v>111831</v>
      </c>
      <c r="AE40" s="44">
        <v>860</v>
      </c>
      <c r="AG40" s="44"/>
      <c r="AH40" s="44"/>
    </row>
    <row r="41" spans="1:34">
      <c r="A41">
        <v>1359</v>
      </c>
      <c r="B41">
        <v>1</v>
      </c>
      <c r="C41">
        <v>28220</v>
      </c>
      <c r="D41">
        <v>2</v>
      </c>
      <c r="E41" t="s">
        <v>661</v>
      </c>
      <c r="F41" s="44">
        <v>44313</v>
      </c>
      <c r="G41" s="44">
        <v>1474</v>
      </c>
      <c r="H41" s="44">
        <v>1644</v>
      </c>
      <c r="I41" s="44">
        <v>2007</v>
      </c>
      <c r="J41" s="44">
        <v>2297</v>
      </c>
      <c r="K41" s="44">
        <v>1820</v>
      </c>
      <c r="L41" s="44">
        <v>1990</v>
      </c>
      <c r="M41" s="44">
        <v>2183</v>
      </c>
      <c r="N41" s="44">
        <v>2378</v>
      </c>
      <c r="O41" s="44">
        <v>2944</v>
      </c>
      <c r="P41" s="44">
        <v>2757</v>
      </c>
      <c r="Q41" s="44">
        <v>2842</v>
      </c>
      <c r="R41" s="44">
        <v>2937</v>
      </c>
      <c r="S41" s="44">
        <v>3523</v>
      </c>
      <c r="T41" s="44">
        <v>3826</v>
      </c>
      <c r="U41" s="44">
        <v>2921</v>
      </c>
      <c r="V41" s="44">
        <v>2276</v>
      </c>
      <c r="W41" s="44">
        <v>2067</v>
      </c>
      <c r="X41" s="107">
        <f t="shared" si="0"/>
        <v>2427</v>
      </c>
      <c r="Y41" s="120"/>
      <c r="Z41" s="44">
        <v>1490</v>
      </c>
      <c r="AA41" s="44">
        <v>723</v>
      </c>
      <c r="AB41" s="44">
        <v>174</v>
      </c>
      <c r="AC41" s="44">
        <v>40</v>
      </c>
      <c r="AD41" s="44">
        <v>43677</v>
      </c>
      <c r="AE41" s="44">
        <v>636</v>
      </c>
      <c r="AG41" s="44"/>
      <c r="AH41" s="44"/>
    </row>
    <row r="42" spans="1:34">
      <c r="A42">
        <v>1360</v>
      </c>
      <c r="B42">
        <v>1</v>
      </c>
      <c r="C42">
        <v>28221</v>
      </c>
      <c r="D42">
        <v>2</v>
      </c>
      <c r="E42" t="s">
        <v>660</v>
      </c>
      <c r="F42" s="44">
        <v>41490</v>
      </c>
      <c r="G42" s="44">
        <v>1538</v>
      </c>
      <c r="H42" s="44">
        <v>1594</v>
      </c>
      <c r="I42" s="44">
        <v>1780</v>
      </c>
      <c r="J42" s="44">
        <v>1812</v>
      </c>
      <c r="K42" s="44">
        <v>1549</v>
      </c>
      <c r="L42" s="44">
        <v>1769</v>
      </c>
      <c r="M42" s="44">
        <v>2014</v>
      </c>
      <c r="N42" s="44">
        <v>2226</v>
      </c>
      <c r="O42" s="44">
        <v>2575</v>
      </c>
      <c r="P42" s="44">
        <v>2356</v>
      </c>
      <c r="Q42" s="44">
        <v>2574</v>
      </c>
      <c r="R42" s="44">
        <v>2847</v>
      </c>
      <c r="S42" s="44">
        <v>3328</v>
      </c>
      <c r="T42" s="44">
        <v>3625</v>
      </c>
      <c r="U42" s="44">
        <v>2667</v>
      </c>
      <c r="V42" s="44">
        <v>2378</v>
      </c>
      <c r="W42" s="44">
        <v>2226</v>
      </c>
      <c r="X42" s="107">
        <f t="shared" si="0"/>
        <v>2632</v>
      </c>
      <c r="Y42" s="120"/>
      <c r="Z42" s="44">
        <v>1668</v>
      </c>
      <c r="AA42" s="44">
        <v>720</v>
      </c>
      <c r="AB42" s="44">
        <v>212</v>
      </c>
      <c r="AC42" s="44">
        <v>32</v>
      </c>
      <c r="AD42" s="44">
        <v>41078</v>
      </c>
      <c r="AE42" s="44">
        <v>412</v>
      </c>
      <c r="AG42" s="44"/>
      <c r="AH42" s="44"/>
    </row>
    <row r="43" spans="1:34">
      <c r="A43">
        <v>1361</v>
      </c>
      <c r="B43">
        <v>1</v>
      </c>
      <c r="C43">
        <v>28222</v>
      </c>
      <c r="D43">
        <v>2</v>
      </c>
      <c r="E43" t="s">
        <v>659</v>
      </c>
      <c r="F43" s="44">
        <v>24288</v>
      </c>
      <c r="G43" s="44">
        <v>811</v>
      </c>
      <c r="H43" s="44">
        <v>927</v>
      </c>
      <c r="I43" s="44">
        <v>1082</v>
      </c>
      <c r="J43" s="44">
        <v>1013</v>
      </c>
      <c r="K43" s="44">
        <v>599</v>
      </c>
      <c r="L43" s="44">
        <v>871</v>
      </c>
      <c r="M43" s="44">
        <v>1068</v>
      </c>
      <c r="N43" s="44">
        <v>1228</v>
      </c>
      <c r="O43" s="44">
        <v>1401</v>
      </c>
      <c r="P43" s="44">
        <v>1280</v>
      </c>
      <c r="Q43" s="44">
        <v>1460</v>
      </c>
      <c r="R43" s="44">
        <v>1769</v>
      </c>
      <c r="S43" s="44">
        <v>1981</v>
      </c>
      <c r="T43" s="44">
        <v>2122</v>
      </c>
      <c r="U43" s="44">
        <v>1731</v>
      </c>
      <c r="V43" s="44">
        <v>1466</v>
      </c>
      <c r="W43" s="44">
        <v>1535</v>
      </c>
      <c r="X43" s="107">
        <f t="shared" ref="X43:X74" si="1">SUM(Z43:AC43)</f>
        <v>1944</v>
      </c>
      <c r="Y43" s="120"/>
      <c r="Z43" s="44">
        <v>1223</v>
      </c>
      <c r="AA43" s="44">
        <v>538</v>
      </c>
      <c r="AB43" s="44">
        <v>152</v>
      </c>
      <c r="AC43" s="44">
        <v>31</v>
      </c>
      <c r="AD43" s="44">
        <v>24194</v>
      </c>
      <c r="AE43" s="44">
        <v>94</v>
      </c>
      <c r="AG43" s="44"/>
      <c r="AH43" s="44"/>
    </row>
    <row r="44" spans="1:34">
      <c r="A44">
        <v>1362</v>
      </c>
      <c r="B44">
        <v>1</v>
      </c>
      <c r="C44">
        <v>28223</v>
      </c>
      <c r="D44">
        <v>2</v>
      </c>
      <c r="E44" t="s">
        <v>658</v>
      </c>
      <c r="F44" s="44">
        <v>64660</v>
      </c>
      <c r="G44" s="44">
        <v>2513</v>
      </c>
      <c r="H44" s="44">
        <v>2691</v>
      </c>
      <c r="I44" s="44">
        <v>3148</v>
      </c>
      <c r="J44" s="44">
        <v>3101</v>
      </c>
      <c r="K44" s="44">
        <v>2166</v>
      </c>
      <c r="L44" s="44">
        <v>2713</v>
      </c>
      <c r="M44" s="44">
        <v>3099</v>
      </c>
      <c r="N44" s="44">
        <v>3687</v>
      </c>
      <c r="O44" s="44">
        <v>4033</v>
      </c>
      <c r="P44" s="44">
        <v>3656</v>
      </c>
      <c r="Q44" s="44">
        <v>3730</v>
      </c>
      <c r="R44" s="44">
        <v>4301</v>
      </c>
      <c r="S44" s="44">
        <v>4897</v>
      </c>
      <c r="T44" s="44">
        <v>5498</v>
      </c>
      <c r="U44" s="44">
        <v>4284</v>
      </c>
      <c r="V44" s="44">
        <v>3571</v>
      </c>
      <c r="W44" s="44">
        <v>3461</v>
      </c>
      <c r="X44" s="107">
        <f t="shared" si="1"/>
        <v>4111</v>
      </c>
      <c r="Y44" s="120"/>
      <c r="Z44" s="44">
        <v>2532</v>
      </c>
      <c r="AA44" s="44">
        <v>1223</v>
      </c>
      <c r="AB44" s="44">
        <v>308</v>
      </c>
      <c r="AC44" s="44">
        <v>48</v>
      </c>
      <c r="AD44" s="44">
        <v>64080</v>
      </c>
      <c r="AE44" s="44">
        <v>580</v>
      </c>
      <c r="AG44" s="44"/>
      <c r="AH44" s="44"/>
    </row>
    <row r="45" spans="1:34">
      <c r="A45">
        <v>1363</v>
      </c>
      <c r="B45">
        <v>1</v>
      </c>
      <c r="C45">
        <v>28224</v>
      </c>
      <c r="D45">
        <v>2</v>
      </c>
      <c r="E45" t="s">
        <v>657</v>
      </c>
      <c r="F45" s="44">
        <v>46912</v>
      </c>
      <c r="G45" s="44">
        <v>1737</v>
      </c>
      <c r="H45" s="44">
        <v>1887</v>
      </c>
      <c r="I45" s="44">
        <v>2136</v>
      </c>
      <c r="J45" s="44">
        <v>1877</v>
      </c>
      <c r="K45" s="44">
        <v>1407</v>
      </c>
      <c r="L45" s="44">
        <v>1798</v>
      </c>
      <c r="M45" s="44">
        <v>2225</v>
      </c>
      <c r="N45" s="44">
        <v>2569</v>
      </c>
      <c r="O45" s="44">
        <v>3112</v>
      </c>
      <c r="P45" s="44">
        <v>2739</v>
      </c>
      <c r="Q45" s="44">
        <v>2869</v>
      </c>
      <c r="R45" s="44">
        <v>3130</v>
      </c>
      <c r="S45" s="44">
        <v>3713</v>
      </c>
      <c r="T45" s="44">
        <v>4316</v>
      </c>
      <c r="U45" s="44">
        <v>3064</v>
      </c>
      <c r="V45" s="44">
        <v>2680</v>
      </c>
      <c r="W45" s="44">
        <v>2592</v>
      </c>
      <c r="X45" s="107">
        <f t="shared" si="1"/>
        <v>3061</v>
      </c>
      <c r="Y45" s="120"/>
      <c r="Z45" s="44">
        <v>1936</v>
      </c>
      <c r="AA45" s="44">
        <v>836</v>
      </c>
      <c r="AB45" s="44">
        <v>244</v>
      </c>
      <c r="AC45" s="44">
        <v>45</v>
      </c>
      <c r="AD45" s="44">
        <v>46716</v>
      </c>
      <c r="AE45" s="44">
        <v>196</v>
      </c>
      <c r="AG45" s="44"/>
      <c r="AH45" s="44"/>
    </row>
    <row r="46" spans="1:34">
      <c r="A46">
        <v>1364</v>
      </c>
      <c r="B46">
        <v>1</v>
      </c>
      <c r="C46">
        <v>28225</v>
      </c>
      <c r="D46">
        <v>2</v>
      </c>
      <c r="E46" t="s">
        <v>656</v>
      </c>
      <c r="F46" s="44">
        <v>30805</v>
      </c>
      <c r="G46" s="44">
        <v>1158</v>
      </c>
      <c r="H46" s="44">
        <v>1226</v>
      </c>
      <c r="I46" s="44">
        <v>1439</v>
      </c>
      <c r="J46" s="44">
        <v>1378</v>
      </c>
      <c r="K46" s="44">
        <v>868</v>
      </c>
      <c r="L46" s="44">
        <v>1226</v>
      </c>
      <c r="M46" s="44">
        <v>1429</v>
      </c>
      <c r="N46" s="44">
        <v>1666</v>
      </c>
      <c r="O46" s="44">
        <v>1940</v>
      </c>
      <c r="P46" s="44">
        <v>1794</v>
      </c>
      <c r="Q46" s="44">
        <v>1899</v>
      </c>
      <c r="R46" s="44">
        <v>2097</v>
      </c>
      <c r="S46" s="44">
        <v>2429</v>
      </c>
      <c r="T46" s="44">
        <v>2563</v>
      </c>
      <c r="U46" s="44">
        <v>2054</v>
      </c>
      <c r="V46" s="44">
        <v>1708</v>
      </c>
      <c r="W46" s="44">
        <v>1723</v>
      </c>
      <c r="X46" s="107">
        <f t="shared" si="1"/>
        <v>2208</v>
      </c>
      <c r="Y46" s="120"/>
      <c r="Z46" s="44">
        <v>1358</v>
      </c>
      <c r="AA46" s="44">
        <v>645</v>
      </c>
      <c r="AB46" s="44">
        <v>181</v>
      </c>
      <c r="AC46" s="44">
        <v>24</v>
      </c>
      <c r="AD46" s="44">
        <v>30624</v>
      </c>
      <c r="AE46" s="44">
        <v>181</v>
      </c>
      <c r="AG46" s="44"/>
      <c r="AH46" s="44"/>
    </row>
    <row r="47" spans="1:34">
      <c r="A47">
        <v>1365</v>
      </c>
      <c r="B47">
        <v>1</v>
      </c>
      <c r="C47">
        <v>28226</v>
      </c>
      <c r="D47">
        <v>2</v>
      </c>
      <c r="E47" t="s">
        <v>655</v>
      </c>
      <c r="F47" s="44">
        <v>43977</v>
      </c>
      <c r="G47" s="44">
        <v>1484</v>
      </c>
      <c r="H47" s="44">
        <v>1629</v>
      </c>
      <c r="I47" s="44">
        <v>1831</v>
      </c>
      <c r="J47" s="44">
        <v>1845</v>
      </c>
      <c r="K47" s="44">
        <v>1443</v>
      </c>
      <c r="L47" s="44">
        <v>1734</v>
      </c>
      <c r="M47" s="44">
        <v>1885</v>
      </c>
      <c r="N47" s="44">
        <v>2328</v>
      </c>
      <c r="O47" s="44">
        <v>2621</v>
      </c>
      <c r="P47" s="44">
        <v>2388</v>
      </c>
      <c r="Q47" s="44">
        <v>2433</v>
      </c>
      <c r="R47" s="44">
        <v>2854</v>
      </c>
      <c r="S47" s="44">
        <v>3537</v>
      </c>
      <c r="T47" s="44">
        <v>4008</v>
      </c>
      <c r="U47" s="44">
        <v>3126</v>
      </c>
      <c r="V47" s="44">
        <v>2765</v>
      </c>
      <c r="W47" s="44">
        <v>2696</v>
      </c>
      <c r="X47" s="107">
        <f t="shared" si="1"/>
        <v>3370</v>
      </c>
      <c r="Y47" s="120"/>
      <c r="Z47" s="44">
        <v>2048</v>
      </c>
      <c r="AA47" s="44">
        <v>992</v>
      </c>
      <c r="AB47" s="44">
        <v>273</v>
      </c>
      <c r="AC47" s="44">
        <v>57</v>
      </c>
      <c r="AD47" s="44">
        <v>43798</v>
      </c>
      <c r="AE47" s="44">
        <v>179</v>
      </c>
      <c r="AG47" s="44"/>
      <c r="AH47" s="44"/>
    </row>
    <row r="48" spans="1:34">
      <c r="A48">
        <v>1366</v>
      </c>
      <c r="B48">
        <v>1</v>
      </c>
      <c r="C48">
        <v>28227</v>
      </c>
      <c r="D48">
        <v>2</v>
      </c>
      <c r="E48" t="s">
        <v>654</v>
      </c>
      <c r="F48" s="44">
        <v>37773</v>
      </c>
      <c r="G48" s="44">
        <v>1319</v>
      </c>
      <c r="H48" s="44">
        <v>1660</v>
      </c>
      <c r="I48" s="44">
        <v>1850</v>
      </c>
      <c r="J48" s="44">
        <v>1691</v>
      </c>
      <c r="K48" s="44">
        <v>1063</v>
      </c>
      <c r="L48" s="44">
        <v>1523</v>
      </c>
      <c r="M48" s="44">
        <v>1773</v>
      </c>
      <c r="N48" s="44">
        <v>2069</v>
      </c>
      <c r="O48" s="44">
        <v>2473</v>
      </c>
      <c r="P48" s="44">
        <v>2083</v>
      </c>
      <c r="Q48" s="44">
        <v>2295</v>
      </c>
      <c r="R48" s="44">
        <v>2694</v>
      </c>
      <c r="S48" s="44">
        <v>3155</v>
      </c>
      <c r="T48" s="44">
        <v>3332</v>
      </c>
      <c r="U48" s="44">
        <v>2428</v>
      </c>
      <c r="V48" s="44">
        <v>2144</v>
      </c>
      <c r="W48" s="44">
        <v>2055</v>
      </c>
      <c r="X48" s="107">
        <f t="shared" si="1"/>
        <v>2166</v>
      </c>
      <c r="Y48" s="120"/>
      <c r="Z48" s="44">
        <v>1392</v>
      </c>
      <c r="AA48" s="44">
        <v>611</v>
      </c>
      <c r="AB48" s="44">
        <v>136</v>
      </c>
      <c r="AC48" s="44">
        <v>27</v>
      </c>
      <c r="AD48" s="44">
        <v>37622</v>
      </c>
      <c r="AE48" s="44">
        <v>151</v>
      </c>
      <c r="AG48" s="44"/>
      <c r="AH48" s="44"/>
    </row>
    <row r="49" spans="1:34">
      <c r="A49">
        <v>1367</v>
      </c>
      <c r="B49">
        <v>1</v>
      </c>
      <c r="C49">
        <v>28228</v>
      </c>
      <c r="D49">
        <v>2</v>
      </c>
      <c r="E49" t="s">
        <v>653</v>
      </c>
      <c r="F49" s="44">
        <v>40310</v>
      </c>
      <c r="G49" s="44">
        <v>1722</v>
      </c>
      <c r="H49" s="44">
        <v>1801</v>
      </c>
      <c r="I49" s="44">
        <v>1903</v>
      </c>
      <c r="J49" s="44">
        <v>2085</v>
      </c>
      <c r="K49" s="44">
        <v>2244</v>
      </c>
      <c r="L49" s="44">
        <v>2235</v>
      </c>
      <c r="M49" s="44">
        <v>2335</v>
      </c>
      <c r="N49" s="44">
        <v>2585</v>
      </c>
      <c r="O49" s="44">
        <v>3001</v>
      </c>
      <c r="P49" s="44">
        <v>2608</v>
      </c>
      <c r="Q49" s="44">
        <v>2421</v>
      </c>
      <c r="R49" s="44">
        <v>2444</v>
      </c>
      <c r="S49" s="44">
        <v>2713</v>
      </c>
      <c r="T49" s="44">
        <v>2908</v>
      </c>
      <c r="U49" s="44">
        <v>2154</v>
      </c>
      <c r="V49" s="44">
        <v>1871</v>
      </c>
      <c r="W49" s="44">
        <v>1572</v>
      </c>
      <c r="X49" s="107">
        <f t="shared" si="1"/>
        <v>1708</v>
      </c>
      <c r="Y49" s="120"/>
      <c r="Z49" s="44">
        <v>1101</v>
      </c>
      <c r="AA49" s="44">
        <v>463</v>
      </c>
      <c r="AB49" s="44">
        <v>127</v>
      </c>
      <c r="AC49" s="44">
        <v>17</v>
      </c>
      <c r="AD49" s="44">
        <v>39689</v>
      </c>
      <c r="AE49" s="44">
        <v>621</v>
      </c>
      <c r="AG49" s="44"/>
      <c r="AH49" s="44"/>
    </row>
    <row r="50" spans="1:34">
      <c r="A50">
        <v>1368</v>
      </c>
      <c r="B50">
        <v>1</v>
      </c>
      <c r="C50">
        <v>28229</v>
      </c>
      <c r="D50">
        <v>2</v>
      </c>
      <c r="E50" t="s">
        <v>652</v>
      </c>
      <c r="F50" s="44">
        <v>77419</v>
      </c>
      <c r="G50" s="44">
        <v>3069</v>
      </c>
      <c r="H50" s="44">
        <v>3381</v>
      </c>
      <c r="I50" s="44">
        <v>3745</v>
      </c>
      <c r="J50" s="44">
        <v>4014</v>
      </c>
      <c r="K50" s="44">
        <v>3318</v>
      </c>
      <c r="L50" s="44">
        <v>3538</v>
      </c>
      <c r="M50" s="44">
        <v>4134</v>
      </c>
      <c r="N50" s="44">
        <v>4745</v>
      </c>
      <c r="O50" s="44">
        <v>5695</v>
      </c>
      <c r="P50" s="44">
        <v>4847</v>
      </c>
      <c r="Q50" s="44">
        <v>4558</v>
      </c>
      <c r="R50" s="44">
        <v>4724</v>
      </c>
      <c r="S50" s="44">
        <v>5706</v>
      </c>
      <c r="T50" s="44">
        <v>6594</v>
      </c>
      <c r="U50" s="44">
        <v>5290</v>
      </c>
      <c r="V50" s="44">
        <v>3820</v>
      </c>
      <c r="W50" s="44">
        <v>3082</v>
      </c>
      <c r="X50" s="107">
        <f t="shared" si="1"/>
        <v>3159</v>
      </c>
      <c r="Y50" s="120"/>
      <c r="Z50" s="44">
        <v>2017</v>
      </c>
      <c r="AA50" s="44">
        <v>876</v>
      </c>
      <c r="AB50" s="44">
        <v>223</v>
      </c>
      <c r="AC50" s="44">
        <v>43</v>
      </c>
      <c r="AD50" s="44">
        <v>77115</v>
      </c>
      <c r="AE50" s="44">
        <v>304</v>
      </c>
      <c r="AG50" s="44"/>
      <c r="AH50" s="44"/>
    </row>
    <row r="51" spans="1:34">
      <c r="A51">
        <v>1369</v>
      </c>
      <c r="B51">
        <v>1</v>
      </c>
      <c r="C51">
        <v>28301</v>
      </c>
      <c r="D51">
        <v>3</v>
      </c>
      <c r="E51" t="s">
        <v>651</v>
      </c>
      <c r="F51" s="44">
        <v>30838</v>
      </c>
      <c r="G51" s="44">
        <v>1061</v>
      </c>
      <c r="H51" s="44">
        <v>1666</v>
      </c>
      <c r="I51" s="44">
        <v>1924</v>
      </c>
      <c r="J51" s="44">
        <v>1624</v>
      </c>
      <c r="K51" s="44">
        <v>1177</v>
      </c>
      <c r="L51" s="44">
        <v>1070</v>
      </c>
      <c r="M51" s="44">
        <v>1269</v>
      </c>
      <c r="N51" s="44">
        <v>1891</v>
      </c>
      <c r="O51" s="44">
        <v>2365</v>
      </c>
      <c r="P51" s="44">
        <v>2183</v>
      </c>
      <c r="Q51" s="44">
        <v>1986</v>
      </c>
      <c r="R51" s="44">
        <v>2068</v>
      </c>
      <c r="S51" s="44">
        <v>2457</v>
      </c>
      <c r="T51" s="44">
        <v>2569</v>
      </c>
      <c r="U51" s="44">
        <v>1980</v>
      </c>
      <c r="V51" s="44">
        <v>1323</v>
      </c>
      <c r="W51" s="44">
        <v>1011</v>
      </c>
      <c r="X51" s="107">
        <f t="shared" si="1"/>
        <v>1214</v>
      </c>
      <c r="Y51" s="120"/>
      <c r="Z51" s="44">
        <v>736</v>
      </c>
      <c r="AA51" s="44">
        <v>348</v>
      </c>
      <c r="AB51" s="44">
        <v>105</v>
      </c>
      <c r="AC51" s="44">
        <v>25</v>
      </c>
      <c r="AD51" s="44">
        <v>30703</v>
      </c>
      <c r="AE51" s="44">
        <v>135</v>
      </c>
      <c r="AG51" s="44"/>
      <c r="AH51" s="44"/>
    </row>
    <row r="52" spans="1:34">
      <c r="A52">
        <v>1370</v>
      </c>
      <c r="B52">
        <v>1</v>
      </c>
      <c r="C52">
        <v>28365</v>
      </c>
      <c r="D52">
        <v>3</v>
      </c>
      <c r="E52" t="s">
        <v>650</v>
      </c>
      <c r="F52" s="44">
        <v>21200</v>
      </c>
      <c r="G52" s="44">
        <v>649</v>
      </c>
      <c r="H52" s="44">
        <v>830</v>
      </c>
      <c r="I52" s="44">
        <v>1101</v>
      </c>
      <c r="J52" s="44">
        <v>1069</v>
      </c>
      <c r="K52" s="44">
        <v>716</v>
      </c>
      <c r="L52" s="44">
        <v>754</v>
      </c>
      <c r="M52" s="44">
        <v>861</v>
      </c>
      <c r="N52" s="44">
        <v>1015</v>
      </c>
      <c r="O52" s="44">
        <v>1382</v>
      </c>
      <c r="P52" s="44">
        <v>1248</v>
      </c>
      <c r="Q52" s="44">
        <v>1358</v>
      </c>
      <c r="R52" s="44">
        <v>1394</v>
      </c>
      <c r="S52" s="44">
        <v>1610</v>
      </c>
      <c r="T52" s="44">
        <v>1835</v>
      </c>
      <c r="U52" s="44">
        <v>1527</v>
      </c>
      <c r="V52" s="44">
        <v>1353</v>
      </c>
      <c r="W52" s="44">
        <v>1136</v>
      </c>
      <c r="X52" s="107">
        <f t="shared" si="1"/>
        <v>1362</v>
      </c>
      <c r="Y52" s="120"/>
      <c r="Z52" s="44">
        <v>817</v>
      </c>
      <c r="AA52" s="44">
        <v>402</v>
      </c>
      <c r="AB52" s="44">
        <v>123</v>
      </c>
      <c r="AC52" s="44">
        <v>20</v>
      </c>
      <c r="AD52" s="44">
        <v>21054</v>
      </c>
      <c r="AE52" s="44">
        <v>146</v>
      </c>
      <c r="AG52" s="44"/>
      <c r="AH52" s="44"/>
    </row>
    <row r="53" spans="1:34">
      <c r="A53">
        <v>1371</v>
      </c>
      <c r="B53">
        <v>1</v>
      </c>
      <c r="C53">
        <v>28381</v>
      </c>
      <c r="D53">
        <v>3</v>
      </c>
      <c r="E53" t="s">
        <v>649</v>
      </c>
      <c r="F53" s="44">
        <v>31020</v>
      </c>
      <c r="G53" s="44">
        <v>1243</v>
      </c>
      <c r="H53" s="44">
        <v>1362</v>
      </c>
      <c r="I53" s="44">
        <v>1505</v>
      </c>
      <c r="J53" s="44">
        <v>1505</v>
      </c>
      <c r="K53" s="44">
        <v>1280</v>
      </c>
      <c r="L53" s="44">
        <v>1336</v>
      </c>
      <c r="M53" s="44">
        <v>1622</v>
      </c>
      <c r="N53" s="44">
        <v>1896</v>
      </c>
      <c r="O53" s="44">
        <v>2381</v>
      </c>
      <c r="P53" s="44">
        <v>1930</v>
      </c>
      <c r="Q53" s="44">
        <v>1781</v>
      </c>
      <c r="R53" s="44">
        <v>1849</v>
      </c>
      <c r="S53" s="44">
        <v>2341</v>
      </c>
      <c r="T53" s="44">
        <v>3022</v>
      </c>
      <c r="U53" s="44">
        <v>2341</v>
      </c>
      <c r="V53" s="44">
        <v>1542</v>
      </c>
      <c r="W53" s="44">
        <v>1073</v>
      </c>
      <c r="X53" s="107">
        <f t="shared" si="1"/>
        <v>1011</v>
      </c>
      <c r="Y53" s="120"/>
      <c r="Z53" s="44">
        <v>647</v>
      </c>
      <c r="AA53" s="44">
        <v>284</v>
      </c>
      <c r="AB53" s="44">
        <v>67</v>
      </c>
      <c r="AC53" s="44">
        <v>13</v>
      </c>
      <c r="AD53" s="44">
        <v>30755</v>
      </c>
      <c r="AE53" s="44">
        <v>265</v>
      </c>
      <c r="AG53" s="44"/>
      <c r="AH53" s="44"/>
    </row>
    <row r="54" spans="1:34">
      <c r="A54">
        <v>1372</v>
      </c>
      <c r="B54">
        <v>1</v>
      </c>
      <c r="C54">
        <v>28382</v>
      </c>
      <c r="D54">
        <v>3</v>
      </c>
      <c r="E54" t="s">
        <v>648</v>
      </c>
      <c r="F54" s="44">
        <v>33739</v>
      </c>
      <c r="G54" s="44">
        <v>1615</v>
      </c>
      <c r="H54" s="44">
        <v>1644</v>
      </c>
      <c r="I54" s="44">
        <v>1674</v>
      </c>
      <c r="J54" s="44">
        <v>1732</v>
      </c>
      <c r="K54" s="44">
        <v>1651</v>
      </c>
      <c r="L54" s="44">
        <v>1704</v>
      </c>
      <c r="M54" s="44">
        <v>1967</v>
      </c>
      <c r="N54" s="44">
        <v>2352</v>
      </c>
      <c r="O54" s="44">
        <v>2736</v>
      </c>
      <c r="P54" s="44">
        <v>2259</v>
      </c>
      <c r="Q54" s="44">
        <v>1905</v>
      </c>
      <c r="R54" s="44">
        <v>1862</v>
      </c>
      <c r="S54" s="44">
        <v>2173</v>
      </c>
      <c r="T54" s="44">
        <v>2750</v>
      </c>
      <c r="U54" s="44">
        <v>2307</v>
      </c>
      <c r="V54" s="44">
        <v>1572</v>
      </c>
      <c r="W54" s="44">
        <v>1044</v>
      </c>
      <c r="X54" s="107">
        <f t="shared" si="1"/>
        <v>792</v>
      </c>
      <c r="Y54" s="120"/>
      <c r="Z54" s="44">
        <v>554</v>
      </c>
      <c r="AA54" s="44">
        <v>190</v>
      </c>
      <c r="AB54" s="44">
        <v>43</v>
      </c>
      <c r="AC54" s="44">
        <v>5</v>
      </c>
      <c r="AD54" s="44">
        <v>33418</v>
      </c>
      <c r="AE54" s="44">
        <v>321</v>
      </c>
      <c r="AG54" s="44"/>
      <c r="AH54" s="44"/>
    </row>
    <row r="55" spans="1:34">
      <c r="A55">
        <v>1373</v>
      </c>
      <c r="B55">
        <v>1</v>
      </c>
      <c r="C55">
        <v>28442</v>
      </c>
      <c r="D55">
        <v>3</v>
      </c>
      <c r="E55" t="s">
        <v>647</v>
      </c>
      <c r="F55" s="44">
        <v>12300</v>
      </c>
      <c r="G55" s="44">
        <v>353</v>
      </c>
      <c r="H55" s="44">
        <v>445</v>
      </c>
      <c r="I55" s="44">
        <v>512</v>
      </c>
      <c r="J55" s="44">
        <v>614</v>
      </c>
      <c r="K55" s="44">
        <v>500</v>
      </c>
      <c r="L55" s="44">
        <v>497</v>
      </c>
      <c r="M55" s="44">
        <v>542</v>
      </c>
      <c r="N55" s="44">
        <v>638</v>
      </c>
      <c r="O55" s="44">
        <v>753</v>
      </c>
      <c r="P55" s="44">
        <v>667</v>
      </c>
      <c r="Q55" s="44">
        <v>758</v>
      </c>
      <c r="R55" s="44">
        <v>904</v>
      </c>
      <c r="S55" s="44">
        <v>1048</v>
      </c>
      <c r="T55" s="44">
        <v>1140</v>
      </c>
      <c r="U55" s="44">
        <v>875</v>
      </c>
      <c r="V55" s="44">
        <v>722</v>
      </c>
      <c r="W55" s="44">
        <v>623</v>
      </c>
      <c r="X55" s="107">
        <f t="shared" si="1"/>
        <v>709</v>
      </c>
      <c r="Y55" s="120"/>
      <c r="Z55" s="44">
        <v>452</v>
      </c>
      <c r="AA55" s="44">
        <v>212</v>
      </c>
      <c r="AB55" s="44">
        <v>40</v>
      </c>
      <c r="AC55" s="44">
        <v>5</v>
      </c>
      <c r="AD55" s="44">
        <v>12217</v>
      </c>
      <c r="AE55" s="44">
        <v>83</v>
      </c>
      <c r="AG55" s="44"/>
      <c r="AH55" s="44"/>
    </row>
    <row r="56" spans="1:34">
      <c r="A56">
        <v>1374</v>
      </c>
      <c r="B56">
        <v>1</v>
      </c>
      <c r="C56">
        <v>28443</v>
      </c>
      <c r="D56">
        <v>3</v>
      </c>
      <c r="E56" t="s">
        <v>646</v>
      </c>
      <c r="F56" s="44">
        <v>19738</v>
      </c>
      <c r="G56" s="44">
        <v>813</v>
      </c>
      <c r="H56" s="44">
        <v>898</v>
      </c>
      <c r="I56" s="44">
        <v>987</v>
      </c>
      <c r="J56" s="44">
        <v>1174</v>
      </c>
      <c r="K56" s="44">
        <v>1146</v>
      </c>
      <c r="L56" s="44">
        <v>952</v>
      </c>
      <c r="M56" s="44">
        <v>1019</v>
      </c>
      <c r="N56" s="44">
        <v>1220</v>
      </c>
      <c r="O56" s="44">
        <v>1413</v>
      </c>
      <c r="P56" s="44">
        <v>1114</v>
      </c>
      <c r="Q56" s="44">
        <v>1117</v>
      </c>
      <c r="R56" s="44">
        <v>1167</v>
      </c>
      <c r="S56" s="44">
        <v>1327</v>
      </c>
      <c r="T56" s="44">
        <v>1575</v>
      </c>
      <c r="U56" s="44">
        <v>1252</v>
      </c>
      <c r="V56" s="44">
        <v>899</v>
      </c>
      <c r="W56" s="44">
        <v>792</v>
      </c>
      <c r="X56" s="107">
        <f t="shared" si="1"/>
        <v>873</v>
      </c>
      <c r="Y56" s="120"/>
      <c r="Z56" s="44">
        <v>538</v>
      </c>
      <c r="AA56" s="44">
        <v>258</v>
      </c>
      <c r="AB56" s="44">
        <v>68</v>
      </c>
      <c r="AC56" s="44">
        <v>9</v>
      </c>
      <c r="AD56" s="44">
        <v>19404</v>
      </c>
      <c r="AE56" s="44">
        <v>334</v>
      </c>
      <c r="AG56" s="44"/>
      <c r="AH56" s="44"/>
    </row>
    <row r="57" spans="1:34">
      <c r="A57">
        <v>1375</v>
      </c>
      <c r="B57">
        <v>1</v>
      </c>
      <c r="C57">
        <v>28446</v>
      </c>
      <c r="D57">
        <v>3</v>
      </c>
      <c r="E57" t="s">
        <v>645</v>
      </c>
      <c r="F57" s="44">
        <v>11452</v>
      </c>
      <c r="G57" s="44">
        <v>303</v>
      </c>
      <c r="H57" s="44">
        <v>489</v>
      </c>
      <c r="I57" s="44">
        <v>537</v>
      </c>
      <c r="J57" s="44">
        <v>568</v>
      </c>
      <c r="K57" s="44">
        <v>417</v>
      </c>
      <c r="L57" s="44">
        <v>436</v>
      </c>
      <c r="M57" s="44">
        <v>465</v>
      </c>
      <c r="N57" s="44">
        <v>555</v>
      </c>
      <c r="O57" s="44">
        <v>659</v>
      </c>
      <c r="P57" s="44">
        <v>658</v>
      </c>
      <c r="Q57" s="44">
        <v>767</v>
      </c>
      <c r="R57" s="44">
        <v>753</v>
      </c>
      <c r="S57" s="44">
        <v>939</v>
      </c>
      <c r="T57" s="44">
        <v>976</v>
      </c>
      <c r="U57" s="44">
        <v>802</v>
      </c>
      <c r="V57" s="44">
        <v>647</v>
      </c>
      <c r="W57" s="44">
        <v>686</v>
      </c>
      <c r="X57" s="107">
        <f t="shared" si="1"/>
        <v>795</v>
      </c>
      <c r="Y57" s="120"/>
      <c r="Z57" s="44">
        <v>465</v>
      </c>
      <c r="AA57" s="44">
        <v>251</v>
      </c>
      <c r="AB57" s="44">
        <v>68</v>
      </c>
      <c r="AC57" s="44">
        <v>11</v>
      </c>
      <c r="AD57" s="44">
        <v>11421</v>
      </c>
      <c r="AE57" s="44">
        <v>31</v>
      </c>
      <c r="AG57" s="44"/>
      <c r="AH57" s="44"/>
    </row>
    <row r="58" spans="1:34">
      <c r="A58">
        <v>1376</v>
      </c>
      <c r="B58">
        <v>1</v>
      </c>
      <c r="C58">
        <v>28464</v>
      </c>
      <c r="D58">
        <v>3</v>
      </c>
      <c r="E58" t="s">
        <v>644</v>
      </c>
      <c r="F58" s="44">
        <v>33690</v>
      </c>
      <c r="G58" s="44">
        <v>1585</v>
      </c>
      <c r="H58" s="44">
        <v>1911</v>
      </c>
      <c r="I58" s="44">
        <v>2022</v>
      </c>
      <c r="J58" s="44">
        <v>1778</v>
      </c>
      <c r="K58" s="44">
        <v>1254</v>
      </c>
      <c r="L58" s="44">
        <v>1518</v>
      </c>
      <c r="M58" s="44">
        <v>1918</v>
      </c>
      <c r="N58" s="44">
        <v>2434</v>
      </c>
      <c r="O58" s="44">
        <v>3016</v>
      </c>
      <c r="P58" s="44">
        <v>2196</v>
      </c>
      <c r="Q58" s="44">
        <v>1843</v>
      </c>
      <c r="R58" s="44">
        <v>1665</v>
      </c>
      <c r="S58" s="44">
        <v>2296</v>
      </c>
      <c r="T58" s="44">
        <v>2723</v>
      </c>
      <c r="U58" s="44">
        <v>2166</v>
      </c>
      <c r="V58" s="44">
        <v>1461</v>
      </c>
      <c r="W58" s="44">
        <v>994</v>
      </c>
      <c r="X58" s="107">
        <f t="shared" si="1"/>
        <v>910</v>
      </c>
      <c r="Y58" s="120"/>
      <c r="Z58" s="44">
        <v>566</v>
      </c>
      <c r="AA58" s="44">
        <v>258</v>
      </c>
      <c r="AB58" s="44">
        <v>74</v>
      </c>
      <c r="AC58" s="44">
        <v>12</v>
      </c>
      <c r="AD58" s="44">
        <v>33532</v>
      </c>
      <c r="AE58" s="44">
        <v>158</v>
      </c>
      <c r="AG58" s="44"/>
      <c r="AH58" s="44"/>
    </row>
    <row r="59" spans="1:34">
      <c r="A59">
        <v>1377</v>
      </c>
      <c r="B59">
        <v>1</v>
      </c>
      <c r="C59">
        <v>28481</v>
      </c>
      <c r="D59">
        <v>3</v>
      </c>
      <c r="E59" t="s">
        <v>643</v>
      </c>
      <c r="F59" s="44">
        <v>15224</v>
      </c>
      <c r="G59" s="44">
        <v>435</v>
      </c>
      <c r="H59" s="44">
        <v>560</v>
      </c>
      <c r="I59" s="44">
        <v>691</v>
      </c>
      <c r="J59" s="44">
        <v>665</v>
      </c>
      <c r="K59" s="44">
        <v>458</v>
      </c>
      <c r="L59" s="44">
        <v>597</v>
      </c>
      <c r="M59" s="44">
        <v>664</v>
      </c>
      <c r="N59" s="44">
        <v>768</v>
      </c>
      <c r="O59" s="44">
        <v>958</v>
      </c>
      <c r="P59" s="44">
        <v>837</v>
      </c>
      <c r="Q59" s="44">
        <v>941</v>
      </c>
      <c r="R59" s="44">
        <v>1090</v>
      </c>
      <c r="S59" s="44">
        <v>1324</v>
      </c>
      <c r="T59" s="44">
        <v>1561</v>
      </c>
      <c r="U59" s="44">
        <v>1199</v>
      </c>
      <c r="V59" s="44">
        <v>834</v>
      </c>
      <c r="W59" s="44">
        <v>786</v>
      </c>
      <c r="X59" s="107">
        <f t="shared" si="1"/>
        <v>856</v>
      </c>
      <c r="Y59" s="120"/>
      <c r="Z59" s="44">
        <v>539</v>
      </c>
      <c r="AA59" s="44">
        <v>247</v>
      </c>
      <c r="AB59" s="44">
        <v>58</v>
      </c>
      <c r="AC59" s="44">
        <v>12</v>
      </c>
      <c r="AD59" s="44">
        <v>15169</v>
      </c>
      <c r="AE59" s="44">
        <v>55</v>
      </c>
      <c r="AG59" s="44"/>
      <c r="AH59" s="44"/>
    </row>
    <row r="60" spans="1:34">
      <c r="A60">
        <v>1378</v>
      </c>
      <c r="B60">
        <v>1</v>
      </c>
      <c r="C60">
        <v>28501</v>
      </c>
      <c r="D60">
        <v>3</v>
      </c>
      <c r="E60" t="s">
        <v>642</v>
      </c>
      <c r="F60" s="44">
        <v>17510</v>
      </c>
      <c r="G60" s="44">
        <v>489</v>
      </c>
      <c r="H60" s="44">
        <v>598</v>
      </c>
      <c r="I60" s="44">
        <v>700</v>
      </c>
      <c r="J60" s="44">
        <v>664</v>
      </c>
      <c r="K60" s="44">
        <v>491</v>
      </c>
      <c r="L60" s="44">
        <v>599</v>
      </c>
      <c r="M60" s="44">
        <v>658</v>
      </c>
      <c r="N60" s="44">
        <v>888</v>
      </c>
      <c r="O60" s="44">
        <v>901</v>
      </c>
      <c r="P60" s="44">
        <v>879</v>
      </c>
      <c r="Q60" s="44">
        <v>1068</v>
      </c>
      <c r="R60" s="44">
        <v>1289</v>
      </c>
      <c r="S60" s="44">
        <v>1589</v>
      </c>
      <c r="T60" s="44">
        <v>1609</v>
      </c>
      <c r="U60" s="44">
        <v>1208</v>
      </c>
      <c r="V60" s="44">
        <v>1186</v>
      </c>
      <c r="W60" s="44">
        <v>1217</v>
      </c>
      <c r="X60" s="107">
        <f t="shared" si="1"/>
        <v>1477</v>
      </c>
      <c r="Y60" s="120"/>
      <c r="Z60" s="44">
        <v>889</v>
      </c>
      <c r="AA60" s="44">
        <v>467</v>
      </c>
      <c r="AB60" s="44">
        <v>105</v>
      </c>
      <c r="AC60" s="44">
        <v>16</v>
      </c>
      <c r="AD60" s="44">
        <v>17422</v>
      </c>
      <c r="AE60" s="44">
        <v>88</v>
      </c>
      <c r="AG60" s="44"/>
      <c r="AH60" s="44"/>
    </row>
    <row r="61" spans="1:34">
      <c r="A61">
        <v>1379</v>
      </c>
      <c r="B61">
        <v>1</v>
      </c>
      <c r="C61">
        <v>28585</v>
      </c>
      <c r="D61">
        <v>3</v>
      </c>
      <c r="E61" t="s">
        <v>641</v>
      </c>
      <c r="F61" s="44">
        <v>18070</v>
      </c>
      <c r="G61" s="44">
        <v>585</v>
      </c>
      <c r="H61" s="44">
        <v>664</v>
      </c>
      <c r="I61" s="44">
        <v>816</v>
      </c>
      <c r="J61" s="44">
        <v>816</v>
      </c>
      <c r="K61" s="44">
        <v>464</v>
      </c>
      <c r="L61" s="44">
        <v>573</v>
      </c>
      <c r="M61" s="44">
        <v>720</v>
      </c>
      <c r="N61" s="44">
        <v>816</v>
      </c>
      <c r="O61" s="44">
        <v>994</v>
      </c>
      <c r="P61" s="44">
        <v>975</v>
      </c>
      <c r="Q61" s="44">
        <v>1167</v>
      </c>
      <c r="R61" s="44">
        <v>1355</v>
      </c>
      <c r="S61" s="44">
        <v>1495</v>
      </c>
      <c r="T61" s="44">
        <v>1497</v>
      </c>
      <c r="U61" s="44">
        <v>1328</v>
      </c>
      <c r="V61" s="44">
        <v>1259</v>
      </c>
      <c r="W61" s="44">
        <v>1207</v>
      </c>
      <c r="X61" s="107">
        <f t="shared" si="1"/>
        <v>1339</v>
      </c>
      <c r="Y61" s="120"/>
      <c r="Z61" s="44">
        <v>857</v>
      </c>
      <c r="AA61" s="44">
        <v>366</v>
      </c>
      <c r="AB61" s="44">
        <v>100</v>
      </c>
      <c r="AC61" s="44">
        <v>16</v>
      </c>
      <c r="AD61" s="44">
        <v>17966</v>
      </c>
      <c r="AE61" s="44">
        <v>104</v>
      </c>
      <c r="AG61" s="44"/>
      <c r="AH61" s="44"/>
    </row>
    <row r="62" spans="1:34">
      <c r="A62">
        <v>1380</v>
      </c>
      <c r="B62">
        <v>1</v>
      </c>
      <c r="C62">
        <v>28586</v>
      </c>
      <c r="D62">
        <v>3</v>
      </c>
      <c r="E62" t="s">
        <v>640</v>
      </c>
      <c r="F62" s="44">
        <v>14819</v>
      </c>
      <c r="G62" s="44">
        <v>463</v>
      </c>
      <c r="H62" s="44">
        <v>598</v>
      </c>
      <c r="I62" s="44">
        <v>647</v>
      </c>
      <c r="J62" s="44">
        <v>564</v>
      </c>
      <c r="K62" s="44">
        <v>369</v>
      </c>
      <c r="L62" s="44">
        <v>496</v>
      </c>
      <c r="M62" s="44">
        <v>623</v>
      </c>
      <c r="N62" s="44">
        <v>780</v>
      </c>
      <c r="O62" s="44">
        <v>761</v>
      </c>
      <c r="P62" s="44">
        <v>738</v>
      </c>
      <c r="Q62" s="44">
        <v>884</v>
      </c>
      <c r="R62" s="44">
        <v>1149</v>
      </c>
      <c r="S62" s="44">
        <v>1280</v>
      </c>
      <c r="T62" s="44">
        <v>1322</v>
      </c>
      <c r="U62" s="44">
        <v>994</v>
      </c>
      <c r="V62" s="44">
        <v>951</v>
      </c>
      <c r="W62" s="44">
        <v>1007</v>
      </c>
      <c r="X62" s="107">
        <f t="shared" si="1"/>
        <v>1193</v>
      </c>
      <c r="Y62" s="120"/>
      <c r="Z62" s="44">
        <v>738</v>
      </c>
      <c r="AA62" s="44">
        <v>337</v>
      </c>
      <c r="AB62" s="44">
        <v>103</v>
      </c>
      <c r="AC62" s="44">
        <v>15</v>
      </c>
      <c r="AD62" s="44">
        <v>14721</v>
      </c>
      <c r="AE62" s="44">
        <v>98</v>
      </c>
      <c r="AG62" s="44"/>
      <c r="AH62" s="44"/>
    </row>
    <row r="63" spans="1:34">
      <c r="A63">
        <v>1976</v>
      </c>
      <c r="B63" s="18">
        <v>2</v>
      </c>
      <c r="C63" s="18">
        <v>0</v>
      </c>
      <c r="D63" s="18" t="s">
        <v>691</v>
      </c>
      <c r="E63" s="18" t="s">
        <v>692</v>
      </c>
      <c r="F63" s="45">
        <v>61841738</v>
      </c>
      <c r="G63" s="45">
        <v>2560742</v>
      </c>
      <c r="H63" s="45">
        <v>2724815</v>
      </c>
      <c r="I63" s="45">
        <v>2878889</v>
      </c>
      <c r="J63" s="45">
        <v>3112389</v>
      </c>
      <c r="K63" s="45">
        <v>3122145</v>
      </c>
      <c r="L63" s="45">
        <v>3333293</v>
      </c>
      <c r="M63" s="45">
        <v>3751133</v>
      </c>
      <c r="N63" s="45">
        <v>4268424</v>
      </c>
      <c r="O63" s="45">
        <v>4987672</v>
      </c>
      <c r="P63" s="45">
        <v>4422363</v>
      </c>
      <c r="Q63" s="45">
        <v>4029260</v>
      </c>
      <c r="R63" s="45">
        <v>3784054</v>
      </c>
      <c r="S63" s="45">
        <v>4209953</v>
      </c>
      <c r="T63" s="45">
        <v>4722964</v>
      </c>
      <c r="U63" s="45">
        <v>3624699</v>
      </c>
      <c r="V63" s="45">
        <v>2817001</v>
      </c>
      <c r="W63" s="45">
        <v>2015201</v>
      </c>
      <c r="X63" s="107">
        <f t="shared" si="1"/>
        <v>1476741</v>
      </c>
      <c r="Y63" s="153"/>
      <c r="Z63" s="45">
        <v>1067939</v>
      </c>
      <c r="AA63" s="45">
        <v>336760</v>
      </c>
      <c r="AB63" s="45">
        <v>63647</v>
      </c>
      <c r="AC63" s="45">
        <v>8395</v>
      </c>
      <c r="AD63" s="45">
        <v>61022756</v>
      </c>
      <c r="AE63" s="45">
        <v>818982</v>
      </c>
      <c r="AG63" s="44">
        <f>H27国調2!G26</f>
        <v>490551</v>
      </c>
      <c r="AH63" s="44">
        <f>H27国調2!H26</f>
        <v>2070191</v>
      </c>
    </row>
    <row r="64" spans="1:34">
      <c r="A64">
        <v>3295</v>
      </c>
      <c r="B64">
        <v>2</v>
      </c>
      <c r="C64">
        <v>28000</v>
      </c>
      <c r="D64" t="s">
        <v>691</v>
      </c>
      <c r="E64" t="s">
        <v>690</v>
      </c>
      <c r="F64" s="44">
        <v>2641561</v>
      </c>
      <c r="G64" s="44">
        <v>112076</v>
      </c>
      <c r="H64" s="44">
        <v>121368</v>
      </c>
      <c r="I64" s="44">
        <v>130035</v>
      </c>
      <c r="J64" s="44">
        <v>138411</v>
      </c>
      <c r="K64" s="44">
        <v>125530</v>
      </c>
      <c r="L64" s="44">
        <v>132838</v>
      </c>
      <c r="M64" s="44">
        <v>149200</v>
      </c>
      <c r="N64" s="44">
        <v>173141</v>
      </c>
      <c r="O64" s="44">
        <v>214295</v>
      </c>
      <c r="P64" s="44">
        <v>189876</v>
      </c>
      <c r="Q64" s="44">
        <v>170843</v>
      </c>
      <c r="R64" s="44">
        <v>157418</v>
      </c>
      <c r="S64" s="44">
        <v>177369</v>
      </c>
      <c r="T64" s="44">
        <v>210513</v>
      </c>
      <c r="U64" s="44">
        <v>165479</v>
      </c>
      <c r="V64" s="44">
        <v>123300</v>
      </c>
      <c r="W64" s="44">
        <v>87612</v>
      </c>
      <c r="X64" s="107">
        <f t="shared" si="1"/>
        <v>62257</v>
      </c>
      <c r="Y64" s="120"/>
      <c r="Z64" s="44">
        <v>45564</v>
      </c>
      <c r="AA64" s="44">
        <v>13894</v>
      </c>
      <c r="AB64" s="44">
        <v>2460</v>
      </c>
      <c r="AC64" s="44">
        <v>339</v>
      </c>
      <c r="AD64" s="44">
        <v>2604747</v>
      </c>
      <c r="AE64" s="44">
        <v>36814</v>
      </c>
      <c r="AG64" s="44">
        <f>H27国調2!G27</f>
        <v>21194</v>
      </c>
      <c r="AH64" s="44">
        <f>H27国調2!H27</f>
        <v>90882</v>
      </c>
    </row>
    <row r="65" spans="1:34">
      <c r="A65">
        <v>3296</v>
      </c>
      <c r="B65">
        <v>2</v>
      </c>
      <c r="C65">
        <v>28100</v>
      </c>
      <c r="D65">
        <v>1</v>
      </c>
      <c r="E65" t="s">
        <v>689</v>
      </c>
      <c r="F65" s="44">
        <v>726700</v>
      </c>
      <c r="G65" s="44">
        <v>29512</v>
      </c>
      <c r="H65" s="44">
        <v>32002</v>
      </c>
      <c r="I65" s="44">
        <v>33488</v>
      </c>
      <c r="J65" s="44">
        <v>37298</v>
      </c>
      <c r="K65" s="44">
        <v>38003</v>
      </c>
      <c r="L65" s="44">
        <v>37805</v>
      </c>
      <c r="M65" s="44">
        <v>41885</v>
      </c>
      <c r="N65" s="44">
        <v>47442</v>
      </c>
      <c r="O65" s="44">
        <v>58803</v>
      </c>
      <c r="P65" s="44">
        <v>52281</v>
      </c>
      <c r="Q65" s="44">
        <v>47256</v>
      </c>
      <c r="R65" s="44">
        <v>43709</v>
      </c>
      <c r="S65" s="44">
        <v>48734</v>
      </c>
      <c r="T65" s="44">
        <v>58124</v>
      </c>
      <c r="U65" s="44">
        <v>45236</v>
      </c>
      <c r="V65" s="44">
        <v>33601</v>
      </c>
      <c r="W65" s="44">
        <v>24559</v>
      </c>
      <c r="X65" s="107">
        <f t="shared" si="1"/>
        <v>16962</v>
      </c>
      <c r="Y65" s="120"/>
      <c r="Z65" s="44">
        <v>12418</v>
      </c>
      <c r="AA65" s="44">
        <v>3783</v>
      </c>
      <c r="AB65" s="44">
        <v>669</v>
      </c>
      <c r="AC65" s="44">
        <v>92</v>
      </c>
      <c r="AD65" s="44">
        <v>709582</v>
      </c>
      <c r="AE65" s="44">
        <v>17118</v>
      </c>
      <c r="AG65" s="44">
        <f>H27国調2!G28</f>
        <v>5706</v>
      </c>
      <c r="AH65" s="44">
        <f>H27国調2!H28</f>
        <v>23806</v>
      </c>
    </row>
    <row r="66" spans="1:34">
      <c r="A66" s="17">
        <v>3297</v>
      </c>
      <c r="B66" s="17">
        <v>2</v>
      </c>
      <c r="C66" s="17">
        <v>28101</v>
      </c>
      <c r="D66" s="17">
        <v>0</v>
      </c>
      <c r="E66" s="17" t="s">
        <v>688</v>
      </c>
      <c r="F66" s="119">
        <v>100886</v>
      </c>
      <c r="G66" s="119">
        <v>4557</v>
      </c>
      <c r="H66" s="119">
        <v>4857</v>
      </c>
      <c r="I66" s="119">
        <v>5125</v>
      </c>
      <c r="J66" s="119">
        <v>5730</v>
      </c>
      <c r="K66" s="119">
        <v>5988</v>
      </c>
      <c r="L66" s="119">
        <v>5129</v>
      </c>
      <c r="M66" s="119">
        <v>5728</v>
      </c>
      <c r="N66" s="119">
        <v>6775</v>
      </c>
      <c r="O66" s="119">
        <v>8541</v>
      </c>
      <c r="P66" s="119">
        <v>8087</v>
      </c>
      <c r="Q66" s="119">
        <v>7114</v>
      </c>
      <c r="R66" s="119">
        <v>6110</v>
      </c>
      <c r="S66" s="119">
        <v>5883</v>
      </c>
      <c r="T66" s="119">
        <v>7078</v>
      </c>
      <c r="U66" s="119">
        <v>5119</v>
      </c>
      <c r="V66" s="119">
        <v>3858</v>
      </c>
      <c r="W66" s="119">
        <v>2996</v>
      </c>
      <c r="X66" s="122">
        <f t="shared" si="1"/>
        <v>2211</v>
      </c>
      <c r="Y66" s="120"/>
      <c r="Z66" s="119">
        <v>1606</v>
      </c>
      <c r="AA66" s="119">
        <v>508</v>
      </c>
      <c r="AB66" s="119">
        <v>87</v>
      </c>
      <c r="AC66" s="119">
        <v>10</v>
      </c>
      <c r="AD66" s="119">
        <v>98862</v>
      </c>
      <c r="AE66" s="119">
        <v>2024</v>
      </c>
      <c r="AG66" s="119"/>
      <c r="AH66" s="119"/>
    </row>
    <row r="67" spans="1:34">
      <c r="A67" s="15">
        <v>3298</v>
      </c>
      <c r="B67" s="15">
        <v>2</v>
      </c>
      <c r="C67" s="15">
        <v>28102</v>
      </c>
      <c r="D67" s="15">
        <v>0</v>
      </c>
      <c r="E67" s="15" t="s">
        <v>687</v>
      </c>
      <c r="F67" s="120">
        <v>64302</v>
      </c>
      <c r="G67" s="120">
        <v>2762</v>
      </c>
      <c r="H67" s="120">
        <v>2803</v>
      </c>
      <c r="I67" s="120">
        <v>2853</v>
      </c>
      <c r="J67" s="120">
        <v>3626</v>
      </c>
      <c r="K67" s="120">
        <v>4944</v>
      </c>
      <c r="L67" s="120">
        <v>3459</v>
      </c>
      <c r="M67" s="120">
        <v>3741</v>
      </c>
      <c r="N67" s="120">
        <v>4488</v>
      </c>
      <c r="O67" s="120">
        <v>5563</v>
      </c>
      <c r="P67" s="120">
        <v>4840</v>
      </c>
      <c r="Q67" s="120">
        <v>4166</v>
      </c>
      <c r="R67" s="120">
        <v>3444</v>
      </c>
      <c r="S67" s="120">
        <v>3701</v>
      </c>
      <c r="T67" s="120">
        <v>4311</v>
      </c>
      <c r="U67" s="120">
        <v>3357</v>
      </c>
      <c r="V67" s="120">
        <v>2568</v>
      </c>
      <c r="W67" s="120">
        <v>2089</v>
      </c>
      <c r="X67" s="123">
        <f t="shared" si="1"/>
        <v>1587</v>
      </c>
      <c r="Y67" s="120"/>
      <c r="Z67" s="120">
        <v>1201</v>
      </c>
      <c r="AA67" s="120">
        <v>321</v>
      </c>
      <c r="AB67" s="120">
        <v>58</v>
      </c>
      <c r="AC67" s="120">
        <v>7</v>
      </c>
      <c r="AD67" s="120">
        <v>62701</v>
      </c>
      <c r="AE67" s="120">
        <v>1601</v>
      </c>
      <c r="AG67" s="120"/>
      <c r="AH67" s="120"/>
    </row>
    <row r="68" spans="1:34">
      <c r="A68" s="15">
        <v>3299</v>
      </c>
      <c r="B68" s="15">
        <v>2</v>
      </c>
      <c r="C68" s="15">
        <v>28105</v>
      </c>
      <c r="D68" s="15">
        <v>0</v>
      </c>
      <c r="E68" s="15" t="s">
        <v>686</v>
      </c>
      <c r="F68" s="120">
        <v>52619</v>
      </c>
      <c r="G68" s="120">
        <v>1697</v>
      </c>
      <c r="H68" s="120">
        <v>1702</v>
      </c>
      <c r="I68" s="120">
        <v>1790</v>
      </c>
      <c r="J68" s="120">
        <v>1950</v>
      </c>
      <c r="K68" s="120">
        <v>2460</v>
      </c>
      <c r="L68" s="120">
        <v>3452</v>
      </c>
      <c r="M68" s="120">
        <v>3522</v>
      </c>
      <c r="N68" s="120">
        <v>3582</v>
      </c>
      <c r="O68" s="120">
        <v>4242</v>
      </c>
      <c r="P68" s="120">
        <v>3871</v>
      </c>
      <c r="Q68" s="120">
        <v>3393</v>
      </c>
      <c r="R68" s="120">
        <v>3072</v>
      </c>
      <c r="S68" s="120">
        <v>3604</v>
      </c>
      <c r="T68" s="120">
        <v>4516</v>
      </c>
      <c r="U68" s="120">
        <v>3622</v>
      </c>
      <c r="V68" s="120">
        <v>2765</v>
      </c>
      <c r="W68" s="120">
        <v>2043</v>
      </c>
      <c r="X68" s="123">
        <f t="shared" si="1"/>
        <v>1336</v>
      </c>
      <c r="Y68" s="120"/>
      <c r="Z68" s="120">
        <v>982</v>
      </c>
      <c r="AA68" s="120">
        <v>288</v>
      </c>
      <c r="AB68" s="120">
        <v>58</v>
      </c>
      <c r="AC68" s="120">
        <v>8</v>
      </c>
      <c r="AD68" s="120">
        <v>50887</v>
      </c>
      <c r="AE68" s="120">
        <v>1732</v>
      </c>
      <c r="AG68" s="120"/>
      <c r="AH68" s="120"/>
    </row>
    <row r="69" spans="1:34">
      <c r="A69" s="15">
        <v>3300</v>
      </c>
      <c r="B69" s="15">
        <v>2</v>
      </c>
      <c r="C69" s="15">
        <v>28106</v>
      </c>
      <c r="D69" s="15">
        <v>0</v>
      </c>
      <c r="E69" s="15" t="s">
        <v>685</v>
      </c>
      <c r="F69" s="120">
        <v>45842</v>
      </c>
      <c r="G69" s="120">
        <v>1509</v>
      </c>
      <c r="H69" s="120">
        <v>1763</v>
      </c>
      <c r="I69" s="120">
        <v>1753</v>
      </c>
      <c r="J69" s="120">
        <v>2050</v>
      </c>
      <c r="K69" s="120">
        <v>2098</v>
      </c>
      <c r="L69" s="120">
        <v>2394</v>
      </c>
      <c r="M69" s="120">
        <v>2488</v>
      </c>
      <c r="N69" s="120">
        <v>2721</v>
      </c>
      <c r="O69" s="120">
        <v>3542</v>
      </c>
      <c r="P69" s="120">
        <v>3197</v>
      </c>
      <c r="Q69" s="120">
        <v>3006</v>
      </c>
      <c r="R69" s="120">
        <v>2732</v>
      </c>
      <c r="S69" s="120">
        <v>3401</v>
      </c>
      <c r="T69" s="120">
        <v>4057</v>
      </c>
      <c r="U69" s="120">
        <v>3316</v>
      </c>
      <c r="V69" s="120">
        <v>2594</v>
      </c>
      <c r="W69" s="120">
        <v>1938</v>
      </c>
      <c r="X69" s="123">
        <f t="shared" si="1"/>
        <v>1283</v>
      </c>
      <c r="Y69" s="120"/>
      <c r="Z69" s="120">
        <v>911</v>
      </c>
      <c r="AA69" s="120">
        <v>312</v>
      </c>
      <c r="AB69" s="120">
        <v>54</v>
      </c>
      <c r="AC69" s="120">
        <v>6</v>
      </c>
      <c r="AD69" s="120">
        <v>43003</v>
      </c>
      <c r="AE69" s="120">
        <v>2839</v>
      </c>
      <c r="AG69" s="120"/>
      <c r="AH69" s="120"/>
    </row>
    <row r="70" spans="1:34">
      <c r="A70" s="15">
        <v>3301</v>
      </c>
      <c r="B70" s="15">
        <v>2</v>
      </c>
      <c r="C70" s="15">
        <v>28107</v>
      </c>
      <c r="D70" s="15">
        <v>0</v>
      </c>
      <c r="E70" s="15" t="s">
        <v>684</v>
      </c>
      <c r="F70" s="120">
        <v>74795</v>
      </c>
      <c r="G70" s="120">
        <v>2885</v>
      </c>
      <c r="H70" s="120">
        <v>3074</v>
      </c>
      <c r="I70" s="120">
        <v>3376</v>
      </c>
      <c r="J70" s="120">
        <v>3679</v>
      </c>
      <c r="K70" s="120">
        <v>3313</v>
      </c>
      <c r="L70" s="120">
        <v>3505</v>
      </c>
      <c r="M70" s="120">
        <v>4061</v>
      </c>
      <c r="N70" s="120">
        <v>4592</v>
      </c>
      <c r="O70" s="120">
        <v>5644</v>
      </c>
      <c r="P70" s="120">
        <v>5142</v>
      </c>
      <c r="Q70" s="120">
        <v>4816</v>
      </c>
      <c r="R70" s="120">
        <v>4516</v>
      </c>
      <c r="S70" s="120">
        <v>5049</v>
      </c>
      <c r="T70" s="120">
        <v>6731</v>
      </c>
      <c r="U70" s="120">
        <v>5433</v>
      </c>
      <c r="V70" s="120">
        <v>4160</v>
      </c>
      <c r="W70" s="120">
        <v>2918</v>
      </c>
      <c r="X70" s="123">
        <f t="shared" si="1"/>
        <v>1901</v>
      </c>
      <c r="Y70" s="120"/>
      <c r="Z70" s="120">
        <v>1440</v>
      </c>
      <c r="AA70" s="120">
        <v>389</v>
      </c>
      <c r="AB70" s="120">
        <v>60</v>
      </c>
      <c r="AC70" s="120">
        <v>12</v>
      </c>
      <c r="AD70" s="120">
        <v>73369</v>
      </c>
      <c r="AE70" s="120">
        <v>1426</v>
      </c>
      <c r="AG70" s="120"/>
      <c r="AH70" s="120"/>
    </row>
    <row r="71" spans="1:34">
      <c r="A71" s="15">
        <v>3302</v>
      </c>
      <c r="B71" s="15">
        <v>2</v>
      </c>
      <c r="C71" s="15">
        <v>28108</v>
      </c>
      <c r="D71" s="15">
        <v>0</v>
      </c>
      <c r="E71" s="15" t="s">
        <v>683</v>
      </c>
      <c r="F71" s="120">
        <v>102740</v>
      </c>
      <c r="G71" s="120">
        <v>4823</v>
      </c>
      <c r="H71" s="120">
        <v>5029</v>
      </c>
      <c r="I71" s="120">
        <v>5037</v>
      </c>
      <c r="J71" s="120">
        <v>5249</v>
      </c>
      <c r="K71" s="120">
        <v>4604</v>
      </c>
      <c r="L71" s="120">
        <v>5065</v>
      </c>
      <c r="M71" s="120">
        <v>5865</v>
      </c>
      <c r="N71" s="120">
        <v>6495</v>
      </c>
      <c r="O71" s="120">
        <v>8119</v>
      </c>
      <c r="P71" s="120">
        <v>7031</v>
      </c>
      <c r="Q71" s="120">
        <v>6333</v>
      </c>
      <c r="R71" s="120">
        <v>5883</v>
      </c>
      <c r="S71" s="120">
        <v>6652</v>
      </c>
      <c r="T71" s="120">
        <v>7960</v>
      </c>
      <c r="U71" s="120">
        <v>6633</v>
      </c>
      <c r="V71" s="120">
        <v>5243</v>
      </c>
      <c r="W71" s="120">
        <v>3989</v>
      </c>
      <c r="X71" s="123">
        <f t="shared" si="1"/>
        <v>2730</v>
      </c>
      <c r="Y71" s="120"/>
      <c r="Z71" s="120">
        <v>1972</v>
      </c>
      <c r="AA71" s="120">
        <v>618</v>
      </c>
      <c r="AB71" s="120">
        <v>125</v>
      </c>
      <c r="AC71" s="120">
        <v>15</v>
      </c>
      <c r="AD71" s="120">
        <v>101745</v>
      </c>
      <c r="AE71" s="120">
        <v>995</v>
      </c>
      <c r="AG71" s="120"/>
      <c r="AH71" s="120"/>
    </row>
    <row r="72" spans="1:34">
      <c r="A72" s="15">
        <v>3303</v>
      </c>
      <c r="B72" s="15">
        <v>2</v>
      </c>
      <c r="C72" s="15">
        <v>28109</v>
      </c>
      <c r="D72" s="15">
        <v>0</v>
      </c>
      <c r="E72" s="15" t="s">
        <v>682</v>
      </c>
      <c r="F72" s="120">
        <v>103783</v>
      </c>
      <c r="G72" s="120">
        <v>4088</v>
      </c>
      <c r="H72" s="120">
        <v>4968</v>
      </c>
      <c r="I72" s="120">
        <v>5475</v>
      </c>
      <c r="J72" s="120">
        <v>5575</v>
      </c>
      <c r="K72" s="120">
        <v>4429</v>
      </c>
      <c r="L72" s="120">
        <v>4317</v>
      </c>
      <c r="M72" s="120">
        <v>5111</v>
      </c>
      <c r="N72" s="120">
        <v>6272</v>
      </c>
      <c r="O72" s="120">
        <v>8398</v>
      </c>
      <c r="P72" s="120">
        <v>7286</v>
      </c>
      <c r="Q72" s="120">
        <v>6557</v>
      </c>
      <c r="R72" s="120">
        <v>6377</v>
      </c>
      <c r="S72" s="120">
        <v>7261</v>
      </c>
      <c r="T72" s="120">
        <v>8815</v>
      </c>
      <c r="U72" s="120">
        <v>7323</v>
      </c>
      <c r="V72" s="120">
        <v>5576</v>
      </c>
      <c r="W72" s="120">
        <v>3530</v>
      </c>
      <c r="X72" s="123">
        <f t="shared" si="1"/>
        <v>2425</v>
      </c>
      <c r="Y72" s="120"/>
      <c r="Z72" s="120">
        <v>1782</v>
      </c>
      <c r="AA72" s="120">
        <v>550</v>
      </c>
      <c r="AB72" s="120">
        <v>82</v>
      </c>
      <c r="AC72" s="120">
        <v>11</v>
      </c>
      <c r="AD72" s="120">
        <v>103044</v>
      </c>
      <c r="AE72" s="120">
        <v>739</v>
      </c>
      <c r="AG72" s="120"/>
      <c r="AH72" s="120"/>
    </row>
    <row r="73" spans="1:34">
      <c r="A73" s="15">
        <v>3304</v>
      </c>
      <c r="B73" s="15">
        <v>2</v>
      </c>
      <c r="C73" s="15">
        <v>28110</v>
      </c>
      <c r="D73" s="15">
        <v>0</v>
      </c>
      <c r="E73" s="15" t="s">
        <v>681</v>
      </c>
      <c r="F73" s="120">
        <v>63013</v>
      </c>
      <c r="G73" s="120">
        <v>2219</v>
      </c>
      <c r="H73" s="120">
        <v>1854</v>
      </c>
      <c r="I73" s="120">
        <v>1771</v>
      </c>
      <c r="J73" s="120">
        <v>2425</v>
      </c>
      <c r="K73" s="120">
        <v>3972</v>
      </c>
      <c r="L73" s="120">
        <v>4706</v>
      </c>
      <c r="M73" s="120">
        <v>4769</v>
      </c>
      <c r="N73" s="120">
        <v>4764</v>
      </c>
      <c r="O73" s="120">
        <v>5267</v>
      </c>
      <c r="P73" s="120">
        <v>4658</v>
      </c>
      <c r="Q73" s="120">
        <v>4207</v>
      </c>
      <c r="R73" s="120">
        <v>3837</v>
      </c>
      <c r="S73" s="120">
        <v>4107</v>
      </c>
      <c r="T73" s="120">
        <v>4904</v>
      </c>
      <c r="U73" s="120">
        <v>3668</v>
      </c>
      <c r="V73" s="120">
        <v>2599</v>
      </c>
      <c r="W73" s="120">
        <v>1979</v>
      </c>
      <c r="X73" s="123">
        <f t="shared" si="1"/>
        <v>1307</v>
      </c>
      <c r="Y73" s="120"/>
      <c r="Z73" s="120">
        <v>938</v>
      </c>
      <c r="AA73" s="120">
        <v>304</v>
      </c>
      <c r="AB73" s="120">
        <v>54</v>
      </c>
      <c r="AC73" s="120">
        <v>11</v>
      </c>
      <c r="AD73" s="120">
        <v>58314</v>
      </c>
      <c r="AE73" s="120">
        <v>4699</v>
      </c>
      <c r="AG73" s="120"/>
      <c r="AH73" s="120"/>
    </row>
    <row r="74" spans="1:34">
      <c r="A74" s="36">
        <v>3305</v>
      </c>
      <c r="B74" s="36">
        <v>2</v>
      </c>
      <c r="C74" s="36">
        <v>28111</v>
      </c>
      <c r="D74" s="36">
        <v>0</v>
      </c>
      <c r="E74" s="36" t="s">
        <v>680</v>
      </c>
      <c r="F74" s="121">
        <v>118720</v>
      </c>
      <c r="G74" s="121">
        <v>4972</v>
      </c>
      <c r="H74" s="121">
        <v>5952</v>
      </c>
      <c r="I74" s="121">
        <v>6308</v>
      </c>
      <c r="J74" s="121">
        <v>7014</v>
      </c>
      <c r="K74" s="121">
        <v>6195</v>
      </c>
      <c r="L74" s="121">
        <v>5778</v>
      </c>
      <c r="M74" s="121">
        <v>6600</v>
      </c>
      <c r="N74" s="121">
        <v>7753</v>
      </c>
      <c r="O74" s="121">
        <v>9487</v>
      </c>
      <c r="P74" s="121">
        <v>8169</v>
      </c>
      <c r="Q74" s="121">
        <v>7664</v>
      </c>
      <c r="R74" s="121">
        <v>7738</v>
      </c>
      <c r="S74" s="121">
        <v>9076</v>
      </c>
      <c r="T74" s="121">
        <v>9752</v>
      </c>
      <c r="U74" s="121">
        <v>6765</v>
      </c>
      <c r="V74" s="121">
        <v>4238</v>
      </c>
      <c r="W74" s="121">
        <v>3077</v>
      </c>
      <c r="X74" s="124">
        <f t="shared" si="1"/>
        <v>2182</v>
      </c>
      <c r="Y74" s="120"/>
      <c r="Z74" s="121">
        <v>1586</v>
      </c>
      <c r="AA74" s="121">
        <v>493</v>
      </c>
      <c r="AB74" s="121">
        <v>91</v>
      </c>
      <c r="AC74" s="121">
        <v>12</v>
      </c>
      <c r="AD74" s="121">
        <v>117657</v>
      </c>
      <c r="AE74" s="121">
        <v>1063</v>
      </c>
      <c r="AG74" s="121"/>
      <c r="AH74" s="121"/>
    </row>
    <row r="75" spans="1:34">
      <c r="A75">
        <v>3306</v>
      </c>
      <c r="B75">
        <v>2</v>
      </c>
      <c r="C75">
        <v>28201</v>
      </c>
      <c r="D75">
        <v>2</v>
      </c>
      <c r="E75" t="s">
        <v>679</v>
      </c>
      <c r="F75" s="44">
        <v>258724</v>
      </c>
      <c r="G75" s="44">
        <v>12043</v>
      </c>
      <c r="H75" s="44">
        <v>12872</v>
      </c>
      <c r="I75" s="44">
        <v>13644</v>
      </c>
      <c r="J75" s="44">
        <v>14543</v>
      </c>
      <c r="K75" s="44">
        <v>13112</v>
      </c>
      <c r="L75" s="44">
        <v>14109</v>
      </c>
      <c r="M75" s="44">
        <v>15235</v>
      </c>
      <c r="N75" s="44">
        <v>17568</v>
      </c>
      <c r="O75" s="44">
        <v>21699</v>
      </c>
      <c r="P75" s="44">
        <v>18146</v>
      </c>
      <c r="Q75" s="44">
        <v>16546</v>
      </c>
      <c r="R75" s="44">
        <v>14852</v>
      </c>
      <c r="S75" s="44">
        <v>16368</v>
      </c>
      <c r="T75" s="44">
        <v>19250</v>
      </c>
      <c r="U75" s="44">
        <v>15264</v>
      </c>
      <c r="V75" s="44">
        <v>11001</v>
      </c>
      <c r="W75" s="44">
        <v>7518</v>
      </c>
      <c r="X75" s="107">
        <f t="shared" ref="X75:X106" si="2">SUM(Z75:AC75)</f>
        <v>4954</v>
      </c>
      <c r="Y75" s="120"/>
      <c r="Z75" s="44">
        <v>3690</v>
      </c>
      <c r="AA75" s="44">
        <v>1067</v>
      </c>
      <c r="AB75" s="44">
        <v>180</v>
      </c>
      <c r="AC75" s="44">
        <v>17</v>
      </c>
      <c r="AD75" s="44">
        <v>254769</v>
      </c>
      <c r="AE75" s="44">
        <v>3955</v>
      </c>
      <c r="AG75" s="44"/>
      <c r="AH75" s="44"/>
    </row>
    <row r="76" spans="1:34">
      <c r="A76">
        <v>3307</v>
      </c>
      <c r="B76">
        <v>2</v>
      </c>
      <c r="C76">
        <v>28202</v>
      </c>
      <c r="D76">
        <v>2</v>
      </c>
      <c r="E76" t="s">
        <v>678</v>
      </c>
      <c r="F76" s="44">
        <v>219059</v>
      </c>
      <c r="G76" s="44">
        <v>8555</v>
      </c>
      <c r="H76" s="44">
        <v>8423</v>
      </c>
      <c r="I76" s="44">
        <v>8842</v>
      </c>
      <c r="J76" s="44">
        <v>9613</v>
      </c>
      <c r="K76" s="44">
        <v>10304</v>
      </c>
      <c r="L76" s="44">
        <v>11897</v>
      </c>
      <c r="M76" s="44">
        <v>13547</v>
      </c>
      <c r="N76" s="44">
        <v>15595</v>
      </c>
      <c r="O76" s="44">
        <v>19016</v>
      </c>
      <c r="P76" s="44">
        <v>17098</v>
      </c>
      <c r="Q76" s="44">
        <v>14297</v>
      </c>
      <c r="R76" s="44">
        <v>12545</v>
      </c>
      <c r="S76" s="44">
        <v>14434</v>
      </c>
      <c r="T76" s="44">
        <v>17746</v>
      </c>
      <c r="U76" s="44">
        <v>14859</v>
      </c>
      <c r="V76" s="44">
        <v>11026</v>
      </c>
      <c r="W76" s="44">
        <v>7024</v>
      </c>
      <c r="X76" s="107">
        <f t="shared" si="2"/>
        <v>4238</v>
      </c>
      <c r="Y76" s="120"/>
      <c r="Z76" s="44">
        <v>3217</v>
      </c>
      <c r="AA76" s="44">
        <v>847</v>
      </c>
      <c r="AB76" s="44">
        <v>150</v>
      </c>
      <c r="AC76" s="44">
        <v>24</v>
      </c>
      <c r="AD76" s="44">
        <v>215566</v>
      </c>
      <c r="AE76" s="44">
        <v>3493</v>
      </c>
      <c r="AG76" s="44"/>
      <c r="AH76" s="44"/>
    </row>
    <row r="77" spans="1:34">
      <c r="A77">
        <v>3308</v>
      </c>
      <c r="B77">
        <v>2</v>
      </c>
      <c r="C77">
        <v>28203</v>
      </c>
      <c r="D77">
        <v>2</v>
      </c>
      <c r="E77" t="s">
        <v>677</v>
      </c>
      <c r="F77" s="44">
        <v>141801</v>
      </c>
      <c r="G77" s="44">
        <v>6628</v>
      </c>
      <c r="H77" s="44">
        <v>6645</v>
      </c>
      <c r="I77" s="44">
        <v>6951</v>
      </c>
      <c r="J77" s="44">
        <v>7463</v>
      </c>
      <c r="K77" s="44">
        <v>6514</v>
      </c>
      <c r="L77" s="44">
        <v>7775</v>
      </c>
      <c r="M77" s="44">
        <v>8624</v>
      </c>
      <c r="N77" s="44">
        <v>9782</v>
      </c>
      <c r="O77" s="44">
        <v>11812</v>
      </c>
      <c r="P77" s="44">
        <v>10769</v>
      </c>
      <c r="Q77" s="44">
        <v>9230</v>
      </c>
      <c r="R77" s="44">
        <v>8140</v>
      </c>
      <c r="S77" s="44">
        <v>8941</v>
      </c>
      <c r="T77" s="44">
        <v>10884</v>
      </c>
      <c r="U77" s="44">
        <v>8651</v>
      </c>
      <c r="V77" s="44">
        <v>6197</v>
      </c>
      <c r="W77" s="44">
        <v>4144</v>
      </c>
      <c r="X77" s="107">
        <f t="shared" si="2"/>
        <v>2651</v>
      </c>
      <c r="Y77" s="120"/>
      <c r="Z77" s="44">
        <v>1952</v>
      </c>
      <c r="AA77" s="44">
        <v>589</v>
      </c>
      <c r="AB77" s="44">
        <v>95</v>
      </c>
      <c r="AC77" s="44">
        <v>15</v>
      </c>
      <c r="AD77" s="44">
        <v>140417</v>
      </c>
      <c r="AE77" s="44">
        <v>1384</v>
      </c>
      <c r="AG77" s="44"/>
      <c r="AH77" s="44"/>
    </row>
    <row r="78" spans="1:34">
      <c r="A78">
        <v>3309</v>
      </c>
      <c r="B78">
        <v>2</v>
      </c>
      <c r="C78">
        <v>28204</v>
      </c>
      <c r="D78">
        <v>2</v>
      </c>
      <c r="E78" t="s">
        <v>676</v>
      </c>
      <c r="F78" s="44">
        <v>228354</v>
      </c>
      <c r="G78" s="44">
        <v>10728</v>
      </c>
      <c r="H78" s="44">
        <v>11523</v>
      </c>
      <c r="I78" s="44">
        <v>12524</v>
      </c>
      <c r="J78" s="44">
        <v>13302</v>
      </c>
      <c r="K78" s="44">
        <v>11430</v>
      </c>
      <c r="L78" s="44">
        <v>10756</v>
      </c>
      <c r="M78" s="44">
        <v>12889</v>
      </c>
      <c r="N78" s="44">
        <v>15442</v>
      </c>
      <c r="O78" s="44">
        <v>20169</v>
      </c>
      <c r="P78" s="44">
        <v>18826</v>
      </c>
      <c r="Q78" s="44">
        <v>15889</v>
      </c>
      <c r="R78" s="44">
        <v>12799</v>
      </c>
      <c r="S78" s="44">
        <v>13143</v>
      </c>
      <c r="T78" s="44">
        <v>16422</v>
      </c>
      <c r="U78" s="44">
        <v>12425</v>
      </c>
      <c r="V78" s="44">
        <v>9283</v>
      </c>
      <c r="W78" s="44">
        <v>6454</v>
      </c>
      <c r="X78" s="107">
        <f t="shared" si="2"/>
        <v>4350</v>
      </c>
      <c r="Y78" s="120"/>
      <c r="Z78" s="44">
        <v>3180</v>
      </c>
      <c r="AA78" s="44">
        <v>961</v>
      </c>
      <c r="AB78" s="44">
        <v>182</v>
      </c>
      <c r="AC78" s="44">
        <v>27</v>
      </c>
      <c r="AD78" s="44">
        <v>226192</v>
      </c>
      <c r="AE78" s="44">
        <v>2162</v>
      </c>
      <c r="AG78" s="44"/>
      <c r="AH78" s="44"/>
    </row>
    <row r="79" spans="1:34">
      <c r="A79">
        <v>3310</v>
      </c>
      <c r="B79">
        <v>2</v>
      </c>
      <c r="C79">
        <v>28205</v>
      </c>
      <c r="D79">
        <v>2</v>
      </c>
      <c r="E79" t="s">
        <v>675</v>
      </c>
      <c r="F79" s="44">
        <v>20992</v>
      </c>
      <c r="G79" s="44">
        <v>771</v>
      </c>
      <c r="H79" s="44">
        <v>892</v>
      </c>
      <c r="I79" s="44">
        <v>1000</v>
      </c>
      <c r="J79" s="44">
        <v>961</v>
      </c>
      <c r="K79" s="44">
        <v>638</v>
      </c>
      <c r="L79" s="44">
        <v>810</v>
      </c>
      <c r="M79" s="44">
        <v>1014</v>
      </c>
      <c r="N79" s="44">
        <v>1268</v>
      </c>
      <c r="O79" s="44">
        <v>1483</v>
      </c>
      <c r="P79" s="44">
        <v>1337</v>
      </c>
      <c r="Q79" s="44">
        <v>1341</v>
      </c>
      <c r="R79" s="44">
        <v>1343</v>
      </c>
      <c r="S79" s="44">
        <v>1706</v>
      </c>
      <c r="T79" s="44">
        <v>2046</v>
      </c>
      <c r="U79" s="44">
        <v>1417</v>
      </c>
      <c r="V79" s="44">
        <v>1118</v>
      </c>
      <c r="W79" s="44">
        <v>970</v>
      </c>
      <c r="X79" s="107">
        <f t="shared" si="2"/>
        <v>877</v>
      </c>
      <c r="Y79" s="120"/>
      <c r="Z79" s="44">
        <v>625</v>
      </c>
      <c r="AA79" s="44">
        <v>211</v>
      </c>
      <c r="AB79" s="44">
        <v>32</v>
      </c>
      <c r="AC79" s="44">
        <v>9</v>
      </c>
      <c r="AD79" s="44">
        <v>20918</v>
      </c>
      <c r="AE79" s="44">
        <v>74</v>
      </c>
      <c r="AG79" s="44"/>
      <c r="AH79" s="44"/>
    </row>
    <row r="80" spans="1:34">
      <c r="A80">
        <v>3311</v>
      </c>
      <c r="B80">
        <v>2</v>
      </c>
      <c r="C80">
        <v>28206</v>
      </c>
      <c r="D80">
        <v>2</v>
      </c>
      <c r="E80" t="s">
        <v>674</v>
      </c>
      <c r="F80" s="44">
        <v>43089</v>
      </c>
      <c r="G80" s="44">
        <v>1908</v>
      </c>
      <c r="H80" s="44">
        <v>2215</v>
      </c>
      <c r="I80" s="44">
        <v>2266</v>
      </c>
      <c r="J80" s="44">
        <v>2250</v>
      </c>
      <c r="K80" s="44">
        <v>1725</v>
      </c>
      <c r="L80" s="44">
        <v>1622</v>
      </c>
      <c r="M80" s="44">
        <v>2096</v>
      </c>
      <c r="N80" s="44">
        <v>2610</v>
      </c>
      <c r="O80" s="44">
        <v>3550</v>
      </c>
      <c r="P80" s="44">
        <v>3577</v>
      </c>
      <c r="Q80" s="44">
        <v>3041</v>
      </c>
      <c r="R80" s="44">
        <v>2641</v>
      </c>
      <c r="S80" s="44">
        <v>2733</v>
      </c>
      <c r="T80" s="44">
        <v>3409</v>
      </c>
      <c r="U80" s="44">
        <v>2601</v>
      </c>
      <c r="V80" s="44">
        <v>1999</v>
      </c>
      <c r="W80" s="44">
        <v>1606</v>
      </c>
      <c r="X80" s="107">
        <f t="shared" si="2"/>
        <v>1240</v>
      </c>
      <c r="Y80" s="120"/>
      <c r="Z80" s="44">
        <v>892</v>
      </c>
      <c r="AA80" s="44">
        <v>291</v>
      </c>
      <c r="AB80" s="44">
        <v>53</v>
      </c>
      <c r="AC80" s="44">
        <v>4</v>
      </c>
      <c r="AD80" s="44">
        <v>42413</v>
      </c>
      <c r="AE80" s="44">
        <v>676</v>
      </c>
      <c r="AG80" s="44"/>
      <c r="AH80" s="44"/>
    </row>
    <row r="81" spans="1:34">
      <c r="A81">
        <v>3312</v>
      </c>
      <c r="B81">
        <v>2</v>
      </c>
      <c r="C81">
        <v>28207</v>
      </c>
      <c r="D81">
        <v>2</v>
      </c>
      <c r="E81" t="s">
        <v>673</v>
      </c>
      <c r="F81" s="44">
        <v>95641</v>
      </c>
      <c r="G81" s="44">
        <v>4546</v>
      </c>
      <c r="H81" s="44">
        <v>4836</v>
      </c>
      <c r="I81" s="44">
        <v>4761</v>
      </c>
      <c r="J81" s="44">
        <v>5191</v>
      </c>
      <c r="K81" s="44">
        <v>4972</v>
      </c>
      <c r="L81" s="44">
        <v>5344</v>
      </c>
      <c r="M81" s="44">
        <v>5827</v>
      </c>
      <c r="N81" s="44">
        <v>7049</v>
      </c>
      <c r="O81" s="44">
        <v>8424</v>
      </c>
      <c r="P81" s="44">
        <v>7413</v>
      </c>
      <c r="Q81" s="44">
        <v>6365</v>
      </c>
      <c r="R81" s="44">
        <v>4918</v>
      </c>
      <c r="S81" s="44">
        <v>5293</v>
      </c>
      <c r="T81" s="44">
        <v>6616</v>
      </c>
      <c r="U81" s="44">
        <v>5441</v>
      </c>
      <c r="V81" s="44">
        <v>4222</v>
      </c>
      <c r="W81" s="44">
        <v>2656</v>
      </c>
      <c r="X81" s="107">
        <f t="shared" si="2"/>
        <v>1767</v>
      </c>
      <c r="Y81" s="120"/>
      <c r="Z81" s="44">
        <v>1311</v>
      </c>
      <c r="AA81" s="44">
        <v>365</v>
      </c>
      <c r="AB81" s="44">
        <v>78</v>
      </c>
      <c r="AC81" s="44">
        <v>13</v>
      </c>
      <c r="AD81" s="44">
        <v>94388</v>
      </c>
      <c r="AE81" s="44">
        <v>1253</v>
      </c>
      <c r="AG81" s="44"/>
      <c r="AH81" s="44"/>
    </row>
    <row r="82" spans="1:34">
      <c r="A82">
        <v>3313</v>
      </c>
      <c r="B82">
        <v>2</v>
      </c>
      <c r="C82">
        <v>28208</v>
      </c>
      <c r="D82">
        <v>2</v>
      </c>
      <c r="E82" t="s">
        <v>672</v>
      </c>
      <c r="F82" s="44">
        <v>14511</v>
      </c>
      <c r="G82" s="44">
        <v>551</v>
      </c>
      <c r="H82" s="44">
        <v>603</v>
      </c>
      <c r="I82" s="44">
        <v>551</v>
      </c>
      <c r="J82" s="44">
        <v>722</v>
      </c>
      <c r="K82" s="44">
        <v>618</v>
      </c>
      <c r="L82" s="44">
        <v>719</v>
      </c>
      <c r="M82" s="44">
        <v>773</v>
      </c>
      <c r="N82" s="44">
        <v>878</v>
      </c>
      <c r="O82" s="44">
        <v>1036</v>
      </c>
      <c r="P82" s="44">
        <v>863</v>
      </c>
      <c r="Q82" s="44">
        <v>845</v>
      </c>
      <c r="R82" s="44">
        <v>829</v>
      </c>
      <c r="S82" s="44">
        <v>1077</v>
      </c>
      <c r="T82" s="44">
        <v>1450</v>
      </c>
      <c r="U82" s="44">
        <v>1130</v>
      </c>
      <c r="V82" s="44">
        <v>827</v>
      </c>
      <c r="W82" s="44">
        <v>582</v>
      </c>
      <c r="X82" s="107">
        <f t="shared" si="2"/>
        <v>457</v>
      </c>
      <c r="Y82" s="120"/>
      <c r="Z82" s="44">
        <v>315</v>
      </c>
      <c r="AA82" s="44">
        <v>121</v>
      </c>
      <c r="AB82" s="44">
        <v>19</v>
      </c>
      <c r="AC82" s="44">
        <v>2</v>
      </c>
      <c r="AD82" s="44">
        <v>14389</v>
      </c>
      <c r="AE82" s="44">
        <v>122</v>
      </c>
      <c r="AG82" s="44"/>
      <c r="AH82" s="44"/>
    </row>
    <row r="83" spans="1:34">
      <c r="A83">
        <v>3314</v>
      </c>
      <c r="B83">
        <v>2</v>
      </c>
      <c r="C83">
        <v>28209</v>
      </c>
      <c r="D83">
        <v>2</v>
      </c>
      <c r="E83" t="s">
        <v>671</v>
      </c>
      <c r="F83" s="44">
        <v>39494</v>
      </c>
      <c r="G83" s="44">
        <v>1634</v>
      </c>
      <c r="H83" s="44">
        <v>1796</v>
      </c>
      <c r="I83" s="44">
        <v>2034</v>
      </c>
      <c r="J83" s="44">
        <v>1888</v>
      </c>
      <c r="K83" s="44">
        <v>1159</v>
      </c>
      <c r="L83" s="44">
        <v>1710</v>
      </c>
      <c r="M83" s="44">
        <v>2076</v>
      </c>
      <c r="N83" s="44">
        <v>2392</v>
      </c>
      <c r="O83" s="44">
        <v>2888</v>
      </c>
      <c r="P83" s="44">
        <v>2503</v>
      </c>
      <c r="Q83" s="44">
        <v>2492</v>
      </c>
      <c r="R83" s="44">
        <v>2779</v>
      </c>
      <c r="S83" s="44">
        <v>3026</v>
      </c>
      <c r="T83" s="44">
        <v>3368</v>
      </c>
      <c r="U83" s="44">
        <v>2470</v>
      </c>
      <c r="V83" s="44">
        <v>2003</v>
      </c>
      <c r="W83" s="44">
        <v>1735</v>
      </c>
      <c r="X83" s="107">
        <f t="shared" si="2"/>
        <v>1541</v>
      </c>
      <c r="Y83" s="120"/>
      <c r="Z83" s="44">
        <v>1098</v>
      </c>
      <c r="AA83" s="44">
        <v>359</v>
      </c>
      <c r="AB83" s="44">
        <v>78</v>
      </c>
      <c r="AC83" s="44">
        <v>6</v>
      </c>
      <c r="AD83" s="44">
        <v>39350</v>
      </c>
      <c r="AE83" s="44">
        <v>144</v>
      </c>
      <c r="AG83" s="44"/>
      <c r="AH83" s="44"/>
    </row>
    <row r="84" spans="1:34">
      <c r="A84">
        <v>3315</v>
      </c>
      <c r="B84">
        <v>2</v>
      </c>
      <c r="C84">
        <v>28210</v>
      </c>
      <c r="D84">
        <v>2</v>
      </c>
      <c r="E84" t="s">
        <v>670</v>
      </c>
      <c r="F84" s="44">
        <v>131170</v>
      </c>
      <c r="G84" s="44">
        <v>5882</v>
      </c>
      <c r="H84" s="44">
        <v>6192</v>
      </c>
      <c r="I84" s="44">
        <v>6757</v>
      </c>
      <c r="J84" s="44">
        <v>7301</v>
      </c>
      <c r="K84" s="44">
        <v>6300</v>
      </c>
      <c r="L84" s="44">
        <v>7486</v>
      </c>
      <c r="M84" s="44">
        <v>8124</v>
      </c>
      <c r="N84" s="44">
        <v>9143</v>
      </c>
      <c r="O84" s="44">
        <v>10980</v>
      </c>
      <c r="P84" s="44">
        <v>9134</v>
      </c>
      <c r="Q84" s="44">
        <v>7833</v>
      </c>
      <c r="R84" s="44">
        <v>7248</v>
      </c>
      <c r="S84" s="44">
        <v>8796</v>
      </c>
      <c r="T84" s="44">
        <v>10014</v>
      </c>
      <c r="U84" s="44">
        <v>8329</v>
      </c>
      <c r="V84" s="44">
        <v>5759</v>
      </c>
      <c r="W84" s="44">
        <v>3481</v>
      </c>
      <c r="X84" s="107">
        <f t="shared" si="2"/>
        <v>2411</v>
      </c>
      <c r="Y84" s="120"/>
      <c r="Z84" s="44">
        <v>1799</v>
      </c>
      <c r="AA84" s="44">
        <v>521</v>
      </c>
      <c r="AB84" s="44">
        <v>82</v>
      </c>
      <c r="AC84" s="44">
        <v>9</v>
      </c>
      <c r="AD84" s="44">
        <v>130076</v>
      </c>
      <c r="AE84" s="44">
        <v>1094</v>
      </c>
      <c r="AG84" s="44"/>
      <c r="AH84" s="44"/>
    </row>
    <row r="85" spans="1:34">
      <c r="A85">
        <v>3316</v>
      </c>
      <c r="B85">
        <v>2</v>
      </c>
      <c r="C85">
        <v>28212</v>
      </c>
      <c r="D85">
        <v>2</v>
      </c>
      <c r="E85" t="s">
        <v>669</v>
      </c>
      <c r="F85" s="44">
        <v>23331</v>
      </c>
      <c r="G85" s="44">
        <v>924</v>
      </c>
      <c r="H85" s="44">
        <v>1056</v>
      </c>
      <c r="I85" s="44">
        <v>1192</v>
      </c>
      <c r="J85" s="44">
        <v>1275</v>
      </c>
      <c r="K85" s="44">
        <v>970</v>
      </c>
      <c r="L85" s="44">
        <v>1196</v>
      </c>
      <c r="M85" s="44">
        <v>1221</v>
      </c>
      <c r="N85" s="44">
        <v>1423</v>
      </c>
      <c r="O85" s="44">
        <v>1657</v>
      </c>
      <c r="P85" s="44">
        <v>1554</v>
      </c>
      <c r="Q85" s="44">
        <v>1424</v>
      </c>
      <c r="R85" s="44">
        <v>1434</v>
      </c>
      <c r="S85" s="44">
        <v>1713</v>
      </c>
      <c r="T85" s="44">
        <v>2005</v>
      </c>
      <c r="U85" s="44">
        <v>1524</v>
      </c>
      <c r="V85" s="44">
        <v>1217</v>
      </c>
      <c r="W85" s="44">
        <v>881</v>
      </c>
      <c r="X85" s="107">
        <f t="shared" si="2"/>
        <v>665</v>
      </c>
      <c r="Y85" s="120"/>
      <c r="Z85" s="44">
        <v>498</v>
      </c>
      <c r="AA85" s="44">
        <v>137</v>
      </c>
      <c r="AB85" s="44">
        <v>25</v>
      </c>
      <c r="AC85" s="44">
        <v>5</v>
      </c>
      <c r="AD85" s="44">
        <v>23206</v>
      </c>
      <c r="AE85" s="44">
        <v>125</v>
      </c>
      <c r="AG85" s="44"/>
      <c r="AH85" s="44"/>
    </row>
    <row r="86" spans="1:34">
      <c r="A86">
        <v>3317</v>
      </c>
      <c r="B86">
        <v>2</v>
      </c>
      <c r="C86">
        <v>28213</v>
      </c>
      <c r="D86">
        <v>2</v>
      </c>
      <c r="E86" t="s">
        <v>668</v>
      </c>
      <c r="F86" s="44">
        <v>19512</v>
      </c>
      <c r="G86" s="44">
        <v>825</v>
      </c>
      <c r="H86" s="44">
        <v>899</v>
      </c>
      <c r="I86" s="44">
        <v>989</v>
      </c>
      <c r="J86" s="44">
        <v>1037</v>
      </c>
      <c r="K86" s="44">
        <v>721</v>
      </c>
      <c r="L86" s="44">
        <v>904</v>
      </c>
      <c r="M86" s="44">
        <v>1016</v>
      </c>
      <c r="N86" s="44">
        <v>1188</v>
      </c>
      <c r="O86" s="44">
        <v>1424</v>
      </c>
      <c r="P86" s="44">
        <v>1307</v>
      </c>
      <c r="Q86" s="44">
        <v>1291</v>
      </c>
      <c r="R86" s="44">
        <v>1207</v>
      </c>
      <c r="S86" s="44">
        <v>1348</v>
      </c>
      <c r="T86" s="44">
        <v>1614</v>
      </c>
      <c r="U86" s="44">
        <v>1266</v>
      </c>
      <c r="V86" s="44">
        <v>1080</v>
      </c>
      <c r="W86" s="44">
        <v>814</v>
      </c>
      <c r="X86" s="107">
        <f t="shared" si="2"/>
        <v>582</v>
      </c>
      <c r="Y86" s="120"/>
      <c r="Z86" s="44">
        <v>431</v>
      </c>
      <c r="AA86" s="44">
        <v>115</v>
      </c>
      <c r="AB86" s="44">
        <v>30</v>
      </c>
      <c r="AC86" s="44">
        <v>6</v>
      </c>
      <c r="AD86" s="44">
        <v>19352</v>
      </c>
      <c r="AE86" s="44">
        <v>160</v>
      </c>
      <c r="AG86" s="44"/>
      <c r="AH86" s="44"/>
    </row>
    <row r="87" spans="1:34">
      <c r="A87">
        <v>3318</v>
      </c>
      <c r="B87">
        <v>2</v>
      </c>
      <c r="C87">
        <v>28214</v>
      </c>
      <c r="D87">
        <v>2</v>
      </c>
      <c r="E87" t="s">
        <v>667</v>
      </c>
      <c r="F87" s="44">
        <v>104215</v>
      </c>
      <c r="G87" s="44">
        <v>4526</v>
      </c>
      <c r="H87" s="44">
        <v>5086</v>
      </c>
      <c r="I87" s="44">
        <v>5472</v>
      </c>
      <c r="J87" s="44">
        <v>5390</v>
      </c>
      <c r="K87" s="44">
        <v>4448</v>
      </c>
      <c r="L87" s="44">
        <v>4082</v>
      </c>
      <c r="M87" s="44">
        <v>5051</v>
      </c>
      <c r="N87" s="44">
        <v>6646</v>
      </c>
      <c r="O87" s="44">
        <v>9074</v>
      </c>
      <c r="P87" s="44">
        <v>8366</v>
      </c>
      <c r="Q87" s="44">
        <v>7078</v>
      </c>
      <c r="R87" s="44">
        <v>6048</v>
      </c>
      <c r="S87" s="44">
        <v>6466</v>
      </c>
      <c r="T87" s="44">
        <v>8332</v>
      </c>
      <c r="U87" s="44">
        <v>6766</v>
      </c>
      <c r="V87" s="44">
        <v>5272</v>
      </c>
      <c r="W87" s="44">
        <v>3606</v>
      </c>
      <c r="X87" s="107">
        <f t="shared" si="2"/>
        <v>2506</v>
      </c>
      <c r="Y87" s="120"/>
      <c r="Z87" s="44">
        <v>1833</v>
      </c>
      <c r="AA87" s="44">
        <v>553</v>
      </c>
      <c r="AB87" s="44">
        <v>103</v>
      </c>
      <c r="AC87" s="44">
        <v>17</v>
      </c>
      <c r="AD87" s="44">
        <v>103214</v>
      </c>
      <c r="AE87" s="44">
        <v>1001</v>
      </c>
      <c r="AG87" s="44"/>
      <c r="AH87" s="44"/>
    </row>
    <row r="88" spans="1:34">
      <c r="A88">
        <v>3319</v>
      </c>
      <c r="B88">
        <v>2</v>
      </c>
      <c r="C88">
        <v>28215</v>
      </c>
      <c r="D88">
        <v>2</v>
      </c>
      <c r="E88" t="s">
        <v>666</v>
      </c>
      <c r="F88" s="44">
        <v>37061</v>
      </c>
      <c r="G88" s="44">
        <v>1301</v>
      </c>
      <c r="H88" s="44">
        <v>1527</v>
      </c>
      <c r="I88" s="44">
        <v>1771</v>
      </c>
      <c r="J88" s="44">
        <v>1880</v>
      </c>
      <c r="K88" s="44">
        <v>1532</v>
      </c>
      <c r="L88" s="44">
        <v>1587</v>
      </c>
      <c r="M88" s="44">
        <v>1857</v>
      </c>
      <c r="N88" s="44">
        <v>2220</v>
      </c>
      <c r="O88" s="44">
        <v>2759</v>
      </c>
      <c r="P88" s="44">
        <v>2310</v>
      </c>
      <c r="Q88" s="44">
        <v>2202</v>
      </c>
      <c r="R88" s="44">
        <v>2280</v>
      </c>
      <c r="S88" s="44">
        <v>2872</v>
      </c>
      <c r="T88" s="44">
        <v>3413</v>
      </c>
      <c r="U88" s="44">
        <v>2943</v>
      </c>
      <c r="V88" s="44">
        <v>2141</v>
      </c>
      <c r="W88" s="44">
        <v>1401</v>
      </c>
      <c r="X88" s="107">
        <f t="shared" si="2"/>
        <v>1065</v>
      </c>
      <c r="Y88" s="120"/>
      <c r="Z88" s="44">
        <v>757</v>
      </c>
      <c r="AA88" s="44">
        <v>257</v>
      </c>
      <c r="AB88" s="44">
        <v>45</v>
      </c>
      <c r="AC88" s="44">
        <v>6</v>
      </c>
      <c r="AD88" s="44">
        <v>36646</v>
      </c>
      <c r="AE88" s="44">
        <v>415</v>
      </c>
      <c r="AG88" s="44"/>
      <c r="AH88" s="44"/>
    </row>
    <row r="89" spans="1:34">
      <c r="A89">
        <v>3320</v>
      </c>
      <c r="B89">
        <v>2</v>
      </c>
      <c r="C89">
        <v>28216</v>
      </c>
      <c r="D89">
        <v>2</v>
      </c>
      <c r="E89" t="s">
        <v>665</v>
      </c>
      <c r="F89" s="44">
        <v>44397</v>
      </c>
      <c r="G89" s="44">
        <v>1844</v>
      </c>
      <c r="H89" s="44">
        <v>2057</v>
      </c>
      <c r="I89" s="44">
        <v>2287</v>
      </c>
      <c r="J89" s="44">
        <v>2407</v>
      </c>
      <c r="K89" s="44">
        <v>2355</v>
      </c>
      <c r="L89" s="44">
        <v>2678</v>
      </c>
      <c r="M89" s="44">
        <v>2612</v>
      </c>
      <c r="N89" s="44">
        <v>2868</v>
      </c>
      <c r="O89" s="44">
        <v>3577</v>
      </c>
      <c r="P89" s="44">
        <v>2911</v>
      </c>
      <c r="Q89" s="44">
        <v>2624</v>
      </c>
      <c r="R89" s="44">
        <v>2418</v>
      </c>
      <c r="S89" s="44">
        <v>3101</v>
      </c>
      <c r="T89" s="44">
        <v>3730</v>
      </c>
      <c r="U89" s="44">
        <v>2963</v>
      </c>
      <c r="V89" s="44">
        <v>1958</v>
      </c>
      <c r="W89" s="44">
        <v>1241</v>
      </c>
      <c r="X89" s="107">
        <f t="shared" si="2"/>
        <v>766</v>
      </c>
      <c r="Y89" s="120"/>
      <c r="Z89" s="44">
        <v>593</v>
      </c>
      <c r="AA89" s="44">
        <v>143</v>
      </c>
      <c r="AB89" s="44">
        <v>27</v>
      </c>
      <c r="AC89" s="44">
        <v>3</v>
      </c>
      <c r="AD89" s="44">
        <v>43962</v>
      </c>
      <c r="AE89" s="44">
        <v>435</v>
      </c>
      <c r="AG89" s="44"/>
      <c r="AH89" s="44"/>
    </row>
    <row r="90" spans="1:34">
      <c r="A90">
        <v>3321</v>
      </c>
      <c r="B90">
        <v>2</v>
      </c>
      <c r="C90">
        <v>28217</v>
      </c>
      <c r="D90">
        <v>2</v>
      </c>
      <c r="E90" t="s">
        <v>664</v>
      </c>
      <c r="F90" s="44">
        <v>73882</v>
      </c>
      <c r="G90" s="44">
        <v>3038</v>
      </c>
      <c r="H90" s="44">
        <v>3490</v>
      </c>
      <c r="I90" s="44">
        <v>3881</v>
      </c>
      <c r="J90" s="44">
        <v>4020</v>
      </c>
      <c r="K90" s="44">
        <v>3011</v>
      </c>
      <c r="L90" s="44">
        <v>2945</v>
      </c>
      <c r="M90" s="44">
        <v>3600</v>
      </c>
      <c r="N90" s="44">
        <v>4374</v>
      </c>
      <c r="O90" s="44">
        <v>6233</v>
      </c>
      <c r="P90" s="44">
        <v>5633</v>
      </c>
      <c r="Q90" s="44">
        <v>4639</v>
      </c>
      <c r="R90" s="44">
        <v>3729</v>
      </c>
      <c r="S90" s="44">
        <v>4413</v>
      </c>
      <c r="T90" s="44">
        <v>5761</v>
      </c>
      <c r="U90" s="44">
        <v>5505</v>
      </c>
      <c r="V90" s="44">
        <v>4740</v>
      </c>
      <c r="W90" s="44">
        <v>2968</v>
      </c>
      <c r="X90" s="107">
        <f t="shared" si="2"/>
        <v>1902</v>
      </c>
      <c r="Y90" s="120"/>
      <c r="Z90" s="44">
        <v>1417</v>
      </c>
      <c r="AA90" s="44">
        <v>424</v>
      </c>
      <c r="AB90" s="44">
        <v>57</v>
      </c>
      <c r="AC90" s="44">
        <v>4</v>
      </c>
      <c r="AD90" s="44">
        <v>73381</v>
      </c>
      <c r="AE90" s="44">
        <v>501</v>
      </c>
      <c r="AG90" s="44"/>
      <c r="AH90" s="44"/>
    </row>
    <row r="91" spans="1:34">
      <c r="A91">
        <v>3322</v>
      </c>
      <c r="B91">
        <v>2</v>
      </c>
      <c r="C91">
        <v>28218</v>
      </c>
      <c r="D91">
        <v>2</v>
      </c>
      <c r="E91" t="s">
        <v>663</v>
      </c>
      <c r="F91" s="44">
        <v>23730</v>
      </c>
      <c r="G91" s="44">
        <v>1067</v>
      </c>
      <c r="H91" s="44">
        <v>1252</v>
      </c>
      <c r="I91" s="44">
        <v>1343</v>
      </c>
      <c r="J91" s="44">
        <v>1298</v>
      </c>
      <c r="K91" s="44">
        <v>1110</v>
      </c>
      <c r="L91" s="44">
        <v>1213</v>
      </c>
      <c r="M91" s="44">
        <v>1307</v>
      </c>
      <c r="N91" s="44">
        <v>1568</v>
      </c>
      <c r="O91" s="44">
        <v>1881</v>
      </c>
      <c r="P91" s="44">
        <v>1583</v>
      </c>
      <c r="Q91" s="44">
        <v>1448</v>
      </c>
      <c r="R91" s="44">
        <v>1408</v>
      </c>
      <c r="S91" s="44">
        <v>1649</v>
      </c>
      <c r="T91" s="44">
        <v>1842</v>
      </c>
      <c r="U91" s="44">
        <v>1405</v>
      </c>
      <c r="V91" s="44">
        <v>1038</v>
      </c>
      <c r="W91" s="44">
        <v>766</v>
      </c>
      <c r="X91" s="107">
        <f t="shared" si="2"/>
        <v>552</v>
      </c>
      <c r="Y91" s="120"/>
      <c r="Z91" s="44">
        <v>388</v>
      </c>
      <c r="AA91" s="44">
        <v>140</v>
      </c>
      <c r="AB91" s="44">
        <v>22</v>
      </c>
      <c r="AC91" s="44">
        <v>2</v>
      </c>
      <c r="AD91" s="44">
        <v>23453</v>
      </c>
      <c r="AE91" s="44">
        <v>277</v>
      </c>
      <c r="AG91" s="44"/>
      <c r="AH91" s="44"/>
    </row>
    <row r="92" spans="1:34">
      <c r="A92">
        <v>3323</v>
      </c>
      <c r="B92">
        <v>2</v>
      </c>
      <c r="C92">
        <v>28219</v>
      </c>
      <c r="D92">
        <v>2</v>
      </c>
      <c r="E92" t="s">
        <v>662</v>
      </c>
      <c r="F92" s="44">
        <v>54184</v>
      </c>
      <c r="G92" s="44">
        <v>2265</v>
      </c>
      <c r="H92" s="44">
        <v>2563</v>
      </c>
      <c r="I92" s="44">
        <v>2735</v>
      </c>
      <c r="J92" s="44">
        <v>3382</v>
      </c>
      <c r="K92" s="44">
        <v>3421</v>
      </c>
      <c r="L92" s="44">
        <v>2975</v>
      </c>
      <c r="M92" s="44">
        <v>2874</v>
      </c>
      <c r="N92" s="44">
        <v>3079</v>
      </c>
      <c r="O92" s="44">
        <v>3486</v>
      </c>
      <c r="P92" s="44">
        <v>3544</v>
      </c>
      <c r="Q92" s="44">
        <v>4215</v>
      </c>
      <c r="R92" s="44">
        <v>4290</v>
      </c>
      <c r="S92" s="44">
        <v>4492</v>
      </c>
      <c r="T92" s="44">
        <v>4189</v>
      </c>
      <c r="U92" s="44">
        <v>2621</v>
      </c>
      <c r="V92" s="44">
        <v>1773</v>
      </c>
      <c r="W92" s="44">
        <v>1315</v>
      </c>
      <c r="X92" s="107">
        <f t="shared" si="2"/>
        <v>965</v>
      </c>
      <c r="Y92" s="120"/>
      <c r="Z92" s="44">
        <v>697</v>
      </c>
      <c r="AA92" s="44">
        <v>239</v>
      </c>
      <c r="AB92" s="44">
        <v>26</v>
      </c>
      <c r="AC92" s="44">
        <v>3</v>
      </c>
      <c r="AD92" s="44">
        <v>53786</v>
      </c>
      <c r="AE92" s="44">
        <v>398</v>
      </c>
      <c r="AG92" s="44"/>
      <c r="AH92" s="44"/>
    </row>
    <row r="93" spans="1:34">
      <c r="A93">
        <v>3324</v>
      </c>
      <c r="B93">
        <v>2</v>
      </c>
      <c r="C93">
        <v>28220</v>
      </c>
      <c r="D93">
        <v>2</v>
      </c>
      <c r="E93" t="s">
        <v>661</v>
      </c>
      <c r="F93" s="44">
        <v>21653</v>
      </c>
      <c r="G93" s="44">
        <v>719</v>
      </c>
      <c r="H93" s="44">
        <v>851</v>
      </c>
      <c r="I93" s="44">
        <v>1052</v>
      </c>
      <c r="J93" s="44">
        <v>1186</v>
      </c>
      <c r="K93" s="44">
        <v>949</v>
      </c>
      <c r="L93" s="44">
        <v>1035</v>
      </c>
      <c r="M93" s="44">
        <v>1176</v>
      </c>
      <c r="N93" s="44">
        <v>1237</v>
      </c>
      <c r="O93" s="44">
        <v>1528</v>
      </c>
      <c r="P93" s="44">
        <v>1344</v>
      </c>
      <c r="Q93" s="44">
        <v>1411</v>
      </c>
      <c r="R93" s="44">
        <v>1500</v>
      </c>
      <c r="S93" s="44">
        <v>1726</v>
      </c>
      <c r="T93" s="44">
        <v>1952</v>
      </c>
      <c r="U93" s="44">
        <v>1414</v>
      </c>
      <c r="V93" s="44">
        <v>1009</v>
      </c>
      <c r="W93" s="44">
        <v>826</v>
      </c>
      <c r="X93" s="107">
        <f t="shared" si="2"/>
        <v>738</v>
      </c>
      <c r="Y93" s="120"/>
      <c r="Z93" s="44">
        <v>527</v>
      </c>
      <c r="AA93" s="44">
        <v>173</v>
      </c>
      <c r="AB93" s="44">
        <v>32</v>
      </c>
      <c r="AC93" s="44">
        <v>6</v>
      </c>
      <c r="AD93" s="44">
        <v>21316</v>
      </c>
      <c r="AE93" s="44">
        <v>337</v>
      </c>
      <c r="AG93" s="44"/>
      <c r="AH93" s="44"/>
    </row>
    <row r="94" spans="1:34">
      <c r="A94">
        <v>3325</v>
      </c>
      <c r="B94">
        <v>2</v>
      </c>
      <c r="C94">
        <v>28221</v>
      </c>
      <c r="D94">
        <v>2</v>
      </c>
      <c r="E94" t="s">
        <v>660</v>
      </c>
      <c r="F94" s="44">
        <v>19760</v>
      </c>
      <c r="G94" s="44">
        <v>780</v>
      </c>
      <c r="H94" s="44">
        <v>826</v>
      </c>
      <c r="I94" s="44">
        <v>925</v>
      </c>
      <c r="J94" s="44">
        <v>945</v>
      </c>
      <c r="K94" s="44">
        <v>785</v>
      </c>
      <c r="L94" s="44">
        <v>862</v>
      </c>
      <c r="M94" s="44">
        <v>1011</v>
      </c>
      <c r="N94" s="44">
        <v>1099</v>
      </c>
      <c r="O94" s="44">
        <v>1310</v>
      </c>
      <c r="P94" s="44">
        <v>1137</v>
      </c>
      <c r="Q94" s="44">
        <v>1225</v>
      </c>
      <c r="R94" s="44">
        <v>1399</v>
      </c>
      <c r="S94" s="44">
        <v>1679</v>
      </c>
      <c r="T94" s="44">
        <v>1826</v>
      </c>
      <c r="U94" s="44">
        <v>1249</v>
      </c>
      <c r="V94" s="44">
        <v>1025</v>
      </c>
      <c r="W94" s="44">
        <v>893</v>
      </c>
      <c r="X94" s="107">
        <f t="shared" si="2"/>
        <v>784</v>
      </c>
      <c r="Y94" s="120"/>
      <c r="Z94" s="44">
        <v>584</v>
      </c>
      <c r="AA94" s="44">
        <v>171</v>
      </c>
      <c r="AB94" s="44">
        <v>26</v>
      </c>
      <c r="AC94" s="44">
        <v>3</v>
      </c>
      <c r="AD94" s="44">
        <v>19593</v>
      </c>
      <c r="AE94" s="44">
        <v>167</v>
      </c>
      <c r="AG94" s="44"/>
      <c r="AH94" s="44"/>
    </row>
    <row r="95" spans="1:34">
      <c r="A95">
        <v>3326</v>
      </c>
      <c r="B95">
        <v>2</v>
      </c>
      <c r="C95">
        <v>28222</v>
      </c>
      <c r="D95">
        <v>2</v>
      </c>
      <c r="E95" t="s">
        <v>659</v>
      </c>
      <c r="F95" s="44">
        <v>11694</v>
      </c>
      <c r="G95" s="44">
        <v>425</v>
      </c>
      <c r="H95" s="44">
        <v>491</v>
      </c>
      <c r="I95" s="44">
        <v>562</v>
      </c>
      <c r="J95" s="44">
        <v>526</v>
      </c>
      <c r="K95" s="44">
        <v>299</v>
      </c>
      <c r="L95" s="44">
        <v>449</v>
      </c>
      <c r="M95" s="44">
        <v>545</v>
      </c>
      <c r="N95" s="44">
        <v>635</v>
      </c>
      <c r="O95" s="44">
        <v>732</v>
      </c>
      <c r="P95" s="44">
        <v>644</v>
      </c>
      <c r="Q95" s="44">
        <v>705</v>
      </c>
      <c r="R95" s="44">
        <v>914</v>
      </c>
      <c r="S95" s="44">
        <v>993</v>
      </c>
      <c r="T95" s="44">
        <v>1065</v>
      </c>
      <c r="U95" s="44">
        <v>863</v>
      </c>
      <c r="V95" s="44">
        <v>614</v>
      </c>
      <c r="W95" s="44">
        <v>615</v>
      </c>
      <c r="X95" s="107">
        <f t="shared" si="2"/>
        <v>617</v>
      </c>
      <c r="Y95" s="120"/>
      <c r="Z95" s="44">
        <v>439</v>
      </c>
      <c r="AA95" s="44">
        <v>146</v>
      </c>
      <c r="AB95" s="44">
        <v>27</v>
      </c>
      <c r="AC95" s="44">
        <v>5</v>
      </c>
      <c r="AD95" s="44">
        <v>11681</v>
      </c>
      <c r="AE95" s="44">
        <v>13</v>
      </c>
      <c r="AG95" s="44"/>
      <c r="AH95" s="44"/>
    </row>
    <row r="96" spans="1:34">
      <c r="A96">
        <v>3327</v>
      </c>
      <c r="B96">
        <v>2</v>
      </c>
      <c r="C96">
        <v>28223</v>
      </c>
      <c r="D96">
        <v>2</v>
      </c>
      <c r="E96" t="s">
        <v>658</v>
      </c>
      <c r="F96" s="44">
        <v>30793</v>
      </c>
      <c r="G96" s="44">
        <v>1273</v>
      </c>
      <c r="H96" s="44">
        <v>1355</v>
      </c>
      <c r="I96" s="44">
        <v>1641</v>
      </c>
      <c r="J96" s="44">
        <v>1464</v>
      </c>
      <c r="K96" s="44">
        <v>1091</v>
      </c>
      <c r="L96" s="44">
        <v>1432</v>
      </c>
      <c r="M96" s="44">
        <v>1580</v>
      </c>
      <c r="N96" s="44">
        <v>1918</v>
      </c>
      <c r="O96" s="44">
        <v>2021</v>
      </c>
      <c r="P96" s="44">
        <v>1774</v>
      </c>
      <c r="Q96" s="44">
        <v>1799</v>
      </c>
      <c r="R96" s="44">
        <v>2080</v>
      </c>
      <c r="S96" s="44">
        <v>2414</v>
      </c>
      <c r="T96" s="44">
        <v>2732</v>
      </c>
      <c r="U96" s="44">
        <v>2030</v>
      </c>
      <c r="V96" s="44">
        <v>1591</v>
      </c>
      <c r="W96" s="44">
        <v>1350</v>
      </c>
      <c r="X96" s="107">
        <f t="shared" si="2"/>
        <v>1248</v>
      </c>
      <c r="Y96" s="120"/>
      <c r="Z96" s="44">
        <v>871</v>
      </c>
      <c r="AA96" s="44">
        <v>314</v>
      </c>
      <c r="AB96" s="44">
        <v>59</v>
      </c>
      <c r="AC96" s="44">
        <v>4</v>
      </c>
      <c r="AD96" s="44">
        <v>30552</v>
      </c>
      <c r="AE96" s="44">
        <v>241</v>
      </c>
      <c r="AG96" s="44"/>
      <c r="AH96" s="44"/>
    </row>
    <row r="97" spans="1:34">
      <c r="A97">
        <v>3328</v>
      </c>
      <c r="B97">
        <v>2</v>
      </c>
      <c r="C97">
        <v>28224</v>
      </c>
      <c r="D97">
        <v>2</v>
      </c>
      <c r="E97" t="s">
        <v>657</v>
      </c>
      <c r="F97" s="44">
        <v>22445</v>
      </c>
      <c r="G97" s="44">
        <v>850</v>
      </c>
      <c r="H97" s="44">
        <v>950</v>
      </c>
      <c r="I97" s="44">
        <v>1088</v>
      </c>
      <c r="J97" s="44">
        <v>951</v>
      </c>
      <c r="K97" s="44">
        <v>727</v>
      </c>
      <c r="L97" s="44">
        <v>873</v>
      </c>
      <c r="M97" s="44">
        <v>1116</v>
      </c>
      <c r="N97" s="44">
        <v>1305</v>
      </c>
      <c r="O97" s="44">
        <v>1589</v>
      </c>
      <c r="P97" s="44">
        <v>1376</v>
      </c>
      <c r="Q97" s="44">
        <v>1402</v>
      </c>
      <c r="R97" s="44">
        <v>1562</v>
      </c>
      <c r="S97" s="44">
        <v>1826</v>
      </c>
      <c r="T97" s="44">
        <v>2142</v>
      </c>
      <c r="U97" s="44">
        <v>1446</v>
      </c>
      <c r="V97" s="44">
        <v>1177</v>
      </c>
      <c r="W97" s="44">
        <v>1107</v>
      </c>
      <c r="X97" s="107">
        <f t="shared" si="2"/>
        <v>958</v>
      </c>
      <c r="Y97" s="120"/>
      <c r="Z97" s="44">
        <v>695</v>
      </c>
      <c r="AA97" s="44">
        <v>206</v>
      </c>
      <c r="AB97" s="44">
        <v>50</v>
      </c>
      <c r="AC97" s="44">
        <v>7</v>
      </c>
      <c r="AD97" s="44">
        <v>22385</v>
      </c>
      <c r="AE97" s="44">
        <v>60</v>
      </c>
      <c r="AG97" s="44"/>
      <c r="AH97" s="44"/>
    </row>
    <row r="98" spans="1:34">
      <c r="A98">
        <v>3329</v>
      </c>
      <c r="B98">
        <v>2</v>
      </c>
      <c r="C98">
        <v>28225</v>
      </c>
      <c r="D98">
        <v>2</v>
      </c>
      <c r="E98" t="s">
        <v>656</v>
      </c>
      <c r="F98" s="44">
        <v>14810</v>
      </c>
      <c r="G98" s="44">
        <v>604</v>
      </c>
      <c r="H98" s="44">
        <v>634</v>
      </c>
      <c r="I98" s="44">
        <v>776</v>
      </c>
      <c r="J98" s="44">
        <v>711</v>
      </c>
      <c r="K98" s="44">
        <v>411</v>
      </c>
      <c r="L98" s="44">
        <v>645</v>
      </c>
      <c r="M98" s="44">
        <v>714</v>
      </c>
      <c r="N98" s="44">
        <v>861</v>
      </c>
      <c r="O98" s="44">
        <v>974</v>
      </c>
      <c r="P98" s="44">
        <v>927</v>
      </c>
      <c r="Q98" s="44">
        <v>920</v>
      </c>
      <c r="R98" s="44">
        <v>1040</v>
      </c>
      <c r="S98" s="44">
        <v>1240</v>
      </c>
      <c r="T98" s="44">
        <v>1272</v>
      </c>
      <c r="U98" s="44">
        <v>934</v>
      </c>
      <c r="V98" s="44">
        <v>744</v>
      </c>
      <c r="W98" s="44">
        <v>684</v>
      </c>
      <c r="X98" s="107">
        <f t="shared" si="2"/>
        <v>719</v>
      </c>
      <c r="Y98" s="120"/>
      <c r="Z98" s="44">
        <v>503</v>
      </c>
      <c r="AA98" s="44">
        <v>182</v>
      </c>
      <c r="AB98" s="44">
        <v>31</v>
      </c>
      <c r="AC98" s="44">
        <v>3</v>
      </c>
      <c r="AD98" s="44">
        <v>14773</v>
      </c>
      <c r="AE98" s="44">
        <v>37</v>
      </c>
      <c r="AG98" s="44"/>
      <c r="AH98" s="44"/>
    </row>
    <row r="99" spans="1:34">
      <c r="A99">
        <v>3330</v>
      </c>
      <c r="B99">
        <v>2</v>
      </c>
      <c r="C99">
        <v>28226</v>
      </c>
      <c r="D99">
        <v>2</v>
      </c>
      <c r="E99" t="s">
        <v>655</v>
      </c>
      <c r="F99" s="44">
        <v>20808</v>
      </c>
      <c r="G99" s="44">
        <v>750</v>
      </c>
      <c r="H99" s="44">
        <v>837</v>
      </c>
      <c r="I99" s="44">
        <v>963</v>
      </c>
      <c r="J99" s="44">
        <v>935</v>
      </c>
      <c r="K99" s="44">
        <v>725</v>
      </c>
      <c r="L99" s="44">
        <v>889</v>
      </c>
      <c r="M99" s="44">
        <v>942</v>
      </c>
      <c r="N99" s="44">
        <v>1121</v>
      </c>
      <c r="O99" s="44">
        <v>1336</v>
      </c>
      <c r="P99" s="44">
        <v>1177</v>
      </c>
      <c r="Q99" s="44">
        <v>1152</v>
      </c>
      <c r="R99" s="44">
        <v>1399</v>
      </c>
      <c r="S99" s="44">
        <v>1778</v>
      </c>
      <c r="T99" s="44">
        <v>2023</v>
      </c>
      <c r="U99" s="44">
        <v>1461</v>
      </c>
      <c r="V99" s="44">
        <v>1237</v>
      </c>
      <c r="W99" s="44">
        <v>1067</v>
      </c>
      <c r="X99" s="107">
        <f t="shared" si="2"/>
        <v>1016</v>
      </c>
      <c r="Y99" s="120"/>
      <c r="Z99" s="44">
        <v>696</v>
      </c>
      <c r="AA99" s="44">
        <v>259</v>
      </c>
      <c r="AB99" s="44">
        <v>50</v>
      </c>
      <c r="AC99" s="44">
        <v>11</v>
      </c>
      <c r="AD99" s="44">
        <v>20738</v>
      </c>
      <c r="AE99" s="44">
        <v>70</v>
      </c>
      <c r="AG99" s="44"/>
      <c r="AH99" s="44"/>
    </row>
    <row r="100" spans="1:34">
      <c r="A100">
        <v>3331</v>
      </c>
      <c r="B100">
        <v>2</v>
      </c>
      <c r="C100">
        <v>28227</v>
      </c>
      <c r="D100">
        <v>2</v>
      </c>
      <c r="E100" t="s">
        <v>654</v>
      </c>
      <c r="F100" s="44">
        <v>18024</v>
      </c>
      <c r="G100" s="44">
        <v>703</v>
      </c>
      <c r="H100" s="44">
        <v>837</v>
      </c>
      <c r="I100" s="44">
        <v>946</v>
      </c>
      <c r="J100" s="44">
        <v>863</v>
      </c>
      <c r="K100" s="44">
        <v>573</v>
      </c>
      <c r="L100" s="44">
        <v>759</v>
      </c>
      <c r="M100" s="44">
        <v>927</v>
      </c>
      <c r="N100" s="44">
        <v>1050</v>
      </c>
      <c r="O100" s="44">
        <v>1252</v>
      </c>
      <c r="P100" s="44">
        <v>987</v>
      </c>
      <c r="Q100" s="44">
        <v>1096</v>
      </c>
      <c r="R100" s="44">
        <v>1312</v>
      </c>
      <c r="S100" s="44">
        <v>1578</v>
      </c>
      <c r="T100" s="44">
        <v>1640</v>
      </c>
      <c r="U100" s="44">
        <v>1121</v>
      </c>
      <c r="V100" s="44">
        <v>910</v>
      </c>
      <c r="W100" s="44">
        <v>836</v>
      </c>
      <c r="X100" s="107">
        <f t="shared" si="2"/>
        <v>634</v>
      </c>
      <c r="Y100" s="120"/>
      <c r="Z100" s="44">
        <v>475</v>
      </c>
      <c r="AA100" s="44">
        <v>140</v>
      </c>
      <c r="AB100" s="44">
        <v>17</v>
      </c>
      <c r="AC100" s="44">
        <v>2</v>
      </c>
      <c r="AD100" s="44">
        <v>17992</v>
      </c>
      <c r="AE100" s="44">
        <v>32</v>
      </c>
      <c r="AG100" s="44"/>
      <c r="AH100" s="44"/>
    </row>
    <row r="101" spans="1:34">
      <c r="A101">
        <v>3332</v>
      </c>
      <c r="B101">
        <v>2</v>
      </c>
      <c r="C101">
        <v>28228</v>
      </c>
      <c r="D101">
        <v>2</v>
      </c>
      <c r="E101" t="s">
        <v>653</v>
      </c>
      <c r="F101" s="44">
        <v>19619</v>
      </c>
      <c r="G101" s="44">
        <v>867</v>
      </c>
      <c r="H101" s="44">
        <v>900</v>
      </c>
      <c r="I101" s="44">
        <v>960</v>
      </c>
      <c r="J101" s="44">
        <v>1045</v>
      </c>
      <c r="K101" s="44">
        <v>1023</v>
      </c>
      <c r="L101" s="44">
        <v>1122</v>
      </c>
      <c r="M101" s="44">
        <v>1202</v>
      </c>
      <c r="N101" s="44">
        <v>1331</v>
      </c>
      <c r="O101" s="44">
        <v>1555</v>
      </c>
      <c r="P101" s="44">
        <v>1291</v>
      </c>
      <c r="Q101" s="44">
        <v>1244</v>
      </c>
      <c r="R101" s="44">
        <v>1245</v>
      </c>
      <c r="S101" s="44">
        <v>1356</v>
      </c>
      <c r="T101" s="44">
        <v>1470</v>
      </c>
      <c r="U101" s="44">
        <v>1039</v>
      </c>
      <c r="V101" s="44">
        <v>803</v>
      </c>
      <c r="W101" s="44">
        <v>636</v>
      </c>
      <c r="X101" s="107">
        <f t="shared" si="2"/>
        <v>530</v>
      </c>
      <c r="Y101" s="120"/>
      <c r="Z101" s="44">
        <v>367</v>
      </c>
      <c r="AA101" s="44">
        <v>132</v>
      </c>
      <c r="AB101" s="44">
        <v>28</v>
      </c>
      <c r="AC101" s="44">
        <v>3</v>
      </c>
      <c r="AD101" s="44">
        <v>19457</v>
      </c>
      <c r="AE101" s="44">
        <v>162</v>
      </c>
      <c r="AG101" s="44"/>
      <c r="AH101" s="44"/>
    </row>
    <row r="102" spans="1:34">
      <c r="A102">
        <v>3333</v>
      </c>
      <c r="B102">
        <v>2</v>
      </c>
      <c r="C102">
        <v>28229</v>
      </c>
      <c r="D102">
        <v>2</v>
      </c>
      <c r="E102" t="s">
        <v>652</v>
      </c>
      <c r="F102" s="44">
        <v>37260</v>
      </c>
      <c r="G102" s="44">
        <v>1608</v>
      </c>
      <c r="H102" s="44">
        <v>1751</v>
      </c>
      <c r="I102" s="44">
        <v>1878</v>
      </c>
      <c r="J102" s="44">
        <v>2020</v>
      </c>
      <c r="K102" s="44">
        <v>1733</v>
      </c>
      <c r="L102" s="44">
        <v>1786</v>
      </c>
      <c r="M102" s="44">
        <v>2123</v>
      </c>
      <c r="N102" s="44">
        <v>2425</v>
      </c>
      <c r="O102" s="44">
        <v>2848</v>
      </c>
      <c r="P102" s="44">
        <v>2359</v>
      </c>
      <c r="Q102" s="44">
        <v>2239</v>
      </c>
      <c r="R102" s="44">
        <v>2290</v>
      </c>
      <c r="S102" s="44">
        <v>2787</v>
      </c>
      <c r="T102" s="44">
        <v>3176</v>
      </c>
      <c r="U102" s="44">
        <v>2497</v>
      </c>
      <c r="V102" s="44">
        <v>1670</v>
      </c>
      <c r="W102" s="44">
        <v>1201</v>
      </c>
      <c r="X102" s="107">
        <f t="shared" si="2"/>
        <v>869</v>
      </c>
      <c r="Y102" s="120"/>
      <c r="Z102" s="44">
        <v>652</v>
      </c>
      <c r="AA102" s="44">
        <v>170</v>
      </c>
      <c r="AB102" s="44">
        <v>39</v>
      </c>
      <c r="AC102" s="44">
        <v>8</v>
      </c>
      <c r="AD102" s="44">
        <v>37121</v>
      </c>
      <c r="AE102" s="44">
        <v>139</v>
      </c>
      <c r="AG102" s="44"/>
      <c r="AH102" s="44"/>
    </row>
    <row r="103" spans="1:34">
      <c r="A103">
        <v>3334</v>
      </c>
      <c r="B103">
        <v>2</v>
      </c>
      <c r="C103">
        <v>28301</v>
      </c>
      <c r="D103">
        <v>3</v>
      </c>
      <c r="E103" t="s">
        <v>651</v>
      </c>
      <c r="F103" s="44">
        <v>14550</v>
      </c>
      <c r="G103" s="44">
        <v>528</v>
      </c>
      <c r="H103" s="44">
        <v>851</v>
      </c>
      <c r="I103" s="44">
        <v>1006</v>
      </c>
      <c r="J103" s="44">
        <v>824</v>
      </c>
      <c r="K103" s="44">
        <v>538</v>
      </c>
      <c r="L103" s="44">
        <v>504</v>
      </c>
      <c r="M103" s="44">
        <v>578</v>
      </c>
      <c r="N103" s="44">
        <v>871</v>
      </c>
      <c r="O103" s="44">
        <v>1118</v>
      </c>
      <c r="P103" s="44">
        <v>1037</v>
      </c>
      <c r="Q103" s="44">
        <v>920</v>
      </c>
      <c r="R103" s="44">
        <v>952</v>
      </c>
      <c r="S103" s="44">
        <v>1221</v>
      </c>
      <c r="T103" s="44">
        <v>1244</v>
      </c>
      <c r="U103" s="44">
        <v>996</v>
      </c>
      <c r="V103" s="44">
        <v>635</v>
      </c>
      <c r="W103" s="44">
        <v>414</v>
      </c>
      <c r="X103" s="107">
        <f t="shared" si="2"/>
        <v>313</v>
      </c>
      <c r="Y103" s="120"/>
      <c r="Z103" s="44">
        <v>219</v>
      </c>
      <c r="AA103" s="44">
        <v>71</v>
      </c>
      <c r="AB103" s="44">
        <v>21</v>
      </c>
      <c r="AC103" s="44">
        <v>2</v>
      </c>
      <c r="AD103" s="44">
        <v>14491</v>
      </c>
      <c r="AE103" s="44">
        <v>59</v>
      </c>
      <c r="AG103" s="44"/>
      <c r="AH103" s="44"/>
    </row>
    <row r="104" spans="1:34">
      <c r="A104">
        <v>3335</v>
      </c>
      <c r="B104">
        <v>2</v>
      </c>
      <c r="C104">
        <v>28365</v>
      </c>
      <c r="D104">
        <v>3</v>
      </c>
      <c r="E104" t="s">
        <v>650</v>
      </c>
      <c r="F104" s="44">
        <v>10208</v>
      </c>
      <c r="G104" s="44">
        <v>338</v>
      </c>
      <c r="H104" s="44">
        <v>410</v>
      </c>
      <c r="I104" s="44">
        <v>598</v>
      </c>
      <c r="J104" s="44">
        <v>553</v>
      </c>
      <c r="K104" s="44">
        <v>354</v>
      </c>
      <c r="L104" s="44">
        <v>413</v>
      </c>
      <c r="M104" s="44">
        <v>438</v>
      </c>
      <c r="N104" s="44">
        <v>517</v>
      </c>
      <c r="O104" s="44">
        <v>680</v>
      </c>
      <c r="P104" s="44">
        <v>629</v>
      </c>
      <c r="Q104" s="44">
        <v>653</v>
      </c>
      <c r="R104" s="44">
        <v>693</v>
      </c>
      <c r="S104" s="44">
        <v>801</v>
      </c>
      <c r="T104" s="44">
        <v>918</v>
      </c>
      <c r="U104" s="44">
        <v>731</v>
      </c>
      <c r="V104" s="44">
        <v>596</v>
      </c>
      <c r="W104" s="44">
        <v>470</v>
      </c>
      <c r="X104" s="107">
        <f t="shared" si="2"/>
        <v>416</v>
      </c>
      <c r="Y104" s="120"/>
      <c r="Z104" s="44">
        <v>296</v>
      </c>
      <c r="AA104" s="44">
        <v>97</v>
      </c>
      <c r="AB104" s="44">
        <v>21</v>
      </c>
      <c r="AC104" s="44">
        <v>2</v>
      </c>
      <c r="AD104" s="44">
        <v>10121</v>
      </c>
      <c r="AE104" s="44">
        <v>87</v>
      </c>
      <c r="AG104" s="44"/>
      <c r="AH104" s="44"/>
    </row>
    <row r="105" spans="1:34">
      <c r="A105">
        <v>3336</v>
      </c>
      <c r="B105">
        <v>2</v>
      </c>
      <c r="C105">
        <v>28381</v>
      </c>
      <c r="D105">
        <v>3</v>
      </c>
      <c r="E105" t="s">
        <v>649</v>
      </c>
      <c r="F105" s="44">
        <v>15218</v>
      </c>
      <c r="G105" s="44">
        <v>649</v>
      </c>
      <c r="H105" s="44">
        <v>722</v>
      </c>
      <c r="I105" s="44">
        <v>774</v>
      </c>
      <c r="J105" s="44">
        <v>765</v>
      </c>
      <c r="K105" s="44">
        <v>656</v>
      </c>
      <c r="L105" s="44">
        <v>670</v>
      </c>
      <c r="M105" s="44">
        <v>834</v>
      </c>
      <c r="N105" s="44">
        <v>940</v>
      </c>
      <c r="O105" s="44">
        <v>1214</v>
      </c>
      <c r="P105" s="44">
        <v>953</v>
      </c>
      <c r="Q105" s="44">
        <v>887</v>
      </c>
      <c r="R105" s="44">
        <v>900</v>
      </c>
      <c r="S105" s="44">
        <v>1088</v>
      </c>
      <c r="T105" s="44">
        <v>1455</v>
      </c>
      <c r="U105" s="44">
        <v>1170</v>
      </c>
      <c r="V105" s="44">
        <v>753</v>
      </c>
      <c r="W105" s="44">
        <v>472</v>
      </c>
      <c r="X105" s="107">
        <f t="shared" si="2"/>
        <v>316</v>
      </c>
      <c r="Y105" s="120"/>
      <c r="Z105" s="44">
        <v>234</v>
      </c>
      <c r="AA105" s="44">
        <v>71</v>
      </c>
      <c r="AB105" s="44">
        <v>10</v>
      </c>
      <c r="AC105" s="44">
        <v>1</v>
      </c>
      <c r="AD105" s="44">
        <v>15049</v>
      </c>
      <c r="AE105" s="44">
        <v>169</v>
      </c>
      <c r="AG105" s="44"/>
      <c r="AH105" s="44"/>
    </row>
    <row r="106" spans="1:34">
      <c r="A106">
        <v>3337</v>
      </c>
      <c r="B106">
        <v>2</v>
      </c>
      <c r="C106">
        <v>28382</v>
      </c>
      <c r="D106">
        <v>3</v>
      </c>
      <c r="E106" t="s">
        <v>648</v>
      </c>
      <c r="F106" s="44">
        <v>16409</v>
      </c>
      <c r="G106" s="44">
        <v>833</v>
      </c>
      <c r="H106" s="44">
        <v>854</v>
      </c>
      <c r="I106" s="44">
        <v>848</v>
      </c>
      <c r="J106" s="44">
        <v>877</v>
      </c>
      <c r="K106" s="44">
        <v>805</v>
      </c>
      <c r="L106" s="44">
        <v>885</v>
      </c>
      <c r="M106" s="44">
        <v>983</v>
      </c>
      <c r="N106" s="44">
        <v>1174</v>
      </c>
      <c r="O106" s="44">
        <v>1391</v>
      </c>
      <c r="P106" s="44">
        <v>1125</v>
      </c>
      <c r="Q106" s="44">
        <v>916</v>
      </c>
      <c r="R106" s="44">
        <v>880</v>
      </c>
      <c r="S106" s="44">
        <v>1026</v>
      </c>
      <c r="T106" s="44">
        <v>1271</v>
      </c>
      <c r="U106" s="44">
        <v>1104</v>
      </c>
      <c r="V106" s="44">
        <v>753</v>
      </c>
      <c r="W106" s="44">
        <v>417</v>
      </c>
      <c r="X106" s="107">
        <f t="shared" si="2"/>
        <v>267</v>
      </c>
      <c r="Y106" s="120"/>
      <c r="Z106" s="44">
        <v>200</v>
      </c>
      <c r="AA106" s="44">
        <v>57</v>
      </c>
      <c r="AB106" s="44">
        <v>7</v>
      </c>
      <c r="AC106" s="44">
        <v>3</v>
      </c>
      <c r="AD106" s="44">
        <v>16261</v>
      </c>
      <c r="AE106" s="44">
        <v>148</v>
      </c>
      <c r="AG106" s="44"/>
      <c r="AH106" s="44"/>
    </row>
    <row r="107" spans="1:34">
      <c r="A107">
        <v>3338</v>
      </c>
      <c r="B107">
        <v>2</v>
      </c>
      <c r="C107">
        <v>28442</v>
      </c>
      <c r="D107">
        <v>3</v>
      </c>
      <c r="E107" t="s">
        <v>647</v>
      </c>
      <c r="F107" s="44">
        <v>5977</v>
      </c>
      <c r="G107" s="44">
        <v>179</v>
      </c>
      <c r="H107" s="44">
        <v>223</v>
      </c>
      <c r="I107" s="44">
        <v>254</v>
      </c>
      <c r="J107" s="44">
        <v>328</v>
      </c>
      <c r="K107" s="44">
        <v>258</v>
      </c>
      <c r="L107" s="44">
        <v>269</v>
      </c>
      <c r="M107" s="44">
        <v>284</v>
      </c>
      <c r="N107" s="44">
        <v>320</v>
      </c>
      <c r="O107" s="44">
        <v>383</v>
      </c>
      <c r="P107" s="44">
        <v>316</v>
      </c>
      <c r="Q107" s="44">
        <v>373</v>
      </c>
      <c r="R107" s="44">
        <v>437</v>
      </c>
      <c r="S107" s="44">
        <v>536</v>
      </c>
      <c r="T107" s="44">
        <v>572</v>
      </c>
      <c r="U107" s="44">
        <v>432</v>
      </c>
      <c r="V107" s="44">
        <v>329</v>
      </c>
      <c r="W107" s="44">
        <v>265</v>
      </c>
      <c r="X107" s="107">
        <f t="shared" ref="X107:X138" si="3">SUM(Z107:AC107)</f>
        <v>219</v>
      </c>
      <c r="Y107" s="120"/>
      <c r="Z107" s="44">
        <v>160</v>
      </c>
      <c r="AA107" s="44">
        <v>54</v>
      </c>
      <c r="AB107" s="44">
        <v>5</v>
      </c>
      <c r="AC107" s="44" t="s">
        <v>693</v>
      </c>
      <c r="AD107" s="44">
        <v>5931</v>
      </c>
      <c r="AE107" s="44">
        <v>46</v>
      </c>
      <c r="AG107" s="44"/>
      <c r="AH107" s="44"/>
    </row>
    <row r="108" spans="1:34">
      <c r="A108">
        <v>3339</v>
      </c>
      <c r="B108">
        <v>2</v>
      </c>
      <c r="C108">
        <v>28443</v>
      </c>
      <c r="D108">
        <v>3</v>
      </c>
      <c r="E108" t="s">
        <v>646</v>
      </c>
      <c r="F108" s="44">
        <v>9422</v>
      </c>
      <c r="G108" s="44">
        <v>401</v>
      </c>
      <c r="H108" s="44">
        <v>448</v>
      </c>
      <c r="I108" s="44">
        <v>479</v>
      </c>
      <c r="J108" s="44">
        <v>603</v>
      </c>
      <c r="K108" s="44">
        <v>541</v>
      </c>
      <c r="L108" s="44">
        <v>448</v>
      </c>
      <c r="M108" s="44">
        <v>506</v>
      </c>
      <c r="N108" s="44">
        <v>614</v>
      </c>
      <c r="O108" s="44">
        <v>716</v>
      </c>
      <c r="P108" s="44">
        <v>555</v>
      </c>
      <c r="Q108" s="44">
        <v>556</v>
      </c>
      <c r="R108" s="44">
        <v>576</v>
      </c>
      <c r="S108" s="44">
        <v>633</v>
      </c>
      <c r="T108" s="44">
        <v>742</v>
      </c>
      <c r="U108" s="44">
        <v>591</v>
      </c>
      <c r="V108" s="44">
        <v>394</v>
      </c>
      <c r="W108" s="44">
        <v>328</v>
      </c>
      <c r="X108" s="107">
        <f t="shared" si="3"/>
        <v>291</v>
      </c>
      <c r="Y108" s="120"/>
      <c r="Z108" s="44">
        <v>209</v>
      </c>
      <c r="AA108" s="44">
        <v>70</v>
      </c>
      <c r="AB108" s="44">
        <v>11</v>
      </c>
      <c r="AC108" s="44">
        <v>1</v>
      </c>
      <c r="AD108" s="44">
        <v>9365</v>
      </c>
      <c r="AE108" s="44">
        <v>57</v>
      </c>
      <c r="AG108" s="44"/>
      <c r="AH108" s="44"/>
    </row>
    <row r="109" spans="1:34">
      <c r="A109">
        <v>3340</v>
      </c>
      <c r="B109">
        <v>2</v>
      </c>
      <c r="C109">
        <v>28446</v>
      </c>
      <c r="D109">
        <v>3</v>
      </c>
      <c r="E109" t="s">
        <v>645</v>
      </c>
      <c r="F109" s="44">
        <v>5371</v>
      </c>
      <c r="G109" s="44">
        <v>164</v>
      </c>
      <c r="H109" s="44">
        <v>233</v>
      </c>
      <c r="I109" s="44">
        <v>265</v>
      </c>
      <c r="J109" s="44">
        <v>275</v>
      </c>
      <c r="K109" s="44">
        <v>200</v>
      </c>
      <c r="L109" s="44">
        <v>224</v>
      </c>
      <c r="M109" s="44">
        <v>247</v>
      </c>
      <c r="N109" s="44">
        <v>273</v>
      </c>
      <c r="O109" s="44">
        <v>311</v>
      </c>
      <c r="P109" s="44">
        <v>317</v>
      </c>
      <c r="Q109" s="44">
        <v>378</v>
      </c>
      <c r="R109" s="44">
        <v>354</v>
      </c>
      <c r="S109" s="44">
        <v>473</v>
      </c>
      <c r="T109" s="44">
        <v>506</v>
      </c>
      <c r="U109" s="44">
        <v>397</v>
      </c>
      <c r="V109" s="44">
        <v>279</v>
      </c>
      <c r="W109" s="44">
        <v>250</v>
      </c>
      <c r="X109" s="107">
        <f t="shared" si="3"/>
        <v>225</v>
      </c>
      <c r="Y109" s="120"/>
      <c r="Z109" s="44">
        <v>156</v>
      </c>
      <c r="AA109" s="44">
        <v>60</v>
      </c>
      <c r="AB109" s="44">
        <v>7</v>
      </c>
      <c r="AC109" s="44">
        <v>2</v>
      </c>
      <c r="AD109" s="44">
        <v>5364</v>
      </c>
      <c r="AE109" s="44">
        <v>7</v>
      </c>
      <c r="AG109" s="44"/>
      <c r="AH109" s="44"/>
    </row>
    <row r="110" spans="1:34">
      <c r="A110">
        <v>3341</v>
      </c>
      <c r="B110">
        <v>2</v>
      </c>
      <c r="C110">
        <v>28464</v>
      </c>
      <c r="D110">
        <v>3</v>
      </c>
      <c r="E110" t="s">
        <v>644</v>
      </c>
      <c r="F110" s="44">
        <v>16369</v>
      </c>
      <c r="G110" s="44">
        <v>817</v>
      </c>
      <c r="H110" s="44">
        <v>1022</v>
      </c>
      <c r="I110" s="44">
        <v>1033</v>
      </c>
      <c r="J110" s="44">
        <v>850</v>
      </c>
      <c r="K110" s="44">
        <v>609</v>
      </c>
      <c r="L110" s="44">
        <v>753</v>
      </c>
      <c r="M110" s="44">
        <v>923</v>
      </c>
      <c r="N110" s="44">
        <v>1242</v>
      </c>
      <c r="O110" s="44">
        <v>1518</v>
      </c>
      <c r="P110" s="44">
        <v>1096</v>
      </c>
      <c r="Q110" s="44">
        <v>941</v>
      </c>
      <c r="R110" s="44">
        <v>800</v>
      </c>
      <c r="S110" s="44">
        <v>1059</v>
      </c>
      <c r="T110" s="44">
        <v>1286</v>
      </c>
      <c r="U110" s="44">
        <v>1039</v>
      </c>
      <c r="V110" s="44">
        <v>723</v>
      </c>
      <c r="W110" s="44">
        <v>395</v>
      </c>
      <c r="X110" s="107">
        <f t="shared" si="3"/>
        <v>263</v>
      </c>
      <c r="Y110" s="120"/>
      <c r="Z110" s="44">
        <v>191</v>
      </c>
      <c r="AA110" s="44">
        <v>65</v>
      </c>
      <c r="AB110" s="44">
        <v>6</v>
      </c>
      <c r="AC110" s="44">
        <v>1</v>
      </c>
      <c r="AD110" s="44">
        <v>16298</v>
      </c>
      <c r="AE110" s="44">
        <v>71</v>
      </c>
      <c r="AG110" s="44"/>
      <c r="AH110" s="44"/>
    </row>
    <row r="111" spans="1:34">
      <c r="A111">
        <v>3342</v>
      </c>
      <c r="B111">
        <v>2</v>
      </c>
      <c r="C111">
        <v>28481</v>
      </c>
      <c r="D111">
        <v>3</v>
      </c>
      <c r="E111" t="s">
        <v>643</v>
      </c>
      <c r="F111" s="44">
        <v>7329</v>
      </c>
      <c r="G111" s="44">
        <v>237</v>
      </c>
      <c r="H111" s="44">
        <v>301</v>
      </c>
      <c r="I111" s="44">
        <v>357</v>
      </c>
      <c r="J111" s="44">
        <v>366</v>
      </c>
      <c r="K111" s="44">
        <v>217</v>
      </c>
      <c r="L111" s="44">
        <v>318</v>
      </c>
      <c r="M111" s="44">
        <v>360</v>
      </c>
      <c r="N111" s="44">
        <v>373</v>
      </c>
      <c r="O111" s="44">
        <v>489</v>
      </c>
      <c r="P111" s="44">
        <v>411</v>
      </c>
      <c r="Q111" s="44">
        <v>472</v>
      </c>
      <c r="R111" s="44">
        <v>542</v>
      </c>
      <c r="S111" s="44">
        <v>623</v>
      </c>
      <c r="T111" s="44">
        <v>775</v>
      </c>
      <c r="U111" s="44">
        <v>574</v>
      </c>
      <c r="V111" s="44">
        <v>371</v>
      </c>
      <c r="W111" s="44">
        <v>303</v>
      </c>
      <c r="X111" s="107">
        <f t="shared" si="3"/>
        <v>240</v>
      </c>
      <c r="Y111" s="120"/>
      <c r="Z111" s="44">
        <v>161</v>
      </c>
      <c r="AA111" s="44">
        <v>66</v>
      </c>
      <c r="AB111" s="44">
        <v>9</v>
      </c>
      <c r="AC111" s="44">
        <v>4</v>
      </c>
      <c r="AD111" s="44">
        <v>7304</v>
      </c>
      <c r="AE111" s="44">
        <v>25</v>
      </c>
      <c r="AG111" s="44"/>
      <c r="AH111" s="44"/>
    </row>
    <row r="112" spans="1:34">
      <c r="A112">
        <v>3343</v>
      </c>
      <c r="B112">
        <v>2</v>
      </c>
      <c r="C112">
        <v>28501</v>
      </c>
      <c r="D112">
        <v>3</v>
      </c>
      <c r="E112" t="s">
        <v>642</v>
      </c>
      <c r="F112" s="44">
        <v>8329</v>
      </c>
      <c r="G112" s="44">
        <v>263</v>
      </c>
      <c r="H112" s="44">
        <v>299</v>
      </c>
      <c r="I112" s="44">
        <v>371</v>
      </c>
      <c r="J112" s="44">
        <v>354</v>
      </c>
      <c r="K112" s="44">
        <v>244</v>
      </c>
      <c r="L112" s="44">
        <v>319</v>
      </c>
      <c r="M112" s="44">
        <v>340</v>
      </c>
      <c r="N112" s="44">
        <v>473</v>
      </c>
      <c r="O112" s="44">
        <v>473</v>
      </c>
      <c r="P112" s="44">
        <v>418</v>
      </c>
      <c r="Q112" s="44">
        <v>513</v>
      </c>
      <c r="R112" s="44">
        <v>644</v>
      </c>
      <c r="S112" s="44">
        <v>819</v>
      </c>
      <c r="T112" s="44">
        <v>837</v>
      </c>
      <c r="U112" s="44">
        <v>563</v>
      </c>
      <c r="V112" s="44">
        <v>510</v>
      </c>
      <c r="W112" s="44">
        <v>479</v>
      </c>
      <c r="X112" s="107">
        <f t="shared" si="3"/>
        <v>410</v>
      </c>
      <c r="Y112" s="120"/>
      <c r="Z112" s="44">
        <v>279</v>
      </c>
      <c r="AA112" s="44">
        <v>108</v>
      </c>
      <c r="AB112" s="44">
        <v>20</v>
      </c>
      <c r="AC112" s="44">
        <v>3</v>
      </c>
      <c r="AD112" s="44">
        <v>8298</v>
      </c>
      <c r="AE112" s="44">
        <v>31</v>
      </c>
      <c r="AG112" s="44"/>
      <c r="AH112" s="44"/>
    </row>
    <row r="113" spans="1:34">
      <c r="A113">
        <v>3344</v>
      </c>
      <c r="B113">
        <v>2</v>
      </c>
      <c r="C113">
        <v>28585</v>
      </c>
      <c r="D113">
        <v>3</v>
      </c>
      <c r="E113" t="s">
        <v>641</v>
      </c>
      <c r="F113" s="44">
        <v>8659</v>
      </c>
      <c r="G113" s="44">
        <v>311</v>
      </c>
      <c r="H113" s="44">
        <v>335</v>
      </c>
      <c r="I113" s="44">
        <v>430</v>
      </c>
      <c r="J113" s="44">
        <v>464</v>
      </c>
      <c r="K113" s="44">
        <v>244</v>
      </c>
      <c r="L113" s="44">
        <v>295</v>
      </c>
      <c r="M113" s="44">
        <v>397</v>
      </c>
      <c r="N113" s="44">
        <v>421</v>
      </c>
      <c r="O113" s="44">
        <v>513</v>
      </c>
      <c r="P113" s="44">
        <v>485</v>
      </c>
      <c r="Q113" s="44">
        <v>571</v>
      </c>
      <c r="R113" s="44">
        <v>684</v>
      </c>
      <c r="S113" s="44">
        <v>788</v>
      </c>
      <c r="T113" s="44">
        <v>724</v>
      </c>
      <c r="U113" s="44">
        <v>573</v>
      </c>
      <c r="V113" s="44">
        <v>523</v>
      </c>
      <c r="W113" s="44">
        <v>488</v>
      </c>
      <c r="X113" s="107">
        <f t="shared" si="3"/>
        <v>413</v>
      </c>
      <c r="Y113" s="120"/>
      <c r="Z113" s="44">
        <v>302</v>
      </c>
      <c r="AA113" s="44">
        <v>91</v>
      </c>
      <c r="AB113" s="44">
        <v>18</v>
      </c>
      <c r="AC113" s="44">
        <v>2</v>
      </c>
      <c r="AD113" s="44">
        <v>8638</v>
      </c>
      <c r="AE113" s="44">
        <v>21</v>
      </c>
      <c r="AG113" s="44"/>
      <c r="AH113" s="44"/>
    </row>
    <row r="114" spans="1:34">
      <c r="A114">
        <v>3345</v>
      </c>
      <c r="B114">
        <v>2</v>
      </c>
      <c r="C114">
        <v>28586</v>
      </c>
      <c r="D114">
        <v>3</v>
      </c>
      <c r="E114" t="s">
        <v>640</v>
      </c>
      <c r="F114" s="44">
        <v>7007</v>
      </c>
      <c r="G114" s="44">
        <v>229</v>
      </c>
      <c r="H114" s="44">
        <v>309</v>
      </c>
      <c r="I114" s="44">
        <v>341</v>
      </c>
      <c r="J114" s="44">
        <v>285</v>
      </c>
      <c r="K114" s="44">
        <v>205</v>
      </c>
      <c r="L114" s="44">
        <v>275</v>
      </c>
      <c r="M114" s="44">
        <v>346</v>
      </c>
      <c r="N114" s="44">
        <v>406</v>
      </c>
      <c r="O114" s="44">
        <v>393</v>
      </c>
      <c r="P114" s="44">
        <v>363</v>
      </c>
      <c r="Q114" s="44">
        <v>414</v>
      </c>
      <c r="R114" s="44">
        <v>598</v>
      </c>
      <c r="S114" s="44">
        <v>620</v>
      </c>
      <c r="T114" s="44">
        <v>670</v>
      </c>
      <c r="U114" s="44">
        <v>439</v>
      </c>
      <c r="V114" s="44">
        <v>399</v>
      </c>
      <c r="W114" s="44">
        <v>395</v>
      </c>
      <c r="X114" s="107">
        <f t="shared" si="3"/>
        <v>320</v>
      </c>
      <c r="Y114" s="120"/>
      <c r="Z114" s="44">
        <v>237</v>
      </c>
      <c r="AA114" s="44">
        <v>68</v>
      </c>
      <c r="AB114" s="44">
        <v>13</v>
      </c>
      <c r="AC114" s="44">
        <v>2</v>
      </c>
      <c r="AD114" s="44">
        <v>6959</v>
      </c>
      <c r="AE114" s="44">
        <v>48</v>
      </c>
      <c r="AG114" s="44"/>
      <c r="AH114" s="44"/>
    </row>
    <row r="115" spans="1:34">
      <c r="A115">
        <v>3941</v>
      </c>
      <c r="B115" s="18">
        <v>3</v>
      </c>
      <c r="C115" s="18">
        <v>0</v>
      </c>
      <c r="D115" s="18" t="s">
        <v>691</v>
      </c>
      <c r="E115" s="18" t="s">
        <v>692</v>
      </c>
      <c r="F115" s="45">
        <v>65253007</v>
      </c>
      <c r="G115" s="45">
        <v>2445475</v>
      </c>
      <c r="H115" s="45">
        <v>2594346</v>
      </c>
      <c r="I115" s="45">
        <v>2740951</v>
      </c>
      <c r="J115" s="45">
        <v>2942025</v>
      </c>
      <c r="K115" s="45">
        <v>2968579</v>
      </c>
      <c r="L115" s="45">
        <v>3199187</v>
      </c>
      <c r="M115" s="45">
        <v>3645002</v>
      </c>
      <c r="N115" s="45">
        <v>4148887</v>
      </c>
      <c r="O115" s="45">
        <v>4858921</v>
      </c>
      <c r="P115" s="45">
        <v>4344004</v>
      </c>
      <c r="Q115" s="45">
        <v>3994852</v>
      </c>
      <c r="R115" s="45">
        <v>3816967</v>
      </c>
      <c r="S115" s="45">
        <v>4342448</v>
      </c>
      <c r="T115" s="45">
        <v>5036221</v>
      </c>
      <c r="U115" s="45">
        <v>4161848</v>
      </c>
      <c r="V115" s="45">
        <v>3536502</v>
      </c>
      <c r="W115" s="45">
        <v>3011032</v>
      </c>
      <c r="X115" s="107">
        <f t="shared" si="3"/>
        <v>3465760</v>
      </c>
      <c r="Y115" s="153"/>
      <c r="Z115" s="45">
        <v>2088337</v>
      </c>
      <c r="AA115" s="45">
        <v>1026068</v>
      </c>
      <c r="AB115" s="45">
        <v>297867</v>
      </c>
      <c r="AC115" s="45">
        <v>53488</v>
      </c>
      <c r="AD115" s="45">
        <v>64296543</v>
      </c>
      <c r="AE115" s="45">
        <v>956464</v>
      </c>
      <c r="AG115" s="44">
        <f>H27国調2!G38</f>
        <v>470249</v>
      </c>
      <c r="AH115" s="44">
        <f>H27国調2!H38</f>
        <v>1975226</v>
      </c>
    </row>
    <row r="116" spans="1:34">
      <c r="A116">
        <v>5260</v>
      </c>
      <c r="B116">
        <v>3</v>
      </c>
      <c r="C116">
        <v>28000</v>
      </c>
      <c r="D116" t="s">
        <v>691</v>
      </c>
      <c r="E116" t="s">
        <v>690</v>
      </c>
      <c r="F116" s="44">
        <v>2893239</v>
      </c>
      <c r="G116" s="44">
        <v>107192</v>
      </c>
      <c r="H116" s="44">
        <v>115989</v>
      </c>
      <c r="I116" s="44">
        <v>123638</v>
      </c>
      <c r="J116" s="44">
        <v>134587</v>
      </c>
      <c r="K116" s="44">
        <v>129260</v>
      </c>
      <c r="L116" s="44">
        <v>133983</v>
      </c>
      <c r="M116" s="44">
        <v>154520</v>
      </c>
      <c r="N116" s="44">
        <v>180909</v>
      </c>
      <c r="O116" s="44">
        <v>221564</v>
      </c>
      <c r="P116" s="44">
        <v>198162</v>
      </c>
      <c r="Q116" s="44">
        <v>181277</v>
      </c>
      <c r="R116" s="44">
        <v>168602</v>
      </c>
      <c r="S116" s="44">
        <v>190219</v>
      </c>
      <c r="T116" s="44">
        <v>229470</v>
      </c>
      <c r="U116" s="44">
        <v>191928</v>
      </c>
      <c r="V116" s="44">
        <v>155492</v>
      </c>
      <c r="W116" s="44">
        <v>131591</v>
      </c>
      <c r="X116" s="107">
        <f t="shared" si="3"/>
        <v>144856</v>
      </c>
      <c r="Y116" s="120"/>
      <c r="Z116" s="44">
        <v>87900</v>
      </c>
      <c r="AA116" s="44">
        <v>42300</v>
      </c>
      <c r="AB116" s="44">
        <v>12388</v>
      </c>
      <c r="AC116" s="44">
        <v>2268</v>
      </c>
      <c r="AD116" s="44">
        <v>2851407</v>
      </c>
      <c r="AE116" s="44">
        <v>41832</v>
      </c>
      <c r="AG116" s="44">
        <f>H27国調2!G39</f>
        <v>20293</v>
      </c>
      <c r="AH116" s="44">
        <f>H27国調2!H39</f>
        <v>86899</v>
      </c>
    </row>
    <row r="117" spans="1:34">
      <c r="A117">
        <v>5261</v>
      </c>
      <c r="B117">
        <v>3</v>
      </c>
      <c r="C117">
        <v>28100</v>
      </c>
      <c r="D117">
        <v>1</v>
      </c>
      <c r="E117" t="s">
        <v>689</v>
      </c>
      <c r="F117" s="44">
        <v>810572</v>
      </c>
      <c r="G117" s="44">
        <v>28444</v>
      </c>
      <c r="H117" s="44">
        <v>30476</v>
      </c>
      <c r="I117" s="44">
        <v>31972</v>
      </c>
      <c r="J117" s="44">
        <v>36076</v>
      </c>
      <c r="K117" s="44">
        <v>39630</v>
      </c>
      <c r="L117" s="44">
        <v>40215</v>
      </c>
      <c r="M117" s="44">
        <v>44880</v>
      </c>
      <c r="N117" s="44">
        <v>51527</v>
      </c>
      <c r="O117" s="44">
        <v>62132</v>
      </c>
      <c r="P117" s="44">
        <v>55212</v>
      </c>
      <c r="Q117" s="44">
        <v>51051</v>
      </c>
      <c r="R117" s="44">
        <v>47996</v>
      </c>
      <c r="S117" s="44">
        <v>52272</v>
      </c>
      <c r="T117" s="44">
        <v>63523</v>
      </c>
      <c r="U117" s="44">
        <v>53360</v>
      </c>
      <c r="V117" s="44">
        <v>44132</v>
      </c>
      <c r="W117" s="44">
        <v>38010</v>
      </c>
      <c r="X117" s="107">
        <f t="shared" si="3"/>
        <v>39664</v>
      </c>
      <c r="Y117" s="120"/>
      <c r="Z117" s="44">
        <v>24327</v>
      </c>
      <c r="AA117" s="44">
        <v>11397</v>
      </c>
      <c r="AB117" s="44">
        <v>3322</v>
      </c>
      <c r="AC117" s="44">
        <v>618</v>
      </c>
      <c r="AD117" s="44">
        <v>792356</v>
      </c>
      <c r="AE117" s="44">
        <v>18216</v>
      </c>
      <c r="AG117" s="44"/>
      <c r="AH117" s="44"/>
    </row>
    <row r="118" spans="1:34">
      <c r="A118" s="17">
        <v>5262</v>
      </c>
      <c r="B118" s="17">
        <v>3</v>
      </c>
      <c r="C118" s="17">
        <v>28101</v>
      </c>
      <c r="D118" s="17">
        <v>0</v>
      </c>
      <c r="E118" s="17" t="s">
        <v>688</v>
      </c>
      <c r="F118" s="119">
        <v>112748</v>
      </c>
      <c r="G118" s="119">
        <v>4343</v>
      </c>
      <c r="H118" s="119">
        <v>4553</v>
      </c>
      <c r="I118" s="119">
        <v>4908</v>
      </c>
      <c r="J118" s="119">
        <v>5605</v>
      </c>
      <c r="K118" s="119">
        <v>5786</v>
      </c>
      <c r="L118" s="119">
        <v>5283</v>
      </c>
      <c r="M118" s="119">
        <v>6318</v>
      </c>
      <c r="N118" s="119">
        <v>7559</v>
      </c>
      <c r="O118" s="119">
        <v>9725</v>
      </c>
      <c r="P118" s="119">
        <v>8801</v>
      </c>
      <c r="Q118" s="119">
        <v>7649</v>
      </c>
      <c r="R118" s="119">
        <v>6605</v>
      </c>
      <c r="S118" s="119">
        <v>6520</v>
      </c>
      <c r="T118" s="119">
        <v>7828</v>
      </c>
      <c r="U118" s="119">
        <v>6336</v>
      </c>
      <c r="V118" s="119">
        <v>5276</v>
      </c>
      <c r="W118" s="119">
        <v>4712</v>
      </c>
      <c r="X118" s="122">
        <f t="shared" si="3"/>
        <v>4941</v>
      </c>
      <c r="Y118" s="120"/>
      <c r="Z118" s="119">
        <v>3041</v>
      </c>
      <c r="AA118" s="119">
        <v>1416</v>
      </c>
      <c r="AB118" s="119">
        <v>414</v>
      </c>
      <c r="AC118" s="119">
        <v>70</v>
      </c>
      <c r="AD118" s="119">
        <v>110895</v>
      </c>
      <c r="AE118" s="119">
        <v>1853</v>
      </c>
      <c r="AG118" s="119"/>
      <c r="AH118" s="119"/>
    </row>
    <row r="119" spans="1:34">
      <c r="A119" s="15">
        <v>5263</v>
      </c>
      <c r="B119" s="15">
        <v>3</v>
      </c>
      <c r="C119" s="15">
        <v>28102</v>
      </c>
      <c r="D119" s="15">
        <v>0</v>
      </c>
      <c r="E119" s="15" t="s">
        <v>687</v>
      </c>
      <c r="F119" s="120">
        <v>71786</v>
      </c>
      <c r="G119" s="120">
        <v>2685</v>
      </c>
      <c r="H119" s="120">
        <v>2676</v>
      </c>
      <c r="I119" s="120">
        <v>2780</v>
      </c>
      <c r="J119" s="120">
        <v>3175</v>
      </c>
      <c r="K119" s="120">
        <v>4010</v>
      </c>
      <c r="L119" s="120">
        <v>3737</v>
      </c>
      <c r="M119" s="120">
        <v>4374</v>
      </c>
      <c r="N119" s="120">
        <v>4996</v>
      </c>
      <c r="O119" s="120">
        <v>6048</v>
      </c>
      <c r="P119" s="120">
        <v>5072</v>
      </c>
      <c r="Q119" s="120">
        <v>4353</v>
      </c>
      <c r="R119" s="120">
        <v>3739</v>
      </c>
      <c r="S119" s="120">
        <v>4089</v>
      </c>
      <c r="T119" s="120">
        <v>4906</v>
      </c>
      <c r="U119" s="120">
        <v>4155</v>
      </c>
      <c r="V119" s="120">
        <v>3701</v>
      </c>
      <c r="W119" s="120">
        <v>3513</v>
      </c>
      <c r="X119" s="123">
        <f t="shared" si="3"/>
        <v>3777</v>
      </c>
      <c r="Y119" s="120"/>
      <c r="Z119" s="120">
        <v>2372</v>
      </c>
      <c r="AA119" s="120">
        <v>1047</v>
      </c>
      <c r="AB119" s="120">
        <v>282</v>
      </c>
      <c r="AC119" s="120">
        <v>76</v>
      </c>
      <c r="AD119" s="120">
        <v>70054</v>
      </c>
      <c r="AE119" s="120">
        <v>1732</v>
      </c>
      <c r="AG119" s="120"/>
      <c r="AH119" s="120"/>
    </row>
    <row r="120" spans="1:34">
      <c r="A120" s="15">
        <v>5264</v>
      </c>
      <c r="B120" s="15">
        <v>3</v>
      </c>
      <c r="C120" s="15">
        <v>28105</v>
      </c>
      <c r="D120" s="15">
        <v>0</v>
      </c>
      <c r="E120" s="15" t="s">
        <v>686</v>
      </c>
      <c r="F120" s="120">
        <v>54337</v>
      </c>
      <c r="G120" s="120">
        <v>1648</v>
      </c>
      <c r="H120" s="120">
        <v>1618</v>
      </c>
      <c r="I120" s="120">
        <v>1740</v>
      </c>
      <c r="J120" s="120">
        <v>1923</v>
      </c>
      <c r="K120" s="120">
        <v>2557</v>
      </c>
      <c r="L120" s="120">
        <v>3264</v>
      </c>
      <c r="M120" s="120">
        <v>3283</v>
      </c>
      <c r="N120" s="120">
        <v>3260</v>
      </c>
      <c r="O120" s="120">
        <v>3925</v>
      </c>
      <c r="P120" s="120">
        <v>3430</v>
      </c>
      <c r="Q120" s="120">
        <v>3132</v>
      </c>
      <c r="R120" s="120">
        <v>2961</v>
      </c>
      <c r="S120" s="120">
        <v>3245</v>
      </c>
      <c r="T120" s="120">
        <v>4185</v>
      </c>
      <c r="U120" s="120">
        <v>4028</v>
      </c>
      <c r="V120" s="120">
        <v>3569</v>
      </c>
      <c r="W120" s="120">
        <v>3273</v>
      </c>
      <c r="X120" s="123">
        <f t="shared" si="3"/>
        <v>3296</v>
      </c>
      <c r="Y120" s="120"/>
      <c r="Z120" s="120">
        <v>2030</v>
      </c>
      <c r="AA120" s="120">
        <v>970</v>
      </c>
      <c r="AB120" s="120">
        <v>246</v>
      </c>
      <c r="AC120" s="120">
        <v>50</v>
      </c>
      <c r="AD120" s="120">
        <v>52761</v>
      </c>
      <c r="AE120" s="120">
        <v>1576</v>
      </c>
      <c r="AG120" s="120"/>
      <c r="AH120" s="120"/>
    </row>
    <row r="121" spans="1:34">
      <c r="A121" s="15">
        <v>5265</v>
      </c>
      <c r="B121" s="15">
        <v>3</v>
      </c>
      <c r="C121" s="15">
        <v>28106</v>
      </c>
      <c r="D121" s="15">
        <v>0</v>
      </c>
      <c r="E121" s="15" t="s">
        <v>685</v>
      </c>
      <c r="F121" s="120">
        <v>52070</v>
      </c>
      <c r="G121" s="120">
        <v>1442</v>
      </c>
      <c r="H121" s="120">
        <v>1598</v>
      </c>
      <c r="I121" s="120">
        <v>1633</v>
      </c>
      <c r="J121" s="120">
        <v>2059</v>
      </c>
      <c r="K121" s="120">
        <v>2239</v>
      </c>
      <c r="L121" s="120">
        <v>2452</v>
      </c>
      <c r="M121" s="120">
        <v>2532</v>
      </c>
      <c r="N121" s="120">
        <v>2784</v>
      </c>
      <c r="O121" s="120">
        <v>3552</v>
      </c>
      <c r="P121" s="120">
        <v>3266</v>
      </c>
      <c r="Q121" s="120">
        <v>3103</v>
      </c>
      <c r="R121" s="120">
        <v>2915</v>
      </c>
      <c r="S121" s="120">
        <v>3358</v>
      </c>
      <c r="T121" s="120">
        <v>4362</v>
      </c>
      <c r="U121" s="120">
        <v>4267</v>
      </c>
      <c r="V121" s="120">
        <v>3911</v>
      </c>
      <c r="W121" s="120">
        <v>3347</v>
      </c>
      <c r="X121" s="123">
        <f t="shared" si="3"/>
        <v>3250</v>
      </c>
      <c r="Y121" s="120"/>
      <c r="Z121" s="120">
        <v>1989</v>
      </c>
      <c r="AA121" s="120">
        <v>937</v>
      </c>
      <c r="AB121" s="120">
        <v>277</v>
      </c>
      <c r="AC121" s="120">
        <v>47</v>
      </c>
      <c r="AD121" s="120">
        <v>48819</v>
      </c>
      <c r="AE121" s="120">
        <v>3251</v>
      </c>
      <c r="AG121" s="120"/>
      <c r="AH121" s="120"/>
    </row>
    <row r="122" spans="1:34">
      <c r="A122" s="15">
        <v>5266</v>
      </c>
      <c r="B122" s="15">
        <v>3</v>
      </c>
      <c r="C122" s="15">
        <v>28107</v>
      </c>
      <c r="D122" s="15">
        <v>0</v>
      </c>
      <c r="E122" s="15" t="s">
        <v>684</v>
      </c>
      <c r="F122" s="120">
        <v>87673</v>
      </c>
      <c r="G122" s="120">
        <v>2876</v>
      </c>
      <c r="H122" s="120">
        <v>3098</v>
      </c>
      <c r="I122" s="120">
        <v>3194</v>
      </c>
      <c r="J122" s="120">
        <v>3861</v>
      </c>
      <c r="K122" s="120">
        <v>4336</v>
      </c>
      <c r="L122" s="120">
        <v>3929</v>
      </c>
      <c r="M122" s="120">
        <v>4392</v>
      </c>
      <c r="N122" s="120">
        <v>5127</v>
      </c>
      <c r="O122" s="120">
        <v>6022</v>
      </c>
      <c r="P122" s="120">
        <v>5661</v>
      </c>
      <c r="Q122" s="120">
        <v>5407</v>
      </c>
      <c r="R122" s="120">
        <v>5168</v>
      </c>
      <c r="S122" s="120">
        <v>6043</v>
      </c>
      <c r="T122" s="120">
        <v>7708</v>
      </c>
      <c r="U122" s="120">
        <v>6653</v>
      </c>
      <c r="V122" s="120">
        <v>5434</v>
      </c>
      <c r="W122" s="120">
        <v>4323</v>
      </c>
      <c r="X122" s="123">
        <f t="shared" si="3"/>
        <v>4441</v>
      </c>
      <c r="Y122" s="120"/>
      <c r="Z122" s="120">
        <v>2791</v>
      </c>
      <c r="AA122" s="120">
        <v>1220</v>
      </c>
      <c r="AB122" s="120">
        <v>362</v>
      </c>
      <c r="AC122" s="120">
        <v>68</v>
      </c>
      <c r="AD122" s="120">
        <v>86006</v>
      </c>
      <c r="AE122" s="120">
        <v>1667</v>
      </c>
      <c r="AG122" s="120"/>
      <c r="AH122" s="120"/>
    </row>
    <row r="123" spans="1:34">
      <c r="A123" s="15">
        <v>5267</v>
      </c>
      <c r="B123" s="15">
        <v>3</v>
      </c>
      <c r="C123" s="15">
        <v>28108</v>
      </c>
      <c r="D123" s="15">
        <v>0</v>
      </c>
      <c r="E123" s="15" t="s">
        <v>683</v>
      </c>
      <c r="F123" s="120">
        <v>116734</v>
      </c>
      <c r="G123" s="120">
        <v>4518</v>
      </c>
      <c r="H123" s="120">
        <v>4771</v>
      </c>
      <c r="I123" s="120">
        <v>4733</v>
      </c>
      <c r="J123" s="120">
        <v>5087</v>
      </c>
      <c r="K123" s="120">
        <v>4753</v>
      </c>
      <c r="L123" s="120">
        <v>5171</v>
      </c>
      <c r="M123" s="120">
        <v>6259</v>
      </c>
      <c r="N123" s="120">
        <v>7136</v>
      </c>
      <c r="O123" s="120">
        <v>8775</v>
      </c>
      <c r="P123" s="120">
        <v>7706</v>
      </c>
      <c r="Q123" s="120">
        <v>7152</v>
      </c>
      <c r="R123" s="120">
        <v>6744</v>
      </c>
      <c r="S123" s="120">
        <v>7432</v>
      </c>
      <c r="T123" s="120">
        <v>9409</v>
      </c>
      <c r="U123" s="120">
        <v>8230</v>
      </c>
      <c r="V123" s="120">
        <v>6901</v>
      </c>
      <c r="W123" s="120">
        <v>5891</v>
      </c>
      <c r="X123" s="123">
        <f t="shared" si="3"/>
        <v>6066</v>
      </c>
      <c r="Y123" s="120"/>
      <c r="Z123" s="120">
        <v>3752</v>
      </c>
      <c r="AA123" s="120">
        <v>1740</v>
      </c>
      <c r="AB123" s="120">
        <v>476</v>
      </c>
      <c r="AC123" s="120">
        <v>98</v>
      </c>
      <c r="AD123" s="120">
        <v>115560</v>
      </c>
      <c r="AE123" s="120">
        <v>1174</v>
      </c>
      <c r="AG123" s="120"/>
      <c r="AH123" s="120"/>
    </row>
    <row r="124" spans="1:34">
      <c r="A124" s="15">
        <v>5268</v>
      </c>
      <c r="B124" s="15">
        <v>3</v>
      </c>
      <c r="C124" s="15">
        <v>28109</v>
      </c>
      <c r="D124" s="15">
        <v>0</v>
      </c>
      <c r="E124" s="15" t="s">
        <v>682</v>
      </c>
      <c r="F124" s="120">
        <v>116022</v>
      </c>
      <c r="G124" s="120">
        <v>3981</v>
      </c>
      <c r="H124" s="120">
        <v>4786</v>
      </c>
      <c r="I124" s="120">
        <v>5116</v>
      </c>
      <c r="J124" s="120">
        <v>5524</v>
      </c>
      <c r="K124" s="120">
        <v>5062</v>
      </c>
      <c r="L124" s="120">
        <v>4833</v>
      </c>
      <c r="M124" s="120">
        <v>5523</v>
      </c>
      <c r="N124" s="120">
        <v>6861</v>
      </c>
      <c r="O124" s="120">
        <v>8670</v>
      </c>
      <c r="P124" s="120">
        <v>7840</v>
      </c>
      <c r="Q124" s="120">
        <v>7399</v>
      </c>
      <c r="R124" s="120">
        <v>7084</v>
      </c>
      <c r="S124" s="120">
        <v>8003</v>
      </c>
      <c r="T124" s="120">
        <v>10109</v>
      </c>
      <c r="U124" s="120">
        <v>8265</v>
      </c>
      <c r="V124" s="120">
        <v>6444</v>
      </c>
      <c r="W124" s="120">
        <v>5075</v>
      </c>
      <c r="X124" s="123">
        <f t="shared" si="3"/>
        <v>5447</v>
      </c>
      <c r="Y124" s="120"/>
      <c r="Z124" s="120">
        <v>3213</v>
      </c>
      <c r="AA124" s="120">
        <v>1613</v>
      </c>
      <c r="AB124" s="120">
        <v>538</v>
      </c>
      <c r="AC124" s="120">
        <v>83</v>
      </c>
      <c r="AD124" s="120">
        <v>115149</v>
      </c>
      <c r="AE124" s="120">
        <v>873</v>
      </c>
      <c r="AG124" s="120"/>
      <c r="AH124" s="120"/>
    </row>
    <row r="125" spans="1:34">
      <c r="A125" s="15">
        <v>5269</v>
      </c>
      <c r="B125" s="15">
        <v>3</v>
      </c>
      <c r="C125" s="15">
        <v>28110</v>
      </c>
      <c r="D125" s="15">
        <v>0</v>
      </c>
      <c r="E125" s="15" t="s">
        <v>681</v>
      </c>
      <c r="F125" s="120">
        <v>72140</v>
      </c>
      <c r="G125" s="120">
        <v>2219</v>
      </c>
      <c r="H125" s="120">
        <v>1846</v>
      </c>
      <c r="I125" s="120">
        <v>1834</v>
      </c>
      <c r="J125" s="120">
        <v>2300</v>
      </c>
      <c r="K125" s="120">
        <v>4508</v>
      </c>
      <c r="L125" s="120">
        <v>5507</v>
      </c>
      <c r="M125" s="120">
        <v>5446</v>
      </c>
      <c r="N125" s="120">
        <v>5525</v>
      </c>
      <c r="O125" s="120">
        <v>5824</v>
      </c>
      <c r="P125" s="120">
        <v>4858</v>
      </c>
      <c r="Q125" s="120">
        <v>4204</v>
      </c>
      <c r="R125" s="120">
        <v>3913</v>
      </c>
      <c r="S125" s="120">
        <v>4191</v>
      </c>
      <c r="T125" s="120">
        <v>5207</v>
      </c>
      <c r="U125" s="120">
        <v>4377</v>
      </c>
      <c r="V125" s="120">
        <v>3852</v>
      </c>
      <c r="W125" s="120">
        <v>3325</v>
      </c>
      <c r="X125" s="123">
        <f t="shared" si="3"/>
        <v>3204</v>
      </c>
      <c r="Y125" s="120"/>
      <c r="Z125" s="120">
        <v>1995</v>
      </c>
      <c r="AA125" s="120">
        <v>897</v>
      </c>
      <c r="AB125" s="120">
        <v>268</v>
      </c>
      <c r="AC125" s="120">
        <v>44</v>
      </c>
      <c r="AD125" s="120">
        <v>67107</v>
      </c>
      <c r="AE125" s="120">
        <v>5033</v>
      </c>
      <c r="AG125" s="120"/>
      <c r="AH125" s="120"/>
    </row>
    <row r="126" spans="1:34">
      <c r="A126" s="36">
        <v>5270</v>
      </c>
      <c r="B126" s="36">
        <v>3</v>
      </c>
      <c r="C126" s="36">
        <v>28111</v>
      </c>
      <c r="D126" s="36">
        <v>0</v>
      </c>
      <c r="E126" s="36" t="s">
        <v>680</v>
      </c>
      <c r="F126" s="121">
        <v>127062</v>
      </c>
      <c r="G126" s="121">
        <v>4732</v>
      </c>
      <c r="H126" s="121">
        <v>5530</v>
      </c>
      <c r="I126" s="121">
        <v>6034</v>
      </c>
      <c r="J126" s="121">
        <v>6542</v>
      </c>
      <c r="K126" s="121">
        <v>6379</v>
      </c>
      <c r="L126" s="121">
        <v>6039</v>
      </c>
      <c r="M126" s="121">
        <v>6753</v>
      </c>
      <c r="N126" s="121">
        <v>8279</v>
      </c>
      <c r="O126" s="121">
        <v>9591</v>
      </c>
      <c r="P126" s="121">
        <v>8578</v>
      </c>
      <c r="Q126" s="121">
        <v>8652</v>
      </c>
      <c r="R126" s="121">
        <v>8867</v>
      </c>
      <c r="S126" s="121">
        <v>9391</v>
      </c>
      <c r="T126" s="121">
        <v>9809</v>
      </c>
      <c r="U126" s="121">
        <v>7049</v>
      </c>
      <c r="V126" s="121">
        <v>5044</v>
      </c>
      <c r="W126" s="121">
        <v>4551</v>
      </c>
      <c r="X126" s="124">
        <f t="shared" si="3"/>
        <v>5242</v>
      </c>
      <c r="Y126" s="120"/>
      <c r="Z126" s="121">
        <v>3144</v>
      </c>
      <c r="AA126" s="121">
        <v>1557</v>
      </c>
      <c r="AB126" s="121">
        <v>459</v>
      </c>
      <c r="AC126" s="121">
        <v>82</v>
      </c>
      <c r="AD126" s="121">
        <v>126005</v>
      </c>
      <c r="AE126" s="121">
        <v>1057</v>
      </c>
      <c r="AG126" s="121"/>
      <c r="AH126" s="121"/>
    </row>
    <row r="127" spans="1:34">
      <c r="A127">
        <v>5271</v>
      </c>
      <c r="B127">
        <v>3</v>
      </c>
      <c r="C127">
        <v>28201</v>
      </c>
      <c r="D127">
        <v>2</v>
      </c>
      <c r="E127" t="s">
        <v>679</v>
      </c>
      <c r="F127" s="44">
        <v>276940</v>
      </c>
      <c r="G127" s="44">
        <v>11400</v>
      </c>
      <c r="H127" s="44">
        <v>12141</v>
      </c>
      <c r="I127" s="44">
        <v>13087</v>
      </c>
      <c r="J127" s="44">
        <v>14011</v>
      </c>
      <c r="K127" s="44">
        <v>12750</v>
      </c>
      <c r="L127" s="44">
        <v>13395</v>
      </c>
      <c r="M127" s="44">
        <v>15132</v>
      </c>
      <c r="N127" s="44">
        <v>17522</v>
      </c>
      <c r="O127" s="44">
        <v>21663</v>
      </c>
      <c r="P127" s="44">
        <v>18778</v>
      </c>
      <c r="Q127" s="44">
        <v>17267</v>
      </c>
      <c r="R127" s="44">
        <v>15295</v>
      </c>
      <c r="S127" s="44">
        <v>17239</v>
      </c>
      <c r="T127" s="44">
        <v>21208</v>
      </c>
      <c r="U127" s="44">
        <v>18108</v>
      </c>
      <c r="V127" s="44">
        <v>14092</v>
      </c>
      <c r="W127" s="44">
        <v>11649</v>
      </c>
      <c r="X127" s="107">
        <f t="shared" si="3"/>
        <v>12203</v>
      </c>
      <c r="Y127" s="120"/>
      <c r="Z127" s="44">
        <v>7473</v>
      </c>
      <c r="AA127" s="44">
        <v>3548</v>
      </c>
      <c r="AB127" s="44">
        <v>986</v>
      </c>
      <c r="AC127" s="44">
        <v>196</v>
      </c>
      <c r="AD127" s="44">
        <v>271995</v>
      </c>
      <c r="AE127" s="44">
        <v>4945</v>
      </c>
      <c r="AG127" s="44"/>
      <c r="AH127" s="44"/>
    </row>
    <row r="128" spans="1:34">
      <c r="A128">
        <v>5272</v>
      </c>
      <c r="B128">
        <v>3</v>
      </c>
      <c r="C128">
        <v>28202</v>
      </c>
      <c r="D128">
        <v>2</v>
      </c>
      <c r="E128" t="s">
        <v>678</v>
      </c>
      <c r="F128" s="44">
        <v>233504</v>
      </c>
      <c r="G128" s="44">
        <v>8214</v>
      </c>
      <c r="H128" s="44">
        <v>8266</v>
      </c>
      <c r="I128" s="44">
        <v>8461</v>
      </c>
      <c r="J128" s="44">
        <v>9352</v>
      </c>
      <c r="K128" s="44">
        <v>10308</v>
      </c>
      <c r="L128" s="44">
        <v>11943</v>
      </c>
      <c r="M128" s="44">
        <v>13516</v>
      </c>
      <c r="N128" s="44">
        <v>15246</v>
      </c>
      <c r="O128" s="44">
        <v>18455</v>
      </c>
      <c r="P128" s="44">
        <v>16391</v>
      </c>
      <c r="Q128" s="44">
        <v>14406</v>
      </c>
      <c r="R128" s="44">
        <v>12542</v>
      </c>
      <c r="S128" s="44">
        <v>14933</v>
      </c>
      <c r="T128" s="44">
        <v>19175</v>
      </c>
      <c r="U128" s="44">
        <v>16885</v>
      </c>
      <c r="V128" s="44">
        <v>14113</v>
      </c>
      <c r="W128" s="44">
        <v>10887</v>
      </c>
      <c r="X128" s="107">
        <f t="shared" si="3"/>
        <v>10411</v>
      </c>
      <c r="Y128" s="120"/>
      <c r="Z128" s="44">
        <v>6476</v>
      </c>
      <c r="AA128" s="44">
        <v>2993</v>
      </c>
      <c r="AB128" s="44">
        <v>810</v>
      </c>
      <c r="AC128" s="44">
        <v>132</v>
      </c>
      <c r="AD128" s="44">
        <v>229210</v>
      </c>
      <c r="AE128" s="44">
        <v>4294</v>
      </c>
      <c r="AG128" s="44"/>
      <c r="AH128" s="44"/>
    </row>
    <row r="129" spans="1:34">
      <c r="A129">
        <v>5273</v>
      </c>
      <c r="B129">
        <v>3</v>
      </c>
      <c r="C129">
        <v>28203</v>
      </c>
      <c r="D129">
        <v>2</v>
      </c>
      <c r="E129" t="s">
        <v>677</v>
      </c>
      <c r="F129" s="44">
        <v>151608</v>
      </c>
      <c r="G129" s="44">
        <v>6486</v>
      </c>
      <c r="H129" s="44">
        <v>6332</v>
      </c>
      <c r="I129" s="44">
        <v>6702</v>
      </c>
      <c r="J129" s="44">
        <v>7080</v>
      </c>
      <c r="K129" s="44">
        <v>6809</v>
      </c>
      <c r="L129" s="44">
        <v>7414</v>
      </c>
      <c r="M129" s="44">
        <v>8810</v>
      </c>
      <c r="N129" s="44">
        <v>9903</v>
      </c>
      <c r="O129" s="44">
        <v>11994</v>
      </c>
      <c r="P129" s="44">
        <v>10801</v>
      </c>
      <c r="Q129" s="44">
        <v>9671</v>
      </c>
      <c r="R129" s="44">
        <v>8288</v>
      </c>
      <c r="S129" s="44">
        <v>9464</v>
      </c>
      <c r="T129" s="44">
        <v>11846</v>
      </c>
      <c r="U129" s="44">
        <v>9993</v>
      </c>
      <c r="V129" s="44">
        <v>7697</v>
      </c>
      <c r="W129" s="44">
        <v>6015</v>
      </c>
      <c r="X129" s="107">
        <f t="shared" si="3"/>
        <v>6303</v>
      </c>
      <c r="Y129" s="120"/>
      <c r="Z129" s="44">
        <v>3929</v>
      </c>
      <c r="AA129" s="44">
        <v>1759</v>
      </c>
      <c r="AB129" s="44">
        <v>523</v>
      </c>
      <c r="AC129" s="44">
        <v>92</v>
      </c>
      <c r="AD129" s="44">
        <v>150234</v>
      </c>
      <c r="AE129" s="44">
        <v>1374</v>
      </c>
      <c r="AG129" s="44"/>
      <c r="AH129" s="44"/>
    </row>
    <row r="130" spans="1:34">
      <c r="A130">
        <v>5274</v>
      </c>
      <c r="B130">
        <v>3</v>
      </c>
      <c r="C130">
        <v>28204</v>
      </c>
      <c r="D130">
        <v>2</v>
      </c>
      <c r="E130" t="s">
        <v>676</v>
      </c>
      <c r="F130" s="44">
        <v>259496</v>
      </c>
      <c r="G130" s="44">
        <v>10239</v>
      </c>
      <c r="H130" s="44">
        <v>11015</v>
      </c>
      <c r="I130" s="44">
        <v>11635</v>
      </c>
      <c r="J130" s="44">
        <v>13238</v>
      </c>
      <c r="K130" s="44">
        <v>13285</v>
      </c>
      <c r="L130" s="44">
        <v>11993</v>
      </c>
      <c r="M130" s="44">
        <v>14758</v>
      </c>
      <c r="N130" s="44">
        <v>18188</v>
      </c>
      <c r="O130" s="44">
        <v>22747</v>
      </c>
      <c r="P130" s="44">
        <v>20344</v>
      </c>
      <c r="Q130" s="44">
        <v>16884</v>
      </c>
      <c r="R130" s="44">
        <v>14289</v>
      </c>
      <c r="S130" s="44">
        <v>15238</v>
      </c>
      <c r="T130" s="44">
        <v>18619</v>
      </c>
      <c r="U130" s="44">
        <v>14925</v>
      </c>
      <c r="V130" s="44">
        <v>12158</v>
      </c>
      <c r="W130" s="44">
        <v>9728</v>
      </c>
      <c r="X130" s="107">
        <f t="shared" si="3"/>
        <v>10213</v>
      </c>
      <c r="Y130" s="120"/>
      <c r="Z130" s="44">
        <v>6396</v>
      </c>
      <c r="AA130" s="44">
        <v>2806</v>
      </c>
      <c r="AB130" s="44">
        <v>835</v>
      </c>
      <c r="AC130" s="44">
        <v>176</v>
      </c>
      <c r="AD130" s="44">
        <v>256951</v>
      </c>
      <c r="AE130" s="44">
        <v>2545</v>
      </c>
      <c r="AG130" s="44"/>
      <c r="AH130" s="44"/>
    </row>
    <row r="131" spans="1:34">
      <c r="A131">
        <v>5275</v>
      </c>
      <c r="B131">
        <v>3</v>
      </c>
      <c r="C131">
        <v>28205</v>
      </c>
      <c r="D131">
        <v>2</v>
      </c>
      <c r="E131" t="s">
        <v>675</v>
      </c>
      <c r="F131" s="44">
        <v>23266</v>
      </c>
      <c r="G131" s="44">
        <v>698</v>
      </c>
      <c r="H131" s="44">
        <v>848</v>
      </c>
      <c r="I131" s="44">
        <v>959</v>
      </c>
      <c r="J131" s="44">
        <v>986</v>
      </c>
      <c r="K131" s="44">
        <v>770</v>
      </c>
      <c r="L131" s="44">
        <v>807</v>
      </c>
      <c r="M131" s="44">
        <v>1037</v>
      </c>
      <c r="N131" s="44">
        <v>1247</v>
      </c>
      <c r="O131" s="44">
        <v>1510</v>
      </c>
      <c r="P131" s="44">
        <v>1443</v>
      </c>
      <c r="Q131" s="44">
        <v>1361</v>
      </c>
      <c r="R131" s="44">
        <v>1484</v>
      </c>
      <c r="S131" s="44">
        <v>1765</v>
      </c>
      <c r="T131" s="44">
        <v>2126</v>
      </c>
      <c r="U131" s="44">
        <v>1604</v>
      </c>
      <c r="V131" s="44">
        <v>1403</v>
      </c>
      <c r="W131" s="44">
        <v>1448</v>
      </c>
      <c r="X131" s="107">
        <f t="shared" si="3"/>
        <v>1770</v>
      </c>
      <c r="Y131" s="120"/>
      <c r="Z131" s="44">
        <v>1081</v>
      </c>
      <c r="AA131" s="44">
        <v>521</v>
      </c>
      <c r="AB131" s="44">
        <v>141</v>
      </c>
      <c r="AC131" s="44">
        <v>27</v>
      </c>
      <c r="AD131" s="44">
        <v>23144</v>
      </c>
      <c r="AE131" s="44">
        <v>122</v>
      </c>
      <c r="AG131" s="44"/>
      <c r="AH131" s="44"/>
    </row>
    <row r="132" spans="1:34">
      <c r="A132">
        <v>5276</v>
      </c>
      <c r="B132">
        <v>3</v>
      </c>
      <c r="C132">
        <v>28206</v>
      </c>
      <c r="D132">
        <v>2</v>
      </c>
      <c r="E132" t="s">
        <v>674</v>
      </c>
      <c r="F132" s="44">
        <v>52261</v>
      </c>
      <c r="G132" s="44">
        <v>1864</v>
      </c>
      <c r="H132" s="44">
        <v>2128</v>
      </c>
      <c r="I132" s="44">
        <v>2137</v>
      </c>
      <c r="J132" s="44">
        <v>2158</v>
      </c>
      <c r="K132" s="44">
        <v>1927</v>
      </c>
      <c r="L132" s="44">
        <v>1960</v>
      </c>
      <c r="M132" s="44">
        <v>2606</v>
      </c>
      <c r="N132" s="44">
        <v>3330</v>
      </c>
      <c r="O132" s="44">
        <v>4472</v>
      </c>
      <c r="P132" s="44">
        <v>4167</v>
      </c>
      <c r="Q132" s="44">
        <v>3638</v>
      </c>
      <c r="R132" s="44">
        <v>3134</v>
      </c>
      <c r="S132" s="44">
        <v>3333</v>
      </c>
      <c r="T132" s="44">
        <v>4137</v>
      </c>
      <c r="U132" s="44">
        <v>3363</v>
      </c>
      <c r="V132" s="44">
        <v>2835</v>
      </c>
      <c r="W132" s="44">
        <v>2361</v>
      </c>
      <c r="X132" s="107">
        <f t="shared" si="3"/>
        <v>2711</v>
      </c>
      <c r="Y132" s="120"/>
      <c r="Z132" s="44">
        <v>1643</v>
      </c>
      <c r="AA132" s="44">
        <v>769</v>
      </c>
      <c r="AB132" s="44">
        <v>255</v>
      </c>
      <c r="AC132" s="44">
        <v>44</v>
      </c>
      <c r="AD132" s="44">
        <v>51589</v>
      </c>
      <c r="AE132" s="44">
        <v>672</v>
      </c>
      <c r="AG132" s="44"/>
      <c r="AH132" s="44"/>
    </row>
    <row r="133" spans="1:34">
      <c r="A133">
        <v>5277</v>
      </c>
      <c r="B133">
        <v>3</v>
      </c>
      <c r="C133">
        <v>28207</v>
      </c>
      <c r="D133">
        <v>2</v>
      </c>
      <c r="E133" t="s">
        <v>673</v>
      </c>
      <c r="F133" s="44">
        <v>101242</v>
      </c>
      <c r="G133" s="44">
        <v>4372</v>
      </c>
      <c r="H133" s="44">
        <v>4604</v>
      </c>
      <c r="I133" s="44">
        <v>4691</v>
      </c>
      <c r="J133" s="44">
        <v>5000</v>
      </c>
      <c r="K133" s="44">
        <v>4534</v>
      </c>
      <c r="L133" s="44">
        <v>4886</v>
      </c>
      <c r="M133" s="44">
        <v>5868</v>
      </c>
      <c r="N133" s="44">
        <v>7036</v>
      </c>
      <c r="O133" s="44">
        <v>8493</v>
      </c>
      <c r="P133" s="44">
        <v>7617</v>
      </c>
      <c r="Q133" s="44">
        <v>6234</v>
      </c>
      <c r="R133" s="44">
        <v>5101</v>
      </c>
      <c r="S133" s="44">
        <v>6047</v>
      </c>
      <c r="T133" s="44">
        <v>7519</v>
      </c>
      <c r="U133" s="44">
        <v>6555</v>
      </c>
      <c r="V133" s="44">
        <v>5036</v>
      </c>
      <c r="W133" s="44">
        <v>3877</v>
      </c>
      <c r="X133" s="107">
        <f t="shared" si="3"/>
        <v>3772</v>
      </c>
      <c r="Y133" s="120"/>
      <c r="Z133" s="44">
        <v>2366</v>
      </c>
      <c r="AA133" s="44">
        <v>1057</v>
      </c>
      <c r="AB133" s="44">
        <v>304</v>
      </c>
      <c r="AC133" s="44">
        <v>45</v>
      </c>
      <c r="AD133" s="44">
        <v>99836</v>
      </c>
      <c r="AE133" s="44">
        <v>1406</v>
      </c>
      <c r="AG133" s="44"/>
      <c r="AH133" s="44"/>
    </row>
    <row r="134" spans="1:34">
      <c r="A134">
        <v>5278</v>
      </c>
      <c r="B134">
        <v>3</v>
      </c>
      <c r="C134">
        <v>28208</v>
      </c>
      <c r="D134">
        <v>2</v>
      </c>
      <c r="E134" t="s">
        <v>672</v>
      </c>
      <c r="F134" s="44">
        <v>15618</v>
      </c>
      <c r="G134" s="44">
        <v>551</v>
      </c>
      <c r="H134" s="44">
        <v>531</v>
      </c>
      <c r="I134" s="44">
        <v>578</v>
      </c>
      <c r="J134" s="44">
        <v>625</v>
      </c>
      <c r="K134" s="44">
        <v>544</v>
      </c>
      <c r="L134" s="44">
        <v>616</v>
      </c>
      <c r="M134" s="44">
        <v>736</v>
      </c>
      <c r="N134" s="44">
        <v>801</v>
      </c>
      <c r="O134" s="44">
        <v>1002</v>
      </c>
      <c r="P134" s="44">
        <v>858</v>
      </c>
      <c r="Q134" s="44">
        <v>864</v>
      </c>
      <c r="R134" s="44">
        <v>832</v>
      </c>
      <c r="S134" s="44">
        <v>1139</v>
      </c>
      <c r="T134" s="44">
        <v>1531</v>
      </c>
      <c r="U134" s="44">
        <v>1291</v>
      </c>
      <c r="V134" s="44">
        <v>1077</v>
      </c>
      <c r="W134" s="44">
        <v>890</v>
      </c>
      <c r="X134" s="107">
        <f t="shared" si="3"/>
        <v>1152</v>
      </c>
      <c r="Y134" s="120"/>
      <c r="Z134" s="44">
        <v>634</v>
      </c>
      <c r="AA134" s="44">
        <v>367</v>
      </c>
      <c r="AB134" s="44">
        <v>124</v>
      </c>
      <c r="AC134" s="44">
        <v>27</v>
      </c>
      <c r="AD134" s="44">
        <v>15475</v>
      </c>
      <c r="AE134" s="44">
        <v>143</v>
      </c>
      <c r="AG134" s="44"/>
      <c r="AH134" s="44"/>
    </row>
    <row r="135" spans="1:34">
      <c r="A135">
        <v>5279</v>
      </c>
      <c r="B135">
        <v>3</v>
      </c>
      <c r="C135">
        <v>28209</v>
      </c>
      <c r="D135">
        <v>2</v>
      </c>
      <c r="E135" t="s">
        <v>671</v>
      </c>
      <c r="F135" s="44">
        <v>42756</v>
      </c>
      <c r="G135" s="44">
        <v>1557</v>
      </c>
      <c r="H135" s="44">
        <v>1828</v>
      </c>
      <c r="I135" s="44">
        <v>1797</v>
      </c>
      <c r="J135" s="44">
        <v>1892</v>
      </c>
      <c r="K135" s="44">
        <v>1208</v>
      </c>
      <c r="L135" s="44">
        <v>1560</v>
      </c>
      <c r="M135" s="44">
        <v>1997</v>
      </c>
      <c r="N135" s="44">
        <v>2220</v>
      </c>
      <c r="O135" s="44">
        <v>2685</v>
      </c>
      <c r="P135" s="44">
        <v>2534</v>
      </c>
      <c r="Q135" s="44">
        <v>2582</v>
      </c>
      <c r="R135" s="44">
        <v>2741</v>
      </c>
      <c r="S135" s="44">
        <v>3158</v>
      </c>
      <c r="T135" s="44">
        <v>3415</v>
      </c>
      <c r="U135" s="44">
        <v>2885</v>
      </c>
      <c r="V135" s="44">
        <v>2589</v>
      </c>
      <c r="W135" s="44">
        <v>2654</v>
      </c>
      <c r="X135" s="107">
        <f t="shared" si="3"/>
        <v>3454</v>
      </c>
      <c r="Y135" s="120"/>
      <c r="Z135" s="44">
        <v>1977</v>
      </c>
      <c r="AA135" s="44">
        <v>1079</v>
      </c>
      <c r="AB135" s="44">
        <v>338</v>
      </c>
      <c r="AC135" s="44">
        <v>60</v>
      </c>
      <c r="AD135" s="44">
        <v>42444</v>
      </c>
      <c r="AE135" s="44">
        <v>312</v>
      </c>
      <c r="AG135" s="44"/>
      <c r="AH135" s="44"/>
    </row>
    <row r="136" spans="1:34">
      <c r="A136">
        <v>5280</v>
      </c>
      <c r="B136">
        <v>3</v>
      </c>
      <c r="C136">
        <v>28210</v>
      </c>
      <c r="D136">
        <v>2</v>
      </c>
      <c r="E136" t="s">
        <v>670</v>
      </c>
      <c r="F136" s="44">
        <v>136265</v>
      </c>
      <c r="G136" s="44">
        <v>5561</v>
      </c>
      <c r="H136" s="44">
        <v>5971</v>
      </c>
      <c r="I136" s="44">
        <v>6382</v>
      </c>
      <c r="J136" s="44">
        <v>6817</v>
      </c>
      <c r="K136" s="44">
        <v>5943</v>
      </c>
      <c r="L136" s="44">
        <v>6665</v>
      </c>
      <c r="M136" s="44">
        <v>7666</v>
      </c>
      <c r="N136" s="44">
        <v>8737</v>
      </c>
      <c r="O136" s="44">
        <v>10830</v>
      </c>
      <c r="P136" s="44">
        <v>9209</v>
      </c>
      <c r="Q136" s="44">
        <v>8281</v>
      </c>
      <c r="R136" s="44">
        <v>7774</v>
      </c>
      <c r="S136" s="44">
        <v>9346</v>
      </c>
      <c r="T136" s="44">
        <v>11112</v>
      </c>
      <c r="U136" s="44">
        <v>9052</v>
      </c>
      <c r="V136" s="44">
        <v>6493</v>
      </c>
      <c r="W136" s="44">
        <v>5194</v>
      </c>
      <c r="X136" s="107">
        <f t="shared" si="3"/>
        <v>5232</v>
      </c>
      <c r="Y136" s="120"/>
      <c r="Z136" s="44">
        <v>3224</v>
      </c>
      <c r="AA136" s="44">
        <v>1520</v>
      </c>
      <c r="AB136" s="44">
        <v>417</v>
      </c>
      <c r="AC136" s="44">
        <v>71</v>
      </c>
      <c r="AD136" s="44">
        <v>135140</v>
      </c>
      <c r="AE136" s="44">
        <v>1125</v>
      </c>
      <c r="AG136" s="44"/>
      <c r="AH136" s="44"/>
    </row>
    <row r="137" spans="1:34">
      <c r="A137">
        <v>5281</v>
      </c>
      <c r="B137">
        <v>3</v>
      </c>
      <c r="C137">
        <v>28212</v>
      </c>
      <c r="D137">
        <v>2</v>
      </c>
      <c r="E137" t="s">
        <v>669</v>
      </c>
      <c r="F137" s="44">
        <v>25236</v>
      </c>
      <c r="G137" s="44">
        <v>819</v>
      </c>
      <c r="H137" s="44">
        <v>928</v>
      </c>
      <c r="I137" s="44">
        <v>1145</v>
      </c>
      <c r="J137" s="44">
        <v>1255</v>
      </c>
      <c r="K137" s="44">
        <v>989</v>
      </c>
      <c r="L137" s="44">
        <v>1067</v>
      </c>
      <c r="M137" s="44">
        <v>1105</v>
      </c>
      <c r="N137" s="44">
        <v>1403</v>
      </c>
      <c r="O137" s="44">
        <v>1735</v>
      </c>
      <c r="P137" s="44">
        <v>1575</v>
      </c>
      <c r="Q137" s="44">
        <v>1534</v>
      </c>
      <c r="R137" s="44">
        <v>1476</v>
      </c>
      <c r="S137" s="44">
        <v>1811</v>
      </c>
      <c r="T137" s="44">
        <v>2113</v>
      </c>
      <c r="U137" s="44">
        <v>1807</v>
      </c>
      <c r="V137" s="44">
        <v>1509</v>
      </c>
      <c r="W137" s="44">
        <v>1389</v>
      </c>
      <c r="X137" s="107">
        <f t="shared" si="3"/>
        <v>1576</v>
      </c>
      <c r="Y137" s="120"/>
      <c r="Z137" s="44">
        <v>941</v>
      </c>
      <c r="AA137" s="44">
        <v>465</v>
      </c>
      <c r="AB137" s="44">
        <v>151</v>
      </c>
      <c r="AC137" s="44">
        <v>19</v>
      </c>
      <c r="AD137" s="44">
        <v>25107</v>
      </c>
      <c r="AE137" s="44">
        <v>129</v>
      </c>
      <c r="AG137" s="44"/>
      <c r="AH137" s="44"/>
    </row>
    <row r="138" spans="1:34">
      <c r="A138">
        <v>5282</v>
      </c>
      <c r="B138">
        <v>3</v>
      </c>
      <c r="C138">
        <v>28213</v>
      </c>
      <c r="D138">
        <v>2</v>
      </c>
      <c r="E138" t="s">
        <v>668</v>
      </c>
      <c r="F138" s="44">
        <v>21354</v>
      </c>
      <c r="G138" s="44">
        <v>743</v>
      </c>
      <c r="H138" s="44">
        <v>825</v>
      </c>
      <c r="I138" s="44">
        <v>967</v>
      </c>
      <c r="J138" s="44">
        <v>972</v>
      </c>
      <c r="K138" s="44">
        <v>777</v>
      </c>
      <c r="L138" s="44">
        <v>822</v>
      </c>
      <c r="M138" s="44">
        <v>956</v>
      </c>
      <c r="N138" s="44">
        <v>1149</v>
      </c>
      <c r="O138" s="44">
        <v>1460</v>
      </c>
      <c r="P138" s="44">
        <v>1306</v>
      </c>
      <c r="Q138" s="44">
        <v>1279</v>
      </c>
      <c r="R138" s="44">
        <v>1294</v>
      </c>
      <c r="S138" s="44">
        <v>1481</v>
      </c>
      <c r="T138" s="44">
        <v>1683</v>
      </c>
      <c r="U138" s="44">
        <v>1624</v>
      </c>
      <c r="V138" s="44">
        <v>1382</v>
      </c>
      <c r="W138" s="44">
        <v>1175</v>
      </c>
      <c r="X138" s="107">
        <f t="shared" si="3"/>
        <v>1459</v>
      </c>
      <c r="Y138" s="120"/>
      <c r="Z138" s="44">
        <v>873</v>
      </c>
      <c r="AA138" s="44">
        <v>443</v>
      </c>
      <c r="AB138" s="44">
        <v>122</v>
      </c>
      <c r="AC138" s="44">
        <v>21</v>
      </c>
      <c r="AD138" s="44">
        <v>21143</v>
      </c>
      <c r="AE138" s="44">
        <v>211</v>
      </c>
      <c r="AG138" s="44"/>
      <c r="AH138" s="44"/>
    </row>
    <row r="139" spans="1:34">
      <c r="A139">
        <v>5283</v>
      </c>
      <c r="B139">
        <v>3</v>
      </c>
      <c r="C139">
        <v>28214</v>
      </c>
      <c r="D139">
        <v>2</v>
      </c>
      <c r="E139" t="s">
        <v>667</v>
      </c>
      <c r="F139" s="44">
        <v>120688</v>
      </c>
      <c r="G139" s="44">
        <v>4346</v>
      </c>
      <c r="H139" s="44">
        <v>5023</v>
      </c>
      <c r="I139" s="44">
        <v>5297</v>
      </c>
      <c r="J139" s="44">
        <v>5777</v>
      </c>
      <c r="K139" s="44">
        <v>5010</v>
      </c>
      <c r="L139" s="44">
        <v>4874</v>
      </c>
      <c r="M139" s="44">
        <v>5972</v>
      </c>
      <c r="N139" s="44">
        <v>7645</v>
      </c>
      <c r="O139" s="44">
        <v>9952</v>
      </c>
      <c r="P139" s="44">
        <v>9249</v>
      </c>
      <c r="Q139" s="44">
        <v>7860</v>
      </c>
      <c r="R139" s="44">
        <v>6985</v>
      </c>
      <c r="S139" s="44">
        <v>7649</v>
      </c>
      <c r="T139" s="44">
        <v>9850</v>
      </c>
      <c r="U139" s="44">
        <v>8126</v>
      </c>
      <c r="V139" s="44">
        <v>6557</v>
      </c>
      <c r="W139" s="44">
        <v>5050</v>
      </c>
      <c r="X139" s="107">
        <f t="shared" ref="X139:X166" si="4">SUM(Z139:AC139)</f>
        <v>5466</v>
      </c>
      <c r="Y139" s="120"/>
      <c r="Z139" s="44">
        <v>3309</v>
      </c>
      <c r="AA139" s="44">
        <v>1585</v>
      </c>
      <c r="AB139" s="44">
        <v>498</v>
      </c>
      <c r="AC139" s="44">
        <v>74</v>
      </c>
      <c r="AD139" s="44">
        <v>119537</v>
      </c>
      <c r="AE139" s="44">
        <v>1151</v>
      </c>
      <c r="AG139" s="44"/>
      <c r="AH139" s="44"/>
    </row>
    <row r="140" spans="1:34">
      <c r="A140">
        <v>5284</v>
      </c>
      <c r="B140">
        <v>3</v>
      </c>
      <c r="C140">
        <v>28215</v>
      </c>
      <c r="D140">
        <v>2</v>
      </c>
      <c r="E140" t="s">
        <v>666</v>
      </c>
      <c r="F140" s="44">
        <v>40117</v>
      </c>
      <c r="G140" s="44">
        <v>1285</v>
      </c>
      <c r="H140" s="44">
        <v>1473</v>
      </c>
      <c r="I140" s="44">
        <v>1639</v>
      </c>
      <c r="J140" s="44">
        <v>1854</v>
      </c>
      <c r="K140" s="44">
        <v>1585</v>
      </c>
      <c r="L140" s="44">
        <v>1598</v>
      </c>
      <c r="M140" s="44">
        <v>1826</v>
      </c>
      <c r="N140" s="44">
        <v>2272</v>
      </c>
      <c r="O140" s="44">
        <v>2656</v>
      </c>
      <c r="P140" s="44">
        <v>2397</v>
      </c>
      <c r="Q140" s="44">
        <v>2349</v>
      </c>
      <c r="R140" s="44">
        <v>2517</v>
      </c>
      <c r="S140" s="44">
        <v>3078</v>
      </c>
      <c r="T140" s="44">
        <v>3838</v>
      </c>
      <c r="U140" s="44">
        <v>3232</v>
      </c>
      <c r="V140" s="44">
        <v>2224</v>
      </c>
      <c r="W140" s="44">
        <v>1923</v>
      </c>
      <c r="X140" s="107">
        <f t="shared" si="4"/>
        <v>2371</v>
      </c>
      <c r="Y140" s="120"/>
      <c r="Z140" s="44">
        <v>1364</v>
      </c>
      <c r="AA140" s="44">
        <v>746</v>
      </c>
      <c r="AB140" s="44">
        <v>211</v>
      </c>
      <c r="AC140" s="44">
        <v>50</v>
      </c>
      <c r="AD140" s="44">
        <v>39691</v>
      </c>
      <c r="AE140" s="44">
        <v>426</v>
      </c>
      <c r="AG140" s="44"/>
      <c r="AH140" s="44"/>
    </row>
    <row r="141" spans="1:34">
      <c r="A141">
        <v>5285</v>
      </c>
      <c r="B141">
        <v>3</v>
      </c>
      <c r="C141">
        <v>28216</v>
      </c>
      <c r="D141">
        <v>2</v>
      </c>
      <c r="E141" t="s">
        <v>665</v>
      </c>
      <c r="F141" s="44">
        <v>46633</v>
      </c>
      <c r="G141" s="44">
        <v>1757</v>
      </c>
      <c r="H141" s="44">
        <v>2045</v>
      </c>
      <c r="I141" s="44">
        <v>2147</v>
      </c>
      <c r="J141" s="44">
        <v>2318</v>
      </c>
      <c r="K141" s="44">
        <v>2015</v>
      </c>
      <c r="L141" s="44">
        <v>2261</v>
      </c>
      <c r="M141" s="44">
        <v>2509</v>
      </c>
      <c r="N141" s="44">
        <v>2849</v>
      </c>
      <c r="O141" s="44">
        <v>3522</v>
      </c>
      <c r="P141" s="44">
        <v>3005</v>
      </c>
      <c r="Q141" s="44">
        <v>2844</v>
      </c>
      <c r="R141" s="44">
        <v>2741</v>
      </c>
      <c r="S141" s="44">
        <v>3243</v>
      </c>
      <c r="T141" s="44">
        <v>4041</v>
      </c>
      <c r="U141" s="44">
        <v>3155</v>
      </c>
      <c r="V141" s="44">
        <v>2327</v>
      </c>
      <c r="W141" s="44">
        <v>1899</v>
      </c>
      <c r="X141" s="107">
        <f t="shared" si="4"/>
        <v>1955</v>
      </c>
      <c r="Y141" s="120"/>
      <c r="Z141" s="44">
        <v>1181</v>
      </c>
      <c r="AA141" s="44">
        <v>573</v>
      </c>
      <c r="AB141" s="44">
        <v>176</v>
      </c>
      <c r="AC141" s="44">
        <v>25</v>
      </c>
      <c r="AD141" s="44">
        <v>46174</v>
      </c>
      <c r="AE141" s="44">
        <v>459</v>
      </c>
      <c r="AG141" s="44"/>
      <c r="AH141" s="44"/>
    </row>
    <row r="142" spans="1:34">
      <c r="A142">
        <v>5286</v>
      </c>
      <c r="B142">
        <v>3</v>
      </c>
      <c r="C142">
        <v>28217</v>
      </c>
      <c r="D142">
        <v>2</v>
      </c>
      <c r="E142" t="s">
        <v>664</v>
      </c>
      <c r="F142" s="44">
        <v>82493</v>
      </c>
      <c r="G142" s="44">
        <v>2855</v>
      </c>
      <c r="H142" s="44">
        <v>3365</v>
      </c>
      <c r="I142" s="44">
        <v>3718</v>
      </c>
      <c r="J142" s="44">
        <v>3794</v>
      </c>
      <c r="K142" s="44">
        <v>3373</v>
      </c>
      <c r="L142" s="44">
        <v>3190</v>
      </c>
      <c r="M142" s="44">
        <v>3956</v>
      </c>
      <c r="N142" s="44">
        <v>4869</v>
      </c>
      <c r="O142" s="44">
        <v>6640</v>
      </c>
      <c r="P142" s="44">
        <v>6029</v>
      </c>
      <c r="Q142" s="44">
        <v>4893</v>
      </c>
      <c r="R142" s="44">
        <v>4451</v>
      </c>
      <c r="S142" s="44">
        <v>5134</v>
      </c>
      <c r="T142" s="44">
        <v>6931</v>
      </c>
      <c r="U142" s="44">
        <v>6620</v>
      </c>
      <c r="V142" s="44">
        <v>5131</v>
      </c>
      <c r="W142" s="44">
        <v>3668</v>
      </c>
      <c r="X142" s="107">
        <f t="shared" si="4"/>
        <v>3876</v>
      </c>
      <c r="Y142" s="120"/>
      <c r="Z142" s="44">
        <v>2309</v>
      </c>
      <c r="AA142" s="44">
        <v>1096</v>
      </c>
      <c r="AB142" s="44">
        <v>387</v>
      </c>
      <c r="AC142" s="44">
        <v>84</v>
      </c>
      <c r="AD142" s="44">
        <v>81988</v>
      </c>
      <c r="AE142" s="44">
        <v>505</v>
      </c>
      <c r="AG142" s="44"/>
      <c r="AH142" s="44"/>
    </row>
    <row r="143" spans="1:34">
      <c r="A143">
        <v>5287</v>
      </c>
      <c r="B143">
        <v>3</v>
      </c>
      <c r="C143">
        <v>28218</v>
      </c>
      <c r="D143">
        <v>2</v>
      </c>
      <c r="E143" t="s">
        <v>663</v>
      </c>
      <c r="F143" s="44">
        <v>24850</v>
      </c>
      <c r="G143" s="44">
        <v>960</v>
      </c>
      <c r="H143" s="44">
        <v>1155</v>
      </c>
      <c r="I143" s="44">
        <v>1282</v>
      </c>
      <c r="J143" s="44">
        <v>1242</v>
      </c>
      <c r="K143" s="44">
        <v>1053</v>
      </c>
      <c r="L143" s="44">
        <v>1096</v>
      </c>
      <c r="M143" s="44">
        <v>1294</v>
      </c>
      <c r="N143" s="44">
        <v>1520</v>
      </c>
      <c r="O143" s="44">
        <v>1940</v>
      </c>
      <c r="P143" s="44">
        <v>1615</v>
      </c>
      <c r="Q143" s="44">
        <v>1450</v>
      </c>
      <c r="R143" s="44">
        <v>1428</v>
      </c>
      <c r="S143" s="44">
        <v>1719</v>
      </c>
      <c r="T143" s="44">
        <v>1978</v>
      </c>
      <c r="U143" s="44">
        <v>1591</v>
      </c>
      <c r="V143" s="44">
        <v>1146</v>
      </c>
      <c r="W143" s="44">
        <v>1026</v>
      </c>
      <c r="X143" s="107">
        <f t="shared" si="4"/>
        <v>1355</v>
      </c>
      <c r="Y143" s="120"/>
      <c r="Z143" s="44">
        <v>795</v>
      </c>
      <c r="AA143" s="44">
        <v>417</v>
      </c>
      <c r="AB143" s="44">
        <v>125</v>
      </c>
      <c r="AC143" s="44">
        <v>18</v>
      </c>
      <c r="AD143" s="44">
        <v>24660</v>
      </c>
      <c r="AE143" s="44">
        <v>190</v>
      </c>
      <c r="AG143" s="44"/>
      <c r="AH143" s="44"/>
    </row>
    <row r="144" spans="1:34">
      <c r="A144">
        <v>5288</v>
      </c>
      <c r="B144">
        <v>3</v>
      </c>
      <c r="C144">
        <v>28219</v>
      </c>
      <c r="D144">
        <v>2</v>
      </c>
      <c r="E144" t="s">
        <v>662</v>
      </c>
      <c r="F144" s="44">
        <v>58507</v>
      </c>
      <c r="G144" s="44">
        <v>2150</v>
      </c>
      <c r="H144" s="44">
        <v>2369</v>
      </c>
      <c r="I144" s="44">
        <v>2552</v>
      </c>
      <c r="J144" s="44">
        <v>3444</v>
      </c>
      <c r="K144" s="44">
        <v>3537</v>
      </c>
      <c r="L144" s="44">
        <v>2917</v>
      </c>
      <c r="M144" s="44">
        <v>2995</v>
      </c>
      <c r="N144" s="44">
        <v>3317</v>
      </c>
      <c r="O144" s="44">
        <v>3906</v>
      </c>
      <c r="P144" s="44">
        <v>4161</v>
      </c>
      <c r="Q144" s="44">
        <v>4960</v>
      </c>
      <c r="R144" s="44">
        <v>4693</v>
      </c>
      <c r="S144" s="44">
        <v>4373</v>
      </c>
      <c r="T144" s="44">
        <v>3752</v>
      </c>
      <c r="U144" s="44">
        <v>2717</v>
      </c>
      <c r="V144" s="44">
        <v>2208</v>
      </c>
      <c r="W144" s="44">
        <v>2054</v>
      </c>
      <c r="X144" s="107">
        <f t="shared" si="4"/>
        <v>2402</v>
      </c>
      <c r="Y144" s="120"/>
      <c r="Z144" s="44">
        <v>1492</v>
      </c>
      <c r="AA144" s="44">
        <v>683</v>
      </c>
      <c r="AB144" s="44">
        <v>186</v>
      </c>
      <c r="AC144" s="44">
        <v>41</v>
      </c>
      <c r="AD144" s="44">
        <v>58045</v>
      </c>
      <c r="AE144" s="44">
        <v>462</v>
      </c>
      <c r="AG144" s="44"/>
      <c r="AH144" s="44"/>
    </row>
    <row r="145" spans="1:34">
      <c r="A145">
        <v>5289</v>
      </c>
      <c r="B145">
        <v>3</v>
      </c>
      <c r="C145">
        <v>28220</v>
      </c>
      <c r="D145">
        <v>2</v>
      </c>
      <c r="E145" t="s">
        <v>661</v>
      </c>
      <c r="F145" s="44">
        <v>22660</v>
      </c>
      <c r="G145" s="44">
        <v>755</v>
      </c>
      <c r="H145" s="44">
        <v>793</v>
      </c>
      <c r="I145" s="44">
        <v>955</v>
      </c>
      <c r="J145" s="44">
        <v>1111</v>
      </c>
      <c r="K145" s="44">
        <v>871</v>
      </c>
      <c r="L145" s="44">
        <v>955</v>
      </c>
      <c r="M145" s="44">
        <v>1007</v>
      </c>
      <c r="N145" s="44">
        <v>1141</v>
      </c>
      <c r="O145" s="44">
        <v>1416</v>
      </c>
      <c r="P145" s="44">
        <v>1413</v>
      </c>
      <c r="Q145" s="44">
        <v>1431</v>
      </c>
      <c r="R145" s="44">
        <v>1437</v>
      </c>
      <c r="S145" s="44">
        <v>1797</v>
      </c>
      <c r="T145" s="44">
        <v>1874</v>
      </c>
      <c r="U145" s="44">
        <v>1507</v>
      </c>
      <c r="V145" s="44">
        <v>1267</v>
      </c>
      <c r="W145" s="44">
        <v>1241</v>
      </c>
      <c r="X145" s="107">
        <f t="shared" si="4"/>
        <v>1689</v>
      </c>
      <c r="Y145" s="120"/>
      <c r="Z145" s="44">
        <v>963</v>
      </c>
      <c r="AA145" s="44">
        <v>550</v>
      </c>
      <c r="AB145" s="44">
        <v>142</v>
      </c>
      <c r="AC145" s="44">
        <v>34</v>
      </c>
      <c r="AD145" s="44">
        <v>22361</v>
      </c>
      <c r="AE145" s="44">
        <v>299</v>
      </c>
      <c r="AG145" s="44"/>
      <c r="AH145" s="44"/>
    </row>
    <row r="146" spans="1:34">
      <c r="A146">
        <v>5290</v>
      </c>
      <c r="B146">
        <v>3</v>
      </c>
      <c r="C146">
        <v>28221</v>
      </c>
      <c r="D146">
        <v>2</v>
      </c>
      <c r="E146" t="s">
        <v>660</v>
      </c>
      <c r="F146" s="44">
        <v>21730</v>
      </c>
      <c r="G146" s="44">
        <v>758</v>
      </c>
      <c r="H146" s="44">
        <v>768</v>
      </c>
      <c r="I146" s="44">
        <v>855</v>
      </c>
      <c r="J146" s="44">
        <v>867</v>
      </c>
      <c r="K146" s="44">
        <v>764</v>
      </c>
      <c r="L146" s="44">
        <v>907</v>
      </c>
      <c r="M146" s="44">
        <v>1003</v>
      </c>
      <c r="N146" s="44">
        <v>1127</v>
      </c>
      <c r="O146" s="44">
        <v>1265</v>
      </c>
      <c r="P146" s="44">
        <v>1219</v>
      </c>
      <c r="Q146" s="44">
        <v>1349</v>
      </c>
      <c r="R146" s="44">
        <v>1448</v>
      </c>
      <c r="S146" s="44">
        <v>1649</v>
      </c>
      <c r="T146" s="44">
        <v>1799</v>
      </c>
      <c r="U146" s="44">
        <v>1418</v>
      </c>
      <c r="V146" s="44">
        <v>1353</v>
      </c>
      <c r="W146" s="44">
        <v>1333</v>
      </c>
      <c r="X146" s="107">
        <f t="shared" si="4"/>
        <v>1848</v>
      </c>
      <c r="Y146" s="120"/>
      <c r="Z146" s="44">
        <v>1084</v>
      </c>
      <c r="AA146" s="44">
        <v>549</v>
      </c>
      <c r="AB146" s="44">
        <v>186</v>
      </c>
      <c r="AC146" s="44">
        <v>29</v>
      </c>
      <c r="AD146" s="44">
        <v>21485</v>
      </c>
      <c r="AE146" s="44">
        <v>245</v>
      </c>
      <c r="AG146" s="44"/>
      <c r="AH146" s="44"/>
    </row>
    <row r="147" spans="1:34">
      <c r="A147">
        <v>5291</v>
      </c>
      <c r="B147">
        <v>3</v>
      </c>
      <c r="C147">
        <v>28222</v>
      </c>
      <c r="D147">
        <v>2</v>
      </c>
      <c r="E147" t="s">
        <v>659</v>
      </c>
      <c r="F147" s="44">
        <v>12594</v>
      </c>
      <c r="G147" s="44">
        <v>386</v>
      </c>
      <c r="H147" s="44">
        <v>436</v>
      </c>
      <c r="I147" s="44">
        <v>520</v>
      </c>
      <c r="J147" s="44">
        <v>487</v>
      </c>
      <c r="K147" s="44">
        <v>300</v>
      </c>
      <c r="L147" s="44">
        <v>422</v>
      </c>
      <c r="M147" s="44">
        <v>523</v>
      </c>
      <c r="N147" s="44">
        <v>593</v>
      </c>
      <c r="O147" s="44">
        <v>669</v>
      </c>
      <c r="P147" s="44">
        <v>636</v>
      </c>
      <c r="Q147" s="44">
        <v>755</v>
      </c>
      <c r="R147" s="44">
        <v>855</v>
      </c>
      <c r="S147" s="44">
        <v>988</v>
      </c>
      <c r="T147" s="44">
        <v>1057</v>
      </c>
      <c r="U147" s="44">
        <v>868</v>
      </c>
      <c r="V147" s="44">
        <v>852</v>
      </c>
      <c r="W147" s="44">
        <v>920</v>
      </c>
      <c r="X147" s="107">
        <f t="shared" si="4"/>
        <v>1327</v>
      </c>
      <c r="Y147" s="120"/>
      <c r="Z147" s="44">
        <v>784</v>
      </c>
      <c r="AA147" s="44">
        <v>392</v>
      </c>
      <c r="AB147" s="44">
        <v>125</v>
      </c>
      <c r="AC147" s="44">
        <v>26</v>
      </c>
      <c r="AD147" s="44">
        <v>12513</v>
      </c>
      <c r="AE147" s="44">
        <v>81</v>
      </c>
      <c r="AG147" s="44"/>
      <c r="AH147" s="44"/>
    </row>
    <row r="148" spans="1:34">
      <c r="A148">
        <v>5292</v>
      </c>
      <c r="B148">
        <v>3</v>
      </c>
      <c r="C148">
        <v>28223</v>
      </c>
      <c r="D148">
        <v>2</v>
      </c>
      <c r="E148" t="s">
        <v>658</v>
      </c>
      <c r="F148" s="44">
        <v>33867</v>
      </c>
      <c r="G148" s="44">
        <v>1240</v>
      </c>
      <c r="H148" s="44">
        <v>1336</v>
      </c>
      <c r="I148" s="44">
        <v>1507</v>
      </c>
      <c r="J148" s="44">
        <v>1637</v>
      </c>
      <c r="K148" s="44">
        <v>1075</v>
      </c>
      <c r="L148" s="44">
        <v>1281</v>
      </c>
      <c r="M148" s="44">
        <v>1519</v>
      </c>
      <c r="N148" s="44">
        <v>1769</v>
      </c>
      <c r="O148" s="44">
        <v>2012</v>
      </c>
      <c r="P148" s="44">
        <v>1882</v>
      </c>
      <c r="Q148" s="44">
        <v>1931</v>
      </c>
      <c r="R148" s="44">
        <v>2221</v>
      </c>
      <c r="S148" s="44">
        <v>2483</v>
      </c>
      <c r="T148" s="44">
        <v>2766</v>
      </c>
      <c r="U148" s="44">
        <v>2254</v>
      </c>
      <c r="V148" s="44">
        <v>1980</v>
      </c>
      <c r="W148" s="44">
        <v>2111</v>
      </c>
      <c r="X148" s="107">
        <f t="shared" si="4"/>
        <v>2863</v>
      </c>
      <c r="Y148" s="120"/>
      <c r="Z148" s="44">
        <v>1661</v>
      </c>
      <c r="AA148" s="44">
        <v>909</v>
      </c>
      <c r="AB148" s="44">
        <v>249</v>
      </c>
      <c r="AC148" s="44">
        <v>44</v>
      </c>
      <c r="AD148" s="44">
        <v>33528</v>
      </c>
      <c r="AE148" s="44">
        <v>339</v>
      </c>
      <c r="AG148" s="44"/>
      <c r="AH148" s="44"/>
    </row>
    <row r="149" spans="1:34">
      <c r="A149">
        <v>5293</v>
      </c>
      <c r="B149">
        <v>3</v>
      </c>
      <c r="C149">
        <v>28224</v>
      </c>
      <c r="D149">
        <v>2</v>
      </c>
      <c r="E149" t="s">
        <v>657</v>
      </c>
      <c r="F149" s="44">
        <v>24467</v>
      </c>
      <c r="G149" s="44">
        <v>887</v>
      </c>
      <c r="H149" s="44">
        <v>937</v>
      </c>
      <c r="I149" s="44">
        <v>1048</v>
      </c>
      <c r="J149" s="44">
        <v>926</v>
      </c>
      <c r="K149" s="44">
        <v>680</v>
      </c>
      <c r="L149" s="44">
        <v>925</v>
      </c>
      <c r="M149" s="44">
        <v>1109</v>
      </c>
      <c r="N149" s="44">
        <v>1264</v>
      </c>
      <c r="O149" s="44">
        <v>1523</v>
      </c>
      <c r="P149" s="44">
        <v>1363</v>
      </c>
      <c r="Q149" s="44">
        <v>1467</v>
      </c>
      <c r="R149" s="44">
        <v>1568</v>
      </c>
      <c r="S149" s="44">
        <v>1887</v>
      </c>
      <c r="T149" s="44">
        <v>2174</v>
      </c>
      <c r="U149" s="44">
        <v>1618</v>
      </c>
      <c r="V149" s="44">
        <v>1503</v>
      </c>
      <c r="W149" s="44">
        <v>1485</v>
      </c>
      <c r="X149" s="107">
        <f t="shared" si="4"/>
        <v>2103</v>
      </c>
      <c r="Y149" s="120"/>
      <c r="Z149" s="44">
        <v>1241</v>
      </c>
      <c r="AA149" s="44">
        <v>630</v>
      </c>
      <c r="AB149" s="44">
        <v>194</v>
      </c>
      <c r="AC149" s="44">
        <v>38</v>
      </c>
      <c r="AD149" s="44">
        <v>24331</v>
      </c>
      <c r="AE149" s="44">
        <v>136</v>
      </c>
      <c r="AG149" s="44"/>
      <c r="AH149" s="44"/>
    </row>
    <row r="150" spans="1:34">
      <c r="A150">
        <v>5294</v>
      </c>
      <c r="B150">
        <v>3</v>
      </c>
      <c r="C150">
        <v>28225</v>
      </c>
      <c r="D150">
        <v>2</v>
      </c>
      <c r="E150" t="s">
        <v>656</v>
      </c>
      <c r="F150" s="44">
        <v>15995</v>
      </c>
      <c r="G150" s="44">
        <v>554</v>
      </c>
      <c r="H150" s="44">
        <v>592</v>
      </c>
      <c r="I150" s="44">
        <v>663</v>
      </c>
      <c r="J150" s="44">
        <v>667</v>
      </c>
      <c r="K150" s="44">
        <v>457</v>
      </c>
      <c r="L150" s="44">
        <v>581</v>
      </c>
      <c r="M150" s="44">
        <v>715</v>
      </c>
      <c r="N150" s="44">
        <v>805</v>
      </c>
      <c r="O150" s="44">
        <v>966</v>
      </c>
      <c r="P150" s="44">
        <v>867</v>
      </c>
      <c r="Q150" s="44">
        <v>979</v>
      </c>
      <c r="R150" s="44">
        <v>1057</v>
      </c>
      <c r="S150" s="44">
        <v>1189</v>
      </c>
      <c r="T150" s="44">
        <v>1291</v>
      </c>
      <c r="U150" s="44">
        <v>1120</v>
      </c>
      <c r="V150" s="44">
        <v>964</v>
      </c>
      <c r="W150" s="44">
        <v>1039</v>
      </c>
      <c r="X150" s="107">
        <f t="shared" si="4"/>
        <v>1489</v>
      </c>
      <c r="Y150" s="120"/>
      <c r="Z150" s="44">
        <v>855</v>
      </c>
      <c r="AA150" s="44">
        <v>463</v>
      </c>
      <c r="AB150" s="44">
        <v>150</v>
      </c>
      <c r="AC150" s="44">
        <v>21</v>
      </c>
      <c r="AD150" s="44">
        <v>15851</v>
      </c>
      <c r="AE150" s="44">
        <v>144</v>
      </c>
      <c r="AG150" s="44"/>
      <c r="AH150" s="44"/>
    </row>
    <row r="151" spans="1:34">
      <c r="A151">
        <v>5295</v>
      </c>
      <c r="B151">
        <v>3</v>
      </c>
      <c r="C151">
        <v>28226</v>
      </c>
      <c r="D151">
        <v>2</v>
      </c>
      <c r="E151" t="s">
        <v>655</v>
      </c>
      <c r="F151" s="44">
        <v>23169</v>
      </c>
      <c r="G151" s="44">
        <v>734</v>
      </c>
      <c r="H151" s="44">
        <v>792</v>
      </c>
      <c r="I151" s="44">
        <v>868</v>
      </c>
      <c r="J151" s="44">
        <v>910</v>
      </c>
      <c r="K151" s="44">
        <v>718</v>
      </c>
      <c r="L151" s="44">
        <v>845</v>
      </c>
      <c r="M151" s="44">
        <v>943</v>
      </c>
      <c r="N151" s="44">
        <v>1207</v>
      </c>
      <c r="O151" s="44">
        <v>1285</v>
      </c>
      <c r="P151" s="44">
        <v>1211</v>
      </c>
      <c r="Q151" s="44">
        <v>1281</v>
      </c>
      <c r="R151" s="44">
        <v>1455</v>
      </c>
      <c r="S151" s="44">
        <v>1759</v>
      </c>
      <c r="T151" s="44">
        <v>1985</v>
      </c>
      <c r="U151" s="44">
        <v>1665</v>
      </c>
      <c r="V151" s="44">
        <v>1528</v>
      </c>
      <c r="W151" s="44">
        <v>1629</v>
      </c>
      <c r="X151" s="107">
        <f t="shared" si="4"/>
        <v>2354</v>
      </c>
      <c r="Y151" s="120"/>
      <c r="Z151" s="44">
        <v>1352</v>
      </c>
      <c r="AA151" s="44">
        <v>733</v>
      </c>
      <c r="AB151" s="44">
        <v>223</v>
      </c>
      <c r="AC151" s="44">
        <v>46</v>
      </c>
      <c r="AD151" s="44">
        <v>23060</v>
      </c>
      <c r="AE151" s="44">
        <v>109</v>
      </c>
      <c r="AG151" s="44"/>
      <c r="AH151" s="44"/>
    </row>
    <row r="152" spans="1:34">
      <c r="A152">
        <v>5296</v>
      </c>
      <c r="B152">
        <v>3</v>
      </c>
      <c r="C152">
        <v>28227</v>
      </c>
      <c r="D152">
        <v>2</v>
      </c>
      <c r="E152" t="s">
        <v>654</v>
      </c>
      <c r="F152" s="44">
        <v>19749</v>
      </c>
      <c r="G152" s="44">
        <v>616</v>
      </c>
      <c r="H152" s="44">
        <v>823</v>
      </c>
      <c r="I152" s="44">
        <v>904</v>
      </c>
      <c r="J152" s="44">
        <v>828</v>
      </c>
      <c r="K152" s="44">
        <v>490</v>
      </c>
      <c r="L152" s="44">
        <v>764</v>
      </c>
      <c r="M152" s="44">
        <v>846</v>
      </c>
      <c r="N152" s="44">
        <v>1019</v>
      </c>
      <c r="O152" s="44">
        <v>1221</v>
      </c>
      <c r="P152" s="44">
        <v>1096</v>
      </c>
      <c r="Q152" s="44">
        <v>1199</v>
      </c>
      <c r="R152" s="44">
        <v>1382</v>
      </c>
      <c r="S152" s="44">
        <v>1577</v>
      </c>
      <c r="T152" s="44">
        <v>1692</v>
      </c>
      <c r="U152" s="44">
        <v>1307</v>
      </c>
      <c r="V152" s="44">
        <v>1234</v>
      </c>
      <c r="W152" s="44">
        <v>1219</v>
      </c>
      <c r="X152" s="107">
        <f t="shared" si="4"/>
        <v>1532</v>
      </c>
      <c r="Y152" s="120"/>
      <c r="Z152" s="44">
        <v>917</v>
      </c>
      <c r="AA152" s="44">
        <v>471</v>
      </c>
      <c r="AB152" s="44">
        <v>119</v>
      </c>
      <c r="AC152" s="44">
        <v>25</v>
      </c>
      <c r="AD152" s="44">
        <v>19630</v>
      </c>
      <c r="AE152" s="44">
        <v>119</v>
      </c>
      <c r="AG152" s="44"/>
      <c r="AH152" s="44"/>
    </row>
    <row r="153" spans="1:34">
      <c r="A153">
        <v>5297</v>
      </c>
      <c r="B153">
        <v>3</v>
      </c>
      <c r="C153">
        <v>28228</v>
      </c>
      <c r="D153">
        <v>2</v>
      </c>
      <c r="E153" t="s">
        <v>653</v>
      </c>
      <c r="F153" s="44">
        <v>20691</v>
      </c>
      <c r="G153" s="44">
        <v>855</v>
      </c>
      <c r="H153" s="44">
        <v>901</v>
      </c>
      <c r="I153" s="44">
        <v>943</v>
      </c>
      <c r="J153" s="44">
        <v>1040</v>
      </c>
      <c r="K153" s="44">
        <v>1221</v>
      </c>
      <c r="L153" s="44">
        <v>1113</v>
      </c>
      <c r="M153" s="44">
        <v>1133</v>
      </c>
      <c r="N153" s="44">
        <v>1254</v>
      </c>
      <c r="O153" s="44">
        <v>1446</v>
      </c>
      <c r="P153" s="44">
        <v>1317</v>
      </c>
      <c r="Q153" s="44">
        <v>1177</v>
      </c>
      <c r="R153" s="44">
        <v>1199</v>
      </c>
      <c r="S153" s="44">
        <v>1357</v>
      </c>
      <c r="T153" s="44">
        <v>1438</v>
      </c>
      <c r="U153" s="44">
        <v>1115</v>
      </c>
      <c r="V153" s="44">
        <v>1068</v>
      </c>
      <c r="W153" s="44">
        <v>936</v>
      </c>
      <c r="X153" s="107">
        <f t="shared" si="4"/>
        <v>1178</v>
      </c>
      <c r="Y153" s="120"/>
      <c r="Z153" s="44">
        <v>734</v>
      </c>
      <c r="AA153" s="44">
        <v>331</v>
      </c>
      <c r="AB153" s="44">
        <v>99</v>
      </c>
      <c r="AC153" s="44">
        <v>14</v>
      </c>
      <c r="AD153" s="44">
        <v>20232</v>
      </c>
      <c r="AE153" s="44">
        <v>459</v>
      </c>
      <c r="AG153" s="44"/>
      <c r="AH153" s="44"/>
    </row>
    <row r="154" spans="1:34">
      <c r="A154">
        <v>5298</v>
      </c>
      <c r="B154">
        <v>3</v>
      </c>
      <c r="C154">
        <v>28229</v>
      </c>
      <c r="D154">
        <v>2</v>
      </c>
      <c r="E154" t="s">
        <v>652</v>
      </c>
      <c r="F154" s="44">
        <v>40159</v>
      </c>
      <c r="G154" s="44">
        <v>1461</v>
      </c>
      <c r="H154" s="44">
        <v>1630</v>
      </c>
      <c r="I154" s="44">
        <v>1867</v>
      </c>
      <c r="J154" s="44">
        <v>1994</v>
      </c>
      <c r="K154" s="44">
        <v>1585</v>
      </c>
      <c r="L154" s="44">
        <v>1752</v>
      </c>
      <c r="M154" s="44">
        <v>2011</v>
      </c>
      <c r="N154" s="44">
        <v>2320</v>
      </c>
      <c r="O154" s="44">
        <v>2847</v>
      </c>
      <c r="P154" s="44">
        <v>2488</v>
      </c>
      <c r="Q154" s="44">
        <v>2319</v>
      </c>
      <c r="R154" s="44">
        <v>2434</v>
      </c>
      <c r="S154" s="44">
        <v>2919</v>
      </c>
      <c r="T154" s="44">
        <v>3418</v>
      </c>
      <c r="U154" s="44">
        <v>2793</v>
      </c>
      <c r="V154" s="44">
        <v>2150</v>
      </c>
      <c r="W154" s="44">
        <v>1881</v>
      </c>
      <c r="X154" s="107">
        <f t="shared" si="4"/>
        <v>2290</v>
      </c>
      <c r="Y154" s="120"/>
      <c r="Z154" s="44">
        <v>1365</v>
      </c>
      <c r="AA154" s="44">
        <v>706</v>
      </c>
      <c r="AB154" s="44">
        <v>184</v>
      </c>
      <c r="AC154" s="44">
        <v>35</v>
      </c>
      <c r="AD154" s="44">
        <v>39994</v>
      </c>
      <c r="AE154" s="44">
        <v>165</v>
      </c>
      <c r="AG154" s="44"/>
      <c r="AH154" s="44"/>
    </row>
    <row r="155" spans="1:34">
      <c r="A155">
        <v>5299</v>
      </c>
      <c r="B155">
        <v>3</v>
      </c>
      <c r="C155">
        <v>28301</v>
      </c>
      <c r="D155">
        <v>3</v>
      </c>
      <c r="E155" t="s">
        <v>651</v>
      </c>
      <c r="F155" s="44">
        <v>16288</v>
      </c>
      <c r="G155" s="44">
        <v>533</v>
      </c>
      <c r="H155" s="44">
        <v>815</v>
      </c>
      <c r="I155" s="44">
        <v>918</v>
      </c>
      <c r="J155" s="44">
        <v>800</v>
      </c>
      <c r="K155" s="44">
        <v>639</v>
      </c>
      <c r="L155" s="44">
        <v>566</v>
      </c>
      <c r="M155" s="44">
        <v>691</v>
      </c>
      <c r="N155" s="44">
        <v>1020</v>
      </c>
      <c r="O155" s="44">
        <v>1247</v>
      </c>
      <c r="P155" s="44">
        <v>1146</v>
      </c>
      <c r="Q155" s="44">
        <v>1066</v>
      </c>
      <c r="R155" s="44">
        <v>1116</v>
      </c>
      <c r="S155" s="44">
        <v>1236</v>
      </c>
      <c r="T155" s="44">
        <v>1325</v>
      </c>
      <c r="U155" s="44">
        <v>984</v>
      </c>
      <c r="V155" s="44">
        <v>688</v>
      </c>
      <c r="W155" s="44">
        <v>597</v>
      </c>
      <c r="X155" s="107">
        <f t="shared" si="4"/>
        <v>901</v>
      </c>
      <c r="Y155" s="120"/>
      <c r="Z155" s="44">
        <v>517</v>
      </c>
      <c r="AA155" s="44">
        <v>277</v>
      </c>
      <c r="AB155" s="44">
        <v>84</v>
      </c>
      <c r="AC155" s="44">
        <v>23</v>
      </c>
      <c r="AD155" s="44">
        <v>16212</v>
      </c>
      <c r="AE155" s="44">
        <v>76</v>
      </c>
      <c r="AG155" s="44"/>
      <c r="AH155" s="44"/>
    </row>
    <row r="156" spans="1:34">
      <c r="A156">
        <v>5300</v>
      </c>
      <c r="B156">
        <v>3</v>
      </c>
      <c r="C156">
        <v>28365</v>
      </c>
      <c r="D156">
        <v>3</v>
      </c>
      <c r="E156" t="s">
        <v>650</v>
      </c>
      <c r="F156" s="44">
        <v>10992</v>
      </c>
      <c r="G156" s="44">
        <v>311</v>
      </c>
      <c r="H156" s="44">
        <v>420</v>
      </c>
      <c r="I156" s="44">
        <v>503</v>
      </c>
      <c r="J156" s="44">
        <v>516</v>
      </c>
      <c r="K156" s="44">
        <v>362</v>
      </c>
      <c r="L156" s="44">
        <v>341</v>
      </c>
      <c r="M156" s="44">
        <v>423</v>
      </c>
      <c r="N156" s="44">
        <v>498</v>
      </c>
      <c r="O156" s="44">
        <v>702</v>
      </c>
      <c r="P156" s="44">
        <v>619</v>
      </c>
      <c r="Q156" s="44">
        <v>705</v>
      </c>
      <c r="R156" s="44">
        <v>701</v>
      </c>
      <c r="S156" s="44">
        <v>809</v>
      </c>
      <c r="T156" s="44">
        <v>917</v>
      </c>
      <c r="U156" s="44">
        <v>796</v>
      </c>
      <c r="V156" s="44">
        <v>757</v>
      </c>
      <c r="W156" s="44">
        <v>666</v>
      </c>
      <c r="X156" s="107">
        <f t="shared" si="4"/>
        <v>946</v>
      </c>
      <c r="Y156" s="120"/>
      <c r="Z156" s="44">
        <v>521</v>
      </c>
      <c r="AA156" s="44">
        <v>305</v>
      </c>
      <c r="AB156" s="44">
        <v>102</v>
      </c>
      <c r="AC156" s="44">
        <v>18</v>
      </c>
      <c r="AD156" s="44">
        <v>10933</v>
      </c>
      <c r="AE156" s="44">
        <v>59</v>
      </c>
      <c r="AG156" s="44"/>
      <c r="AH156" s="44"/>
    </row>
    <row r="157" spans="1:34">
      <c r="A157">
        <v>5301</v>
      </c>
      <c r="B157">
        <v>3</v>
      </c>
      <c r="C157">
        <v>28381</v>
      </c>
      <c r="D157">
        <v>3</v>
      </c>
      <c r="E157" t="s">
        <v>649</v>
      </c>
      <c r="F157" s="44">
        <v>15802</v>
      </c>
      <c r="G157" s="44">
        <v>594</v>
      </c>
      <c r="H157" s="44">
        <v>640</v>
      </c>
      <c r="I157" s="44">
        <v>731</v>
      </c>
      <c r="J157" s="44">
        <v>740</v>
      </c>
      <c r="K157" s="44">
        <v>624</v>
      </c>
      <c r="L157" s="44">
        <v>666</v>
      </c>
      <c r="M157" s="44">
        <v>788</v>
      </c>
      <c r="N157" s="44">
        <v>956</v>
      </c>
      <c r="O157" s="44">
        <v>1167</v>
      </c>
      <c r="P157" s="44">
        <v>977</v>
      </c>
      <c r="Q157" s="44">
        <v>894</v>
      </c>
      <c r="R157" s="44">
        <v>949</v>
      </c>
      <c r="S157" s="44">
        <v>1253</v>
      </c>
      <c r="T157" s="44">
        <v>1567</v>
      </c>
      <c r="U157" s="44">
        <v>1171</v>
      </c>
      <c r="V157" s="44">
        <v>789</v>
      </c>
      <c r="W157" s="44">
        <v>601</v>
      </c>
      <c r="X157" s="107">
        <f t="shared" si="4"/>
        <v>695</v>
      </c>
      <c r="Y157" s="120"/>
      <c r="Z157" s="44">
        <v>413</v>
      </c>
      <c r="AA157" s="44">
        <v>213</v>
      </c>
      <c r="AB157" s="44">
        <v>57</v>
      </c>
      <c r="AC157" s="44">
        <v>12</v>
      </c>
      <c r="AD157" s="44">
        <v>15706</v>
      </c>
      <c r="AE157" s="44">
        <v>96</v>
      </c>
      <c r="AG157" s="44"/>
      <c r="AH157" s="44"/>
    </row>
    <row r="158" spans="1:34">
      <c r="A158">
        <v>5302</v>
      </c>
      <c r="B158">
        <v>3</v>
      </c>
      <c r="C158">
        <v>28382</v>
      </c>
      <c r="D158">
        <v>3</v>
      </c>
      <c r="E158" t="s">
        <v>648</v>
      </c>
      <c r="F158" s="44">
        <v>17330</v>
      </c>
      <c r="G158" s="44">
        <v>782</v>
      </c>
      <c r="H158" s="44">
        <v>790</v>
      </c>
      <c r="I158" s="44">
        <v>826</v>
      </c>
      <c r="J158" s="44">
        <v>855</v>
      </c>
      <c r="K158" s="44">
        <v>846</v>
      </c>
      <c r="L158" s="44">
        <v>819</v>
      </c>
      <c r="M158" s="44">
        <v>984</v>
      </c>
      <c r="N158" s="44">
        <v>1178</v>
      </c>
      <c r="O158" s="44">
        <v>1345</v>
      </c>
      <c r="P158" s="44">
        <v>1134</v>
      </c>
      <c r="Q158" s="44">
        <v>989</v>
      </c>
      <c r="R158" s="44">
        <v>982</v>
      </c>
      <c r="S158" s="44">
        <v>1147</v>
      </c>
      <c r="T158" s="44">
        <v>1479</v>
      </c>
      <c r="U158" s="44">
        <v>1203</v>
      </c>
      <c r="V158" s="44">
        <v>819</v>
      </c>
      <c r="W158" s="44">
        <v>627</v>
      </c>
      <c r="X158" s="107">
        <f t="shared" si="4"/>
        <v>525</v>
      </c>
      <c r="Y158" s="120"/>
      <c r="Z158" s="44">
        <v>354</v>
      </c>
      <c r="AA158" s="44">
        <v>133</v>
      </c>
      <c r="AB158" s="44">
        <v>36</v>
      </c>
      <c r="AC158" s="44">
        <v>2</v>
      </c>
      <c r="AD158" s="44">
        <v>17157</v>
      </c>
      <c r="AE158" s="44">
        <v>173</v>
      </c>
      <c r="AG158" s="44"/>
      <c r="AH158" s="44"/>
    </row>
    <row r="159" spans="1:34">
      <c r="A159">
        <v>5303</v>
      </c>
      <c r="B159">
        <v>3</v>
      </c>
      <c r="C159">
        <v>28442</v>
      </c>
      <c r="D159">
        <v>3</v>
      </c>
      <c r="E159" t="s">
        <v>647</v>
      </c>
      <c r="F159" s="44">
        <v>6323</v>
      </c>
      <c r="G159" s="44">
        <v>174</v>
      </c>
      <c r="H159" s="44">
        <v>222</v>
      </c>
      <c r="I159" s="44">
        <v>258</v>
      </c>
      <c r="J159" s="44">
        <v>286</v>
      </c>
      <c r="K159" s="44">
        <v>242</v>
      </c>
      <c r="L159" s="44">
        <v>228</v>
      </c>
      <c r="M159" s="44">
        <v>258</v>
      </c>
      <c r="N159" s="44">
        <v>318</v>
      </c>
      <c r="O159" s="44">
        <v>370</v>
      </c>
      <c r="P159" s="44">
        <v>351</v>
      </c>
      <c r="Q159" s="44">
        <v>385</v>
      </c>
      <c r="R159" s="44">
        <v>467</v>
      </c>
      <c r="S159" s="44">
        <v>512</v>
      </c>
      <c r="T159" s="44">
        <v>568</v>
      </c>
      <c r="U159" s="44">
        <v>443</v>
      </c>
      <c r="V159" s="44">
        <v>393</v>
      </c>
      <c r="W159" s="44">
        <v>358</v>
      </c>
      <c r="X159" s="107">
        <f t="shared" si="4"/>
        <v>490</v>
      </c>
      <c r="Y159" s="120"/>
      <c r="Z159" s="44">
        <v>292</v>
      </c>
      <c r="AA159" s="44">
        <v>158</v>
      </c>
      <c r="AB159" s="44">
        <v>35</v>
      </c>
      <c r="AC159" s="44">
        <v>5</v>
      </c>
      <c r="AD159" s="44">
        <v>6286</v>
      </c>
      <c r="AE159" s="44">
        <v>37</v>
      </c>
      <c r="AG159" s="44"/>
      <c r="AH159" s="44"/>
    </row>
    <row r="160" spans="1:34">
      <c r="A160">
        <v>5304</v>
      </c>
      <c r="B160">
        <v>3</v>
      </c>
      <c r="C160">
        <v>28443</v>
      </c>
      <c r="D160">
        <v>3</v>
      </c>
      <c r="E160" t="s">
        <v>646</v>
      </c>
      <c r="F160" s="44">
        <v>10316</v>
      </c>
      <c r="G160" s="44">
        <v>412</v>
      </c>
      <c r="H160" s="44">
        <v>450</v>
      </c>
      <c r="I160" s="44">
        <v>508</v>
      </c>
      <c r="J160" s="44">
        <v>571</v>
      </c>
      <c r="K160" s="44">
        <v>605</v>
      </c>
      <c r="L160" s="44">
        <v>504</v>
      </c>
      <c r="M160" s="44">
        <v>513</v>
      </c>
      <c r="N160" s="44">
        <v>606</v>
      </c>
      <c r="O160" s="44">
        <v>697</v>
      </c>
      <c r="P160" s="44">
        <v>559</v>
      </c>
      <c r="Q160" s="44">
        <v>561</v>
      </c>
      <c r="R160" s="44">
        <v>591</v>
      </c>
      <c r="S160" s="44">
        <v>694</v>
      </c>
      <c r="T160" s="44">
        <v>833</v>
      </c>
      <c r="U160" s="44">
        <v>661</v>
      </c>
      <c r="V160" s="44">
        <v>505</v>
      </c>
      <c r="W160" s="44">
        <v>464</v>
      </c>
      <c r="X160" s="107">
        <f t="shared" si="4"/>
        <v>582</v>
      </c>
      <c r="Y160" s="120"/>
      <c r="Z160" s="44">
        <v>329</v>
      </c>
      <c r="AA160" s="44">
        <v>188</v>
      </c>
      <c r="AB160" s="44">
        <v>57</v>
      </c>
      <c r="AC160" s="44">
        <v>8</v>
      </c>
      <c r="AD160" s="44">
        <v>10039</v>
      </c>
      <c r="AE160" s="44">
        <v>277</v>
      </c>
      <c r="AG160" s="44"/>
      <c r="AH160" s="44"/>
    </row>
    <row r="161" spans="1:34">
      <c r="A161">
        <v>5305</v>
      </c>
      <c r="B161">
        <v>3</v>
      </c>
      <c r="C161">
        <v>28446</v>
      </c>
      <c r="D161">
        <v>3</v>
      </c>
      <c r="E161" t="s">
        <v>645</v>
      </c>
      <c r="F161" s="44">
        <v>6081</v>
      </c>
      <c r="G161" s="44">
        <v>139</v>
      </c>
      <c r="H161" s="44">
        <v>256</v>
      </c>
      <c r="I161" s="44">
        <v>272</v>
      </c>
      <c r="J161" s="44">
        <v>293</v>
      </c>
      <c r="K161" s="44">
        <v>217</v>
      </c>
      <c r="L161" s="44">
        <v>212</v>
      </c>
      <c r="M161" s="44">
        <v>218</v>
      </c>
      <c r="N161" s="44">
        <v>282</v>
      </c>
      <c r="O161" s="44">
        <v>348</v>
      </c>
      <c r="P161" s="44">
        <v>341</v>
      </c>
      <c r="Q161" s="44">
        <v>389</v>
      </c>
      <c r="R161" s="44">
        <v>399</v>
      </c>
      <c r="S161" s="44">
        <v>466</v>
      </c>
      <c r="T161" s="44">
        <v>470</v>
      </c>
      <c r="U161" s="44">
        <v>405</v>
      </c>
      <c r="V161" s="44">
        <v>368</v>
      </c>
      <c r="W161" s="44">
        <v>436</v>
      </c>
      <c r="X161" s="107">
        <f t="shared" si="4"/>
        <v>570</v>
      </c>
      <c r="Y161" s="120"/>
      <c r="Z161" s="44">
        <v>309</v>
      </c>
      <c r="AA161" s="44">
        <v>191</v>
      </c>
      <c r="AB161" s="44">
        <v>61</v>
      </c>
      <c r="AC161" s="44">
        <v>9</v>
      </c>
      <c r="AD161" s="44">
        <v>6057</v>
      </c>
      <c r="AE161" s="44">
        <v>24</v>
      </c>
      <c r="AG161" s="44"/>
      <c r="AH161" s="44"/>
    </row>
    <row r="162" spans="1:34">
      <c r="A162">
        <v>5306</v>
      </c>
      <c r="B162">
        <v>3</v>
      </c>
      <c r="C162">
        <v>28464</v>
      </c>
      <c r="D162">
        <v>3</v>
      </c>
      <c r="E162" t="s">
        <v>644</v>
      </c>
      <c r="F162" s="44">
        <v>17321</v>
      </c>
      <c r="G162" s="44">
        <v>768</v>
      </c>
      <c r="H162" s="44">
        <v>889</v>
      </c>
      <c r="I162" s="44">
        <v>989</v>
      </c>
      <c r="J162" s="44">
        <v>928</v>
      </c>
      <c r="K162" s="44">
        <v>645</v>
      </c>
      <c r="L162" s="44">
        <v>765</v>
      </c>
      <c r="M162" s="44">
        <v>995</v>
      </c>
      <c r="N162" s="44">
        <v>1192</v>
      </c>
      <c r="O162" s="44">
        <v>1498</v>
      </c>
      <c r="P162" s="44">
        <v>1100</v>
      </c>
      <c r="Q162" s="44">
        <v>902</v>
      </c>
      <c r="R162" s="44">
        <v>865</v>
      </c>
      <c r="S162" s="44">
        <v>1237</v>
      </c>
      <c r="T162" s="44">
        <v>1437</v>
      </c>
      <c r="U162" s="44">
        <v>1127</v>
      </c>
      <c r="V162" s="44">
        <v>738</v>
      </c>
      <c r="W162" s="44">
        <v>599</v>
      </c>
      <c r="X162" s="107">
        <f t="shared" si="4"/>
        <v>647</v>
      </c>
      <c r="Y162" s="120"/>
      <c r="Z162" s="44">
        <v>375</v>
      </c>
      <c r="AA162" s="44">
        <v>193</v>
      </c>
      <c r="AB162" s="44">
        <v>68</v>
      </c>
      <c r="AC162" s="44">
        <v>11</v>
      </c>
      <c r="AD162" s="44">
        <v>17234</v>
      </c>
      <c r="AE162" s="44">
        <v>87</v>
      </c>
      <c r="AG162" s="44"/>
      <c r="AH162" s="44"/>
    </row>
    <row r="163" spans="1:34">
      <c r="A163">
        <v>5307</v>
      </c>
      <c r="B163">
        <v>3</v>
      </c>
      <c r="C163">
        <v>28481</v>
      </c>
      <c r="D163">
        <v>3</v>
      </c>
      <c r="E163" t="s">
        <v>643</v>
      </c>
      <c r="F163" s="44">
        <v>7895</v>
      </c>
      <c r="G163" s="44">
        <v>198</v>
      </c>
      <c r="H163" s="44">
        <v>259</v>
      </c>
      <c r="I163" s="44">
        <v>334</v>
      </c>
      <c r="J163" s="44">
        <v>299</v>
      </c>
      <c r="K163" s="44">
        <v>241</v>
      </c>
      <c r="L163" s="44">
        <v>279</v>
      </c>
      <c r="M163" s="44">
        <v>304</v>
      </c>
      <c r="N163" s="44">
        <v>395</v>
      </c>
      <c r="O163" s="44">
        <v>469</v>
      </c>
      <c r="P163" s="44">
        <v>426</v>
      </c>
      <c r="Q163" s="44">
        <v>469</v>
      </c>
      <c r="R163" s="44">
        <v>548</v>
      </c>
      <c r="S163" s="44">
        <v>701</v>
      </c>
      <c r="T163" s="44">
        <v>786</v>
      </c>
      <c r="U163" s="44">
        <v>625</v>
      </c>
      <c r="V163" s="44">
        <v>463</v>
      </c>
      <c r="W163" s="44">
        <v>483</v>
      </c>
      <c r="X163" s="107">
        <f t="shared" si="4"/>
        <v>616</v>
      </c>
      <c r="Y163" s="120"/>
      <c r="Z163" s="44">
        <v>378</v>
      </c>
      <c r="AA163" s="44">
        <v>181</v>
      </c>
      <c r="AB163" s="44">
        <v>49</v>
      </c>
      <c r="AC163" s="44">
        <v>8</v>
      </c>
      <c r="AD163" s="44">
        <v>7865</v>
      </c>
      <c r="AE163" s="44">
        <v>30</v>
      </c>
      <c r="AG163" s="44"/>
      <c r="AH163" s="44"/>
    </row>
    <row r="164" spans="1:34">
      <c r="A164">
        <v>5308</v>
      </c>
      <c r="B164">
        <v>3</v>
      </c>
      <c r="C164">
        <v>28501</v>
      </c>
      <c r="D164">
        <v>3</v>
      </c>
      <c r="E164" t="s">
        <v>642</v>
      </c>
      <c r="F164" s="44">
        <v>9181</v>
      </c>
      <c r="G164" s="44">
        <v>226</v>
      </c>
      <c r="H164" s="44">
        <v>299</v>
      </c>
      <c r="I164" s="44">
        <v>329</v>
      </c>
      <c r="J164" s="44">
        <v>310</v>
      </c>
      <c r="K164" s="44">
        <v>247</v>
      </c>
      <c r="L164" s="44">
        <v>280</v>
      </c>
      <c r="M164" s="44">
        <v>318</v>
      </c>
      <c r="N164" s="44">
        <v>415</v>
      </c>
      <c r="O164" s="44">
        <v>428</v>
      </c>
      <c r="P164" s="44">
        <v>461</v>
      </c>
      <c r="Q164" s="44">
        <v>555</v>
      </c>
      <c r="R164" s="44">
        <v>645</v>
      </c>
      <c r="S164" s="44">
        <v>770</v>
      </c>
      <c r="T164" s="44">
        <v>772</v>
      </c>
      <c r="U164" s="44">
        <v>645</v>
      </c>
      <c r="V164" s="44">
        <v>676</v>
      </c>
      <c r="W164" s="44">
        <v>738</v>
      </c>
      <c r="X164" s="107">
        <f t="shared" si="4"/>
        <v>1067</v>
      </c>
      <c r="Y164" s="120"/>
      <c r="Z164" s="44">
        <v>610</v>
      </c>
      <c r="AA164" s="44">
        <v>359</v>
      </c>
      <c r="AB164" s="44">
        <v>85</v>
      </c>
      <c r="AC164" s="44">
        <v>13</v>
      </c>
      <c r="AD164" s="44">
        <v>9124</v>
      </c>
      <c r="AE164" s="44">
        <v>57</v>
      </c>
      <c r="AG164" s="44"/>
      <c r="AH164" s="44"/>
    </row>
    <row r="165" spans="1:34">
      <c r="A165">
        <v>5309</v>
      </c>
      <c r="B165">
        <v>3</v>
      </c>
      <c r="C165">
        <v>28585</v>
      </c>
      <c r="D165">
        <v>3</v>
      </c>
      <c r="E165" t="s">
        <v>641</v>
      </c>
      <c r="F165" s="44">
        <v>9411</v>
      </c>
      <c r="G165" s="44">
        <v>274</v>
      </c>
      <c r="H165" s="44">
        <v>329</v>
      </c>
      <c r="I165" s="44">
        <v>386</v>
      </c>
      <c r="J165" s="44">
        <v>352</v>
      </c>
      <c r="K165" s="44">
        <v>220</v>
      </c>
      <c r="L165" s="44">
        <v>278</v>
      </c>
      <c r="M165" s="44">
        <v>323</v>
      </c>
      <c r="N165" s="44">
        <v>395</v>
      </c>
      <c r="O165" s="44">
        <v>481</v>
      </c>
      <c r="P165" s="44">
        <v>490</v>
      </c>
      <c r="Q165" s="44">
        <v>596</v>
      </c>
      <c r="R165" s="44">
        <v>671</v>
      </c>
      <c r="S165" s="44">
        <v>707</v>
      </c>
      <c r="T165" s="44">
        <v>773</v>
      </c>
      <c r="U165" s="44">
        <v>755</v>
      </c>
      <c r="V165" s="44">
        <v>736</v>
      </c>
      <c r="W165" s="44">
        <v>719</v>
      </c>
      <c r="X165" s="107">
        <f t="shared" si="4"/>
        <v>926</v>
      </c>
      <c r="Y165" s="120"/>
      <c r="Z165" s="44">
        <v>555</v>
      </c>
      <c r="AA165" s="44">
        <v>275</v>
      </c>
      <c r="AB165" s="44">
        <v>82</v>
      </c>
      <c r="AC165" s="44">
        <v>14</v>
      </c>
      <c r="AD165" s="44">
        <v>9328</v>
      </c>
      <c r="AE165" s="44">
        <v>83</v>
      </c>
      <c r="AG165" s="44"/>
      <c r="AH165" s="44"/>
    </row>
    <row r="166" spans="1:34">
      <c r="A166">
        <v>5310</v>
      </c>
      <c r="B166">
        <v>3</v>
      </c>
      <c r="C166">
        <v>28586</v>
      </c>
      <c r="D166">
        <v>3</v>
      </c>
      <c r="E166" t="s">
        <v>640</v>
      </c>
      <c r="F166" s="44">
        <v>7812</v>
      </c>
      <c r="G166" s="44">
        <v>234</v>
      </c>
      <c r="H166" s="44">
        <v>289</v>
      </c>
      <c r="I166" s="44">
        <v>306</v>
      </c>
      <c r="J166" s="44">
        <v>279</v>
      </c>
      <c r="K166" s="44">
        <v>164</v>
      </c>
      <c r="L166" s="44">
        <v>221</v>
      </c>
      <c r="M166" s="44">
        <v>277</v>
      </c>
      <c r="N166" s="44">
        <v>374</v>
      </c>
      <c r="O166" s="44">
        <v>368</v>
      </c>
      <c r="P166" s="44">
        <v>375</v>
      </c>
      <c r="Q166" s="44">
        <v>470</v>
      </c>
      <c r="R166" s="44">
        <v>551</v>
      </c>
      <c r="S166" s="44">
        <v>660</v>
      </c>
      <c r="T166" s="44">
        <v>652</v>
      </c>
      <c r="U166" s="44">
        <v>555</v>
      </c>
      <c r="V166" s="44">
        <v>552</v>
      </c>
      <c r="W166" s="44">
        <v>612</v>
      </c>
      <c r="X166" s="107">
        <f t="shared" si="4"/>
        <v>873</v>
      </c>
      <c r="Y166" s="120"/>
      <c r="Z166" s="44">
        <v>501</v>
      </c>
      <c r="AA166" s="44">
        <v>269</v>
      </c>
      <c r="AB166" s="44">
        <v>90</v>
      </c>
      <c r="AC166" s="44">
        <v>13</v>
      </c>
      <c r="AD166" s="44">
        <v>7762</v>
      </c>
      <c r="AE166" s="44">
        <v>50</v>
      </c>
      <c r="AG166" s="44"/>
      <c r="AH166" s="44"/>
    </row>
  </sheetData>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N49"/>
  <sheetViews>
    <sheetView workbookViewId="0">
      <pane xSplit="5" ySplit="13" topLeftCell="F14" activePane="bottomRight" state="frozen"/>
      <selection pane="topRight"/>
      <selection pane="bottomLeft"/>
      <selection pane="bottomRight"/>
    </sheetView>
  </sheetViews>
  <sheetFormatPr defaultRowHeight="13.5"/>
  <cols>
    <col min="1" max="4" width="5.375" customWidth="1"/>
    <col min="5" max="5" width="9.625" customWidth="1"/>
    <col min="6" max="6" width="11.375" bestFit="1" customWidth="1"/>
    <col min="7" max="7" width="9.125" bestFit="1" customWidth="1"/>
    <col min="8" max="8" width="10" customWidth="1"/>
    <col min="9" max="9" width="9.125" bestFit="1" customWidth="1"/>
    <col min="10" max="90" width="9.25" bestFit="1" customWidth="1"/>
    <col min="91" max="118" width="9.125" bestFit="1" customWidth="1"/>
  </cols>
  <sheetData>
    <row r="1" spans="1:118">
      <c r="A1">
        <v>1</v>
      </c>
      <c r="B1" t="s">
        <v>707</v>
      </c>
    </row>
    <row r="2" spans="1:118" hidden="1">
      <c r="A2">
        <v>2</v>
      </c>
    </row>
    <row r="3" spans="1:118">
      <c r="A3">
        <v>3</v>
      </c>
      <c r="F3" t="s">
        <v>825</v>
      </c>
    </row>
    <row r="4" spans="1:118" hidden="1">
      <c r="A4">
        <v>4</v>
      </c>
    </row>
    <row r="5" spans="1:118">
      <c r="A5">
        <v>5</v>
      </c>
      <c r="F5" t="s">
        <v>701</v>
      </c>
      <c r="G5" t="s">
        <v>824</v>
      </c>
      <c r="M5" t="s">
        <v>823</v>
      </c>
    </row>
    <row r="6" spans="1:118">
      <c r="A6">
        <v>6</v>
      </c>
      <c r="G6" t="s">
        <v>822</v>
      </c>
      <c r="M6" t="s">
        <v>821</v>
      </c>
    </row>
    <row r="7" spans="1:118">
      <c r="A7">
        <v>7</v>
      </c>
      <c r="G7" t="s">
        <v>820</v>
      </c>
      <c r="M7" t="s">
        <v>819</v>
      </c>
    </row>
    <row r="8" spans="1:118">
      <c r="A8">
        <v>8</v>
      </c>
      <c r="G8" t="s">
        <v>818</v>
      </c>
    </row>
    <row r="9" spans="1:118">
      <c r="A9">
        <v>9</v>
      </c>
      <c r="G9" t="s">
        <v>817</v>
      </c>
    </row>
    <row r="10" spans="1:118">
      <c r="A10">
        <v>10</v>
      </c>
      <c r="G10" t="s">
        <v>816</v>
      </c>
    </row>
    <row r="11" spans="1:118" hidden="1">
      <c r="A11">
        <v>11</v>
      </c>
    </row>
    <row r="12" spans="1:118" hidden="1">
      <c r="A12">
        <v>12</v>
      </c>
      <c r="F12">
        <v>0</v>
      </c>
      <c r="G12">
        <v>1</v>
      </c>
      <c r="I12">
        <v>1</v>
      </c>
      <c r="J12">
        <v>1</v>
      </c>
      <c r="K12">
        <v>1</v>
      </c>
      <c r="L12">
        <v>1</v>
      </c>
      <c r="M12">
        <v>1</v>
      </c>
      <c r="N12">
        <v>1</v>
      </c>
      <c r="O12">
        <v>1</v>
      </c>
      <c r="P12">
        <v>1</v>
      </c>
      <c r="Q12">
        <v>1</v>
      </c>
      <c r="R12">
        <v>1</v>
      </c>
      <c r="S12">
        <v>1</v>
      </c>
      <c r="T12">
        <v>1</v>
      </c>
      <c r="U12">
        <v>1</v>
      </c>
      <c r="V12">
        <v>1</v>
      </c>
      <c r="W12">
        <v>1</v>
      </c>
      <c r="X12">
        <v>1</v>
      </c>
      <c r="Y12">
        <v>1</v>
      </c>
      <c r="Z12">
        <v>1</v>
      </c>
      <c r="AA12">
        <v>1</v>
      </c>
      <c r="AB12">
        <v>1</v>
      </c>
      <c r="AC12">
        <v>1</v>
      </c>
      <c r="AD12">
        <v>1</v>
      </c>
      <c r="AE12">
        <v>1</v>
      </c>
      <c r="AF12">
        <v>1</v>
      </c>
      <c r="AG12">
        <v>1</v>
      </c>
      <c r="AH12">
        <v>1</v>
      </c>
      <c r="AI12">
        <v>1</v>
      </c>
      <c r="AJ12">
        <v>1</v>
      </c>
      <c r="AK12">
        <v>1</v>
      </c>
      <c r="AL12">
        <v>1</v>
      </c>
      <c r="AM12">
        <v>1</v>
      </c>
      <c r="AN12">
        <v>1</v>
      </c>
      <c r="AO12">
        <v>1</v>
      </c>
      <c r="AP12">
        <v>1</v>
      </c>
      <c r="AQ12">
        <v>1</v>
      </c>
      <c r="AR12">
        <v>1</v>
      </c>
      <c r="AS12">
        <v>1</v>
      </c>
      <c r="AT12">
        <v>1</v>
      </c>
      <c r="AU12">
        <v>1</v>
      </c>
      <c r="AV12">
        <v>1</v>
      </c>
      <c r="AW12">
        <v>1</v>
      </c>
      <c r="AX12">
        <v>1</v>
      </c>
      <c r="AY12">
        <v>1</v>
      </c>
      <c r="AZ12">
        <v>1</v>
      </c>
      <c r="BA12">
        <v>1</v>
      </c>
      <c r="BB12">
        <v>1</v>
      </c>
      <c r="BC12">
        <v>1</v>
      </c>
      <c r="BD12">
        <v>1</v>
      </c>
      <c r="BE12">
        <v>1</v>
      </c>
      <c r="BF12">
        <v>1</v>
      </c>
      <c r="BG12">
        <v>1</v>
      </c>
      <c r="BH12">
        <v>1</v>
      </c>
      <c r="BI12">
        <v>1</v>
      </c>
      <c r="BJ12">
        <v>1</v>
      </c>
      <c r="BK12">
        <v>1</v>
      </c>
      <c r="BL12">
        <v>1</v>
      </c>
      <c r="BM12">
        <v>1</v>
      </c>
      <c r="BN12">
        <v>1</v>
      </c>
      <c r="BO12">
        <v>1</v>
      </c>
      <c r="BP12">
        <v>1</v>
      </c>
      <c r="BQ12">
        <v>1</v>
      </c>
      <c r="BR12">
        <v>1</v>
      </c>
      <c r="BS12">
        <v>1</v>
      </c>
      <c r="BT12">
        <v>1</v>
      </c>
      <c r="BU12">
        <v>1</v>
      </c>
      <c r="BV12">
        <v>1</v>
      </c>
      <c r="BW12">
        <v>1</v>
      </c>
      <c r="BX12">
        <v>1</v>
      </c>
      <c r="BY12">
        <v>1</v>
      </c>
      <c r="BZ12">
        <v>1</v>
      </c>
      <c r="CA12">
        <v>1</v>
      </c>
      <c r="CB12">
        <v>1</v>
      </c>
      <c r="CC12">
        <v>1</v>
      </c>
      <c r="CD12">
        <v>1</v>
      </c>
      <c r="CE12">
        <v>1</v>
      </c>
      <c r="CF12">
        <v>1</v>
      </c>
      <c r="CG12">
        <v>1</v>
      </c>
      <c r="CH12">
        <v>1</v>
      </c>
      <c r="CI12">
        <v>1</v>
      </c>
      <c r="CJ12">
        <v>1</v>
      </c>
      <c r="CK12">
        <v>1</v>
      </c>
      <c r="CL12">
        <v>1</v>
      </c>
      <c r="CM12">
        <v>1</v>
      </c>
      <c r="CN12">
        <v>1</v>
      </c>
      <c r="CO12">
        <v>1</v>
      </c>
      <c r="CP12">
        <v>1</v>
      </c>
      <c r="CQ12">
        <v>1</v>
      </c>
      <c r="CR12">
        <v>1</v>
      </c>
      <c r="CS12">
        <v>1</v>
      </c>
      <c r="CT12">
        <v>1</v>
      </c>
      <c r="CU12">
        <v>1</v>
      </c>
      <c r="CV12">
        <v>1</v>
      </c>
      <c r="CW12">
        <v>1</v>
      </c>
      <c r="CX12">
        <v>1</v>
      </c>
      <c r="CY12">
        <v>1</v>
      </c>
      <c r="CZ12">
        <v>1</v>
      </c>
      <c r="DA12">
        <v>1</v>
      </c>
      <c r="DB12">
        <v>1</v>
      </c>
      <c r="DC12">
        <v>1</v>
      </c>
      <c r="DD12">
        <v>1</v>
      </c>
      <c r="DE12">
        <v>1</v>
      </c>
      <c r="DF12">
        <v>1</v>
      </c>
      <c r="DG12">
        <v>1</v>
      </c>
      <c r="DH12">
        <v>1</v>
      </c>
      <c r="DI12">
        <v>1</v>
      </c>
      <c r="DJ12">
        <v>1</v>
      </c>
      <c r="DK12">
        <v>1</v>
      </c>
      <c r="DL12">
        <v>1</v>
      </c>
      <c r="DM12">
        <v>1</v>
      </c>
      <c r="DN12">
        <v>1</v>
      </c>
    </row>
    <row r="13" spans="1:118" ht="27">
      <c r="A13" s="112">
        <v>13</v>
      </c>
      <c r="B13" s="112" t="s">
        <v>701</v>
      </c>
      <c r="C13" s="112" t="s">
        <v>700</v>
      </c>
      <c r="D13" s="112" t="s">
        <v>699</v>
      </c>
      <c r="E13" s="112"/>
      <c r="F13" s="113" t="s">
        <v>698</v>
      </c>
      <c r="G13" s="114" t="s">
        <v>61</v>
      </c>
      <c r="H13" s="114" t="s">
        <v>696</v>
      </c>
      <c r="I13" s="113" t="s">
        <v>159</v>
      </c>
      <c r="J13" s="113" t="s">
        <v>158</v>
      </c>
      <c r="K13" s="113" t="s">
        <v>157</v>
      </c>
      <c r="L13" s="113" t="s">
        <v>156</v>
      </c>
      <c r="M13" s="113" t="s">
        <v>815</v>
      </c>
      <c r="N13" s="113" t="s">
        <v>814</v>
      </c>
      <c r="O13" s="113" t="s">
        <v>813</v>
      </c>
      <c r="P13" s="113" t="s">
        <v>812</v>
      </c>
      <c r="Q13" s="113" t="s">
        <v>811</v>
      </c>
      <c r="R13" s="113" t="s">
        <v>810</v>
      </c>
      <c r="S13" s="113" t="s">
        <v>809</v>
      </c>
      <c r="T13" s="113" t="s">
        <v>808</v>
      </c>
      <c r="U13" s="113" t="s">
        <v>807</v>
      </c>
      <c r="V13" s="113" t="s">
        <v>806</v>
      </c>
      <c r="W13" s="113" t="s">
        <v>805</v>
      </c>
      <c r="X13" s="113" t="s">
        <v>804</v>
      </c>
      <c r="Y13" s="113" t="s">
        <v>803</v>
      </c>
      <c r="Z13" s="113" t="s">
        <v>802</v>
      </c>
      <c r="AA13" s="113" t="s">
        <v>801</v>
      </c>
      <c r="AB13" s="113" t="s">
        <v>800</v>
      </c>
      <c r="AC13" s="113" t="s">
        <v>799</v>
      </c>
      <c r="AD13" s="113" t="s">
        <v>798</v>
      </c>
      <c r="AE13" s="113" t="s">
        <v>797</v>
      </c>
      <c r="AF13" s="113" t="s">
        <v>796</v>
      </c>
      <c r="AG13" s="113" t="s">
        <v>795</v>
      </c>
      <c r="AH13" s="113" t="s">
        <v>794</v>
      </c>
      <c r="AI13" s="113" t="s">
        <v>793</v>
      </c>
      <c r="AJ13" s="113" t="s">
        <v>792</v>
      </c>
      <c r="AK13" s="113" t="s">
        <v>791</v>
      </c>
      <c r="AL13" s="113" t="s">
        <v>790</v>
      </c>
      <c r="AM13" s="113" t="s">
        <v>789</v>
      </c>
      <c r="AN13" s="113" t="s">
        <v>788</v>
      </c>
      <c r="AO13" s="113" t="s">
        <v>787</v>
      </c>
      <c r="AP13" s="113" t="s">
        <v>786</v>
      </c>
      <c r="AQ13" s="113" t="s">
        <v>785</v>
      </c>
      <c r="AR13" s="113" t="s">
        <v>784</v>
      </c>
      <c r="AS13" s="113" t="s">
        <v>783</v>
      </c>
      <c r="AT13" s="113" t="s">
        <v>782</v>
      </c>
      <c r="AU13" s="113" t="s">
        <v>781</v>
      </c>
      <c r="AV13" s="113" t="s">
        <v>780</v>
      </c>
      <c r="AW13" s="113" t="s">
        <v>779</v>
      </c>
      <c r="AX13" s="113" t="s">
        <v>778</v>
      </c>
      <c r="AY13" s="113" t="s">
        <v>777</v>
      </c>
      <c r="AZ13" s="113" t="s">
        <v>776</v>
      </c>
      <c r="BA13" s="113" t="s">
        <v>775</v>
      </c>
      <c r="BB13" s="113" t="s">
        <v>774</v>
      </c>
      <c r="BC13" s="113" t="s">
        <v>773</v>
      </c>
      <c r="BD13" s="113" t="s">
        <v>772</v>
      </c>
      <c r="BE13" s="113" t="s">
        <v>771</v>
      </c>
      <c r="BF13" s="113" t="s">
        <v>770</v>
      </c>
      <c r="BG13" s="113" t="s">
        <v>769</v>
      </c>
      <c r="BH13" s="113" t="s">
        <v>768</v>
      </c>
      <c r="BI13" s="113" t="s">
        <v>767</v>
      </c>
      <c r="BJ13" s="113" t="s">
        <v>766</v>
      </c>
      <c r="BK13" s="113" t="s">
        <v>765</v>
      </c>
      <c r="BL13" s="113" t="s">
        <v>764</v>
      </c>
      <c r="BM13" s="113" t="s">
        <v>763</v>
      </c>
      <c r="BN13" s="113" t="s">
        <v>762</v>
      </c>
      <c r="BO13" s="113" t="s">
        <v>761</v>
      </c>
      <c r="BP13" s="113" t="s">
        <v>760</v>
      </c>
      <c r="BQ13" s="113" t="s">
        <v>759</v>
      </c>
      <c r="BR13" s="113" t="s">
        <v>758</v>
      </c>
      <c r="BS13" s="113" t="s">
        <v>757</v>
      </c>
      <c r="BT13" s="113" t="s">
        <v>756</v>
      </c>
      <c r="BU13" s="113" t="s">
        <v>755</v>
      </c>
      <c r="BV13" s="113" t="s">
        <v>754</v>
      </c>
      <c r="BW13" s="113" t="s">
        <v>753</v>
      </c>
      <c r="BX13" s="113" t="s">
        <v>752</v>
      </c>
      <c r="BY13" s="113" t="s">
        <v>751</v>
      </c>
      <c r="BZ13" s="113" t="s">
        <v>750</v>
      </c>
      <c r="CA13" s="113" t="s">
        <v>749</v>
      </c>
      <c r="CB13" s="113" t="s">
        <v>748</v>
      </c>
      <c r="CC13" s="113" t="s">
        <v>747</v>
      </c>
      <c r="CD13" s="113" t="s">
        <v>746</v>
      </c>
      <c r="CE13" s="113" t="s">
        <v>745</v>
      </c>
      <c r="CF13" s="113" t="s">
        <v>744</v>
      </c>
      <c r="CG13" s="113" t="s">
        <v>743</v>
      </c>
      <c r="CH13" s="113" t="s">
        <v>742</v>
      </c>
      <c r="CI13" s="113" t="s">
        <v>741</v>
      </c>
      <c r="CJ13" s="113" t="s">
        <v>740</v>
      </c>
      <c r="CK13" s="113" t="s">
        <v>739</v>
      </c>
      <c r="CL13" s="113" t="s">
        <v>738</v>
      </c>
      <c r="CM13" s="113" t="s">
        <v>737</v>
      </c>
      <c r="CN13" s="113" t="s">
        <v>736</v>
      </c>
      <c r="CO13" s="113" t="s">
        <v>735</v>
      </c>
      <c r="CP13" s="113" t="s">
        <v>734</v>
      </c>
      <c r="CQ13" s="113" t="s">
        <v>733</v>
      </c>
      <c r="CR13" s="113" t="s">
        <v>732</v>
      </c>
      <c r="CS13" s="113" t="s">
        <v>731</v>
      </c>
      <c r="CT13" s="113" t="s">
        <v>730</v>
      </c>
      <c r="CU13" s="113" t="s">
        <v>729</v>
      </c>
      <c r="CV13" s="113" t="s">
        <v>728</v>
      </c>
      <c r="CW13" s="113" t="s">
        <v>727</v>
      </c>
      <c r="CX13" s="113" t="s">
        <v>726</v>
      </c>
      <c r="CY13" s="113" t="s">
        <v>725</v>
      </c>
      <c r="CZ13" s="113" t="s">
        <v>724</v>
      </c>
      <c r="DA13" s="113" t="s">
        <v>723</v>
      </c>
      <c r="DB13" s="113" t="s">
        <v>722</v>
      </c>
      <c r="DC13" s="113" t="s">
        <v>721</v>
      </c>
      <c r="DD13" s="113" t="s">
        <v>720</v>
      </c>
      <c r="DE13" s="113" t="s">
        <v>719</v>
      </c>
      <c r="DF13" s="113" t="s">
        <v>718</v>
      </c>
      <c r="DG13" s="113" t="s">
        <v>717</v>
      </c>
      <c r="DH13" s="113" t="s">
        <v>716</v>
      </c>
      <c r="DI13" s="113" t="s">
        <v>715</v>
      </c>
      <c r="DJ13" s="113" t="s">
        <v>714</v>
      </c>
      <c r="DK13" s="113" t="s">
        <v>713</v>
      </c>
      <c r="DL13" s="113" t="s">
        <v>712</v>
      </c>
      <c r="DM13" s="113" t="s">
        <v>711</v>
      </c>
      <c r="DN13" s="113" t="s">
        <v>710</v>
      </c>
    </row>
    <row r="14" spans="1:118">
      <c r="A14">
        <v>14</v>
      </c>
      <c r="B14">
        <v>101</v>
      </c>
      <c r="C14">
        <v>0</v>
      </c>
      <c r="D14" t="s">
        <v>691</v>
      </c>
      <c r="E14" t="s">
        <v>692</v>
      </c>
      <c r="F14" s="44">
        <v>127094745</v>
      </c>
      <c r="G14" s="44">
        <v>960800</v>
      </c>
      <c r="H14" s="44">
        <f t="shared" ref="H14:H49" si="0">SUM(I14:L14)</f>
        <v>4045417</v>
      </c>
      <c r="I14" s="44">
        <v>973941</v>
      </c>
      <c r="J14" s="44">
        <v>1010427</v>
      </c>
      <c r="K14" s="44">
        <v>1016484</v>
      </c>
      <c r="L14" s="44">
        <v>1044565</v>
      </c>
      <c r="M14" s="44">
        <v>1047783</v>
      </c>
      <c r="N14" s="44">
        <v>1058583</v>
      </c>
      <c r="O14" s="44">
        <v>1078974</v>
      </c>
      <c r="P14" s="44">
        <v>1070851</v>
      </c>
      <c r="Q14" s="44">
        <v>1062970</v>
      </c>
      <c r="R14" s="44">
        <v>1064917</v>
      </c>
      <c r="S14" s="44">
        <v>1102903</v>
      </c>
      <c r="T14" s="44">
        <v>1122642</v>
      </c>
      <c r="U14" s="44">
        <v>1156486</v>
      </c>
      <c r="V14" s="44">
        <v>1172892</v>
      </c>
      <c r="W14" s="44">
        <v>1200617</v>
      </c>
      <c r="X14" s="44">
        <v>1202017</v>
      </c>
      <c r="Y14" s="44">
        <v>1220012</v>
      </c>
      <c r="Z14" s="44">
        <v>1217974</v>
      </c>
      <c r="AA14" s="44">
        <v>1213794</v>
      </c>
      <c r="AB14" s="44">
        <v>1231415</v>
      </c>
      <c r="AC14" s="44">
        <v>1224247</v>
      </c>
      <c r="AD14" s="44">
        <v>1200710</v>
      </c>
      <c r="AE14" s="44">
        <v>1218681</v>
      </c>
      <c r="AF14" s="44">
        <v>1215671</v>
      </c>
      <c r="AG14" s="44">
        <v>1238630</v>
      </c>
      <c r="AH14" s="44">
        <v>1268081</v>
      </c>
      <c r="AI14" s="44">
        <v>1309667</v>
      </c>
      <c r="AJ14" s="44">
        <v>1345969</v>
      </c>
      <c r="AK14" s="44">
        <v>1370133</v>
      </c>
      <c r="AL14" s="44">
        <v>1424394</v>
      </c>
      <c r="AM14" s="44">
        <v>1470748</v>
      </c>
      <c r="AN14" s="44">
        <v>1493012</v>
      </c>
      <c r="AO14" s="44">
        <v>1495585</v>
      </c>
      <c r="AP14" s="44">
        <v>1512396</v>
      </c>
      <c r="AQ14" s="44">
        <v>1577825</v>
      </c>
      <c r="AR14" s="44">
        <v>1619198</v>
      </c>
      <c r="AS14" s="44">
        <v>1682665</v>
      </c>
      <c r="AT14" s="44">
        <v>1727243</v>
      </c>
      <c r="AU14" s="44">
        <v>1810380</v>
      </c>
      <c r="AV14" s="44">
        <v>1890032</v>
      </c>
      <c r="AW14" s="44">
        <v>1994776</v>
      </c>
      <c r="AX14" s="44">
        <v>2029444</v>
      </c>
      <c r="AY14" s="44">
        <v>1992660</v>
      </c>
      <c r="AZ14" s="44">
        <v>1939681</v>
      </c>
      <c r="BA14" s="44">
        <v>1881435</v>
      </c>
      <c r="BB14" s="44">
        <v>1852462</v>
      </c>
      <c r="BC14" s="44">
        <v>1811526</v>
      </c>
      <c r="BD14" s="44">
        <v>1808091</v>
      </c>
      <c r="BE14" s="44">
        <v>1412853</v>
      </c>
      <c r="BF14" s="44">
        <v>1743922</v>
      </c>
      <c r="BG14" s="44">
        <v>1633651</v>
      </c>
      <c r="BH14" s="44">
        <v>1592161</v>
      </c>
      <c r="BI14" s="44">
        <v>1539228</v>
      </c>
      <c r="BJ14" s="44">
        <v>1515150</v>
      </c>
      <c r="BK14" s="44">
        <v>1525255</v>
      </c>
      <c r="BL14" s="44">
        <v>1553581</v>
      </c>
      <c r="BM14" s="44">
        <v>1511071</v>
      </c>
      <c r="BN14" s="44">
        <v>1468374</v>
      </c>
      <c r="BO14" s="44">
        <v>1542740</v>
      </c>
      <c r="BP14" s="44">
        <v>1593818</v>
      </c>
      <c r="BQ14" s="44">
        <v>1592201</v>
      </c>
      <c r="BR14" s="44">
        <v>1690839</v>
      </c>
      <c r="BS14" s="44">
        <v>1787096</v>
      </c>
      <c r="BT14" s="44">
        <v>1888447</v>
      </c>
      <c r="BU14" s="44">
        <v>2022817</v>
      </c>
      <c r="BV14" s="44">
        <v>2209834</v>
      </c>
      <c r="BW14" s="44">
        <v>2182463</v>
      </c>
      <c r="BX14" s="44">
        <v>2062400</v>
      </c>
      <c r="BY14" s="44">
        <v>1281671</v>
      </c>
      <c r="BZ14" s="44">
        <v>1367406</v>
      </c>
      <c r="CA14" s="44">
        <v>1653908</v>
      </c>
      <c r="CB14" s="44">
        <v>1589222</v>
      </c>
      <c r="CC14" s="44">
        <v>1619095</v>
      </c>
      <c r="CD14" s="44">
        <v>1556916</v>
      </c>
      <c r="CE14" s="44">
        <v>1396796</v>
      </c>
      <c r="CF14" s="44">
        <v>1198409</v>
      </c>
      <c r="CG14" s="44">
        <v>1257159</v>
      </c>
      <c r="CH14" s="44">
        <v>1264517</v>
      </c>
      <c r="CI14" s="44">
        <v>1236622</v>
      </c>
      <c r="CJ14" s="44">
        <v>1148179</v>
      </c>
      <c r="CK14" s="44">
        <v>1052163</v>
      </c>
      <c r="CL14" s="44">
        <v>1014711</v>
      </c>
      <c r="CM14" s="44">
        <v>945112</v>
      </c>
      <c r="CN14" s="44">
        <v>866068</v>
      </c>
      <c r="CO14" s="44">
        <v>770952</v>
      </c>
      <c r="CP14" s="44">
        <v>704364</v>
      </c>
      <c r="CQ14" s="44">
        <v>632234</v>
      </c>
      <c r="CR14" s="44">
        <v>558349</v>
      </c>
      <c r="CS14" s="44">
        <v>490377</v>
      </c>
      <c r="CT14" s="44">
        <v>407252</v>
      </c>
      <c r="CU14" s="44">
        <v>325642</v>
      </c>
      <c r="CV14" s="44">
        <v>265216</v>
      </c>
      <c r="CW14" s="44">
        <v>204771</v>
      </c>
      <c r="CX14" s="44">
        <v>159947</v>
      </c>
      <c r="CY14" s="44">
        <v>132300</v>
      </c>
      <c r="CZ14" s="44">
        <v>82439</v>
      </c>
      <c r="DA14" s="44">
        <v>64465</v>
      </c>
      <c r="DB14" s="44">
        <v>47570</v>
      </c>
      <c r="DC14" s="44">
        <v>34740</v>
      </c>
      <c r="DD14" s="44">
        <v>22451</v>
      </c>
      <c r="DE14" s="44">
        <v>15892</v>
      </c>
      <c r="DF14" s="44">
        <v>10253</v>
      </c>
      <c r="DG14" s="44">
        <v>6133</v>
      </c>
      <c r="DH14" s="44">
        <v>3238</v>
      </c>
      <c r="DI14" s="44">
        <v>1825</v>
      </c>
      <c r="DJ14" s="44">
        <v>1017</v>
      </c>
      <c r="DK14" s="44">
        <v>525</v>
      </c>
      <c r="DL14" s="44">
        <v>293</v>
      </c>
      <c r="DM14" s="44">
        <v>110</v>
      </c>
      <c r="DN14" s="44">
        <v>146</v>
      </c>
    </row>
    <row r="15" spans="1:118">
      <c r="A15">
        <v>62</v>
      </c>
      <c r="B15">
        <v>101</v>
      </c>
      <c r="C15">
        <v>28000</v>
      </c>
      <c r="D15" t="s">
        <v>691</v>
      </c>
      <c r="E15" t="s">
        <v>690</v>
      </c>
      <c r="F15" s="44">
        <v>5534800</v>
      </c>
      <c r="G15" s="44">
        <v>41487</v>
      </c>
      <c r="H15" s="44">
        <f t="shared" si="0"/>
        <v>177781</v>
      </c>
      <c r="I15" s="44">
        <v>42223</v>
      </c>
      <c r="J15" s="44">
        <v>44040</v>
      </c>
      <c r="K15" s="44">
        <v>45018</v>
      </c>
      <c r="L15" s="44">
        <v>46500</v>
      </c>
      <c r="M15" s="44">
        <v>46371</v>
      </c>
      <c r="N15" s="44">
        <v>47048</v>
      </c>
      <c r="O15" s="44">
        <v>48515</v>
      </c>
      <c r="P15" s="44">
        <v>47852</v>
      </c>
      <c r="Q15" s="44">
        <v>47571</v>
      </c>
      <c r="R15" s="44">
        <v>47926</v>
      </c>
      <c r="S15" s="44">
        <v>49667</v>
      </c>
      <c r="T15" s="44">
        <v>50861</v>
      </c>
      <c r="U15" s="44">
        <v>52088</v>
      </c>
      <c r="V15" s="44">
        <v>53131</v>
      </c>
      <c r="W15" s="44">
        <v>54926</v>
      </c>
      <c r="X15" s="44">
        <v>54798</v>
      </c>
      <c r="Y15" s="44">
        <v>55651</v>
      </c>
      <c r="Z15" s="44">
        <v>54301</v>
      </c>
      <c r="AA15" s="44">
        <v>53322</v>
      </c>
      <c r="AB15" s="44">
        <v>52957</v>
      </c>
      <c r="AC15" s="44">
        <v>52096</v>
      </c>
      <c r="AD15" s="44">
        <v>50430</v>
      </c>
      <c r="AE15" s="44">
        <v>49547</v>
      </c>
      <c r="AF15" s="44">
        <v>49760</v>
      </c>
      <c r="AG15" s="44">
        <v>51260</v>
      </c>
      <c r="AH15" s="44">
        <v>51940</v>
      </c>
      <c r="AI15" s="44">
        <v>53452</v>
      </c>
      <c r="AJ15" s="44">
        <v>54348</v>
      </c>
      <c r="AK15" s="44">
        <v>55821</v>
      </c>
      <c r="AL15" s="44">
        <v>58088</v>
      </c>
      <c r="AM15" s="44">
        <v>60189</v>
      </c>
      <c r="AN15" s="44">
        <v>61597</v>
      </c>
      <c r="AO15" s="44">
        <v>61366</v>
      </c>
      <c r="AP15" s="44">
        <v>62480</v>
      </c>
      <c r="AQ15" s="44">
        <v>65227</v>
      </c>
      <c r="AR15" s="44">
        <v>66895</v>
      </c>
      <c r="AS15" s="44">
        <v>70910</v>
      </c>
      <c r="AT15" s="44">
        <v>73370</v>
      </c>
      <c r="AU15" s="44">
        <v>77648</v>
      </c>
      <c r="AV15" s="44">
        <v>82941</v>
      </c>
      <c r="AW15" s="44">
        <v>87844</v>
      </c>
      <c r="AX15" s="44">
        <v>90281</v>
      </c>
      <c r="AY15" s="44">
        <v>88443</v>
      </c>
      <c r="AZ15" s="44">
        <v>86350</v>
      </c>
      <c r="BA15" s="44">
        <v>84259</v>
      </c>
      <c r="BB15" s="44">
        <v>82719</v>
      </c>
      <c r="BC15" s="44">
        <v>80043</v>
      </c>
      <c r="BD15" s="44">
        <v>78920</v>
      </c>
      <c r="BE15" s="44">
        <v>62097</v>
      </c>
      <c r="BF15" s="44">
        <v>76814</v>
      </c>
      <c r="BG15" s="44">
        <v>71874</v>
      </c>
      <c r="BH15" s="44">
        <v>70219</v>
      </c>
      <c r="BI15" s="44">
        <v>67978</v>
      </c>
      <c r="BJ15" s="44">
        <v>65235</v>
      </c>
      <c r="BK15" s="44">
        <v>65613</v>
      </c>
      <c r="BL15" s="44">
        <v>67460</v>
      </c>
      <c r="BM15" s="44">
        <v>64936</v>
      </c>
      <c r="BN15" s="44">
        <v>62184</v>
      </c>
      <c r="BO15" s="44">
        <v>65827</v>
      </c>
      <c r="BP15" s="44">
        <v>67703</v>
      </c>
      <c r="BQ15" s="44">
        <v>67935</v>
      </c>
      <c r="BR15" s="44">
        <v>73106</v>
      </c>
      <c r="BS15" s="44">
        <v>76409</v>
      </c>
      <c r="BT15" s="44">
        <v>82435</v>
      </c>
      <c r="BU15" s="44">
        <v>87283</v>
      </c>
      <c r="BV15" s="44">
        <v>100927</v>
      </c>
      <c r="BW15" s="44">
        <v>99823</v>
      </c>
      <c r="BX15" s="44">
        <v>94706</v>
      </c>
      <c r="BY15" s="44">
        <v>57244</v>
      </c>
      <c r="BZ15" s="44">
        <v>62855</v>
      </c>
      <c r="CA15" s="44">
        <v>75781</v>
      </c>
      <c r="CB15" s="44">
        <v>71662</v>
      </c>
      <c r="CC15" s="44">
        <v>74892</v>
      </c>
      <c r="CD15" s="44">
        <v>72217</v>
      </c>
      <c r="CE15" s="44">
        <v>60769</v>
      </c>
      <c r="CF15" s="44">
        <v>52389</v>
      </c>
      <c r="CG15" s="44">
        <v>54799</v>
      </c>
      <c r="CH15" s="44">
        <v>55364</v>
      </c>
      <c r="CI15" s="44">
        <v>55471</v>
      </c>
      <c r="CJ15" s="44">
        <v>50105</v>
      </c>
      <c r="CK15" s="44">
        <v>45191</v>
      </c>
      <c r="CL15" s="44">
        <v>44473</v>
      </c>
      <c r="CM15" s="44">
        <v>41610</v>
      </c>
      <c r="CN15" s="44">
        <v>37824</v>
      </c>
      <c r="CO15" s="44">
        <v>32324</v>
      </c>
      <c r="CP15" s="44">
        <v>30141</v>
      </c>
      <c r="CQ15" s="44">
        <v>26924</v>
      </c>
      <c r="CR15" s="44">
        <v>23202</v>
      </c>
      <c r="CS15" s="44">
        <v>20873</v>
      </c>
      <c r="CT15" s="44">
        <v>16706</v>
      </c>
      <c r="CU15" s="44">
        <v>13282</v>
      </c>
      <c r="CV15" s="44">
        <v>10866</v>
      </c>
      <c r="CW15" s="44">
        <v>8672</v>
      </c>
      <c r="CX15" s="44">
        <v>6668</v>
      </c>
      <c r="CY15" s="44">
        <v>5622</v>
      </c>
      <c r="CZ15" s="44">
        <v>3241</v>
      </c>
      <c r="DA15" s="44">
        <v>2590</v>
      </c>
      <c r="DB15" s="44">
        <v>1997</v>
      </c>
      <c r="DC15" s="44">
        <v>1398</v>
      </c>
      <c r="DD15" s="44">
        <v>901</v>
      </c>
      <c r="DE15" s="44">
        <v>666</v>
      </c>
      <c r="DF15" s="44">
        <v>427</v>
      </c>
      <c r="DG15" s="44">
        <v>305</v>
      </c>
      <c r="DH15" s="44">
        <v>143</v>
      </c>
      <c r="DI15" s="44">
        <v>87</v>
      </c>
      <c r="DJ15" s="44">
        <v>39</v>
      </c>
      <c r="DK15" s="44">
        <v>18</v>
      </c>
      <c r="DL15" s="44">
        <v>11</v>
      </c>
      <c r="DM15" s="44">
        <v>4</v>
      </c>
      <c r="DN15" s="44">
        <v>6</v>
      </c>
    </row>
    <row r="16" spans="1:118">
      <c r="A16">
        <v>63</v>
      </c>
      <c r="B16">
        <v>101</v>
      </c>
      <c r="C16">
        <v>28100</v>
      </c>
      <c r="D16">
        <v>1</v>
      </c>
      <c r="E16" t="s">
        <v>709</v>
      </c>
      <c r="F16" s="44">
        <v>1537272</v>
      </c>
      <c r="G16" s="44">
        <v>11229</v>
      </c>
      <c r="H16" s="44">
        <f t="shared" si="0"/>
        <v>46727</v>
      </c>
      <c r="I16" s="44">
        <v>11257</v>
      </c>
      <c r="J16" s="44">
        <v>11496</v>
      </c>
      <c r="K16" s="44">
        <v>11784</v>
      </c>
      <c r="L16" s="44">
        <v>12190</v>
      </c>
      <c r="M16" s="44">
        <v>12403</v>
      </c>
      <c r="N16" s="44">
        <v>12351</v>
      </c>
      <c r="O16" s="44">
        <v>12635</v>
      </c>
      <c r="P16" s="44">
        <v>12581</v>
      </c>
      <c r="Q16" s="44">
        <v>12508</v>
      </c>
      <c r="R16" s="44">
        <v>12684</v>
      </c>
      <c r="S16" s="44">
        <v>12735</v>
      </c>
      <c r="T16" s="44">
        <v>13259</v>
      </c>
      <c r="U16" s="44">
        <v>13458</v>
      </c>
      <c r="V16" s="44">
        <v>13324</v>
      </c>
      <c r="W16" s="44">
        <v>14106</v>
      </c>
      <c r="X16" s="44">
        <v>14111</v>
      </c>
      <c r="Y16" s="44">
        <v>14150</v>
      </c>
      <c r="Z16" s="44">
        <v>15003</v>
      </c>
      <c r="AA16" s="44">
        <v>16004</v>
      </c>
      <c r="AB16" s="44">
        <v>16359</v>
      </c>
      <c r="AC16" s="44">
        <v>15978</v>
      </c>
      <c r="AD16" s="44">
        <v>15446</v>
      </c>
      <c r="AE16" s="44">
        <v>14868</v>
      </c>
      <c r="AF16" s="44">
        <v>14982</v>
      </c>
      <c r="AG16" s="44">
        <v>15379</v>
      </c>
      <c r="AH16" s="44">
        <v>15187</v>
      </c>
      <c r="AI16" s="44">
        <v>15582</v>
      </c>
      <c r="AJ16" s="44">
        <v>15658</v>
      </c>
      <c r="AK16" s="44">
        <v>16214</v>
      </c>
      <c r="AL16" s="44">
        <v>16668</v>
      </c>
      <c r="AM16" s="44">
        <v>17267</v>
      </c>
      <c r="AN16" s="44">
        <v>17660</v>
      </c>
      <c r="AO16" s="44">
        <v>17408</v>
      </c>
      <c r="AP16" s="44">
        <v>17762</v>
      </c>
      <c r="AQ16" s="44">
        <v>18127</v>
      </c>
      <c r="AR16" s="44">
        <v>18812</v>
      </c>
      <c r="AS16" s="44">
        <v>19953</v>
      </c>
      <c r="AT16" s="44">
        <v>20580</v>
      </c>
      <c r="AU16" s="44">
        <v>21497</v>
      </c>
      <c r="AV16" s="44">
        <v>23194</v>
      </c>
      <c r="AW16" s="44">
        <v>24349</v>
      </c>
      <c r="AX16" s="44">
        <v>25122</v>
      </c>
      <c r="AY16" s="44">
        <v>24419</v>
      </c>
      <c r="AZ16" s="44">
        <v>23851</v>
      </c>
      <c r="BA16" s="44">
        <v>23403</v>
      </c>
      <c r="BB16" s="44">
        <v>23026</v>
      </c>
      <c r="BC16" s="44">
        <v>21966</v>
      </c>
      <c r="BD16" s="44">
        <v>21543</v>
      </c>
      <c r="BE16" s="44">
        <v>17555</v>
      </c>
      <c r="BF16" s="44">
        <v>21145</v>
      </c>
      <c r="BG16" s="44">
        <v>20085</v>
      </c>
      <c r="BH16" s="44">
        <v>19638</v>
      </c>
      <c r="BI16" s="44">
        <v>18971</v>
      </c>
      <c r="BJ16" s="44">
        <v>18468</v>
      </c>
      <c r="BK16" s="44">
        <v>18585</v>
      </c>
      <c r="BL16" s="44">
        <v>19022</v>
      </c>
      <c r="BM16" s="44">
        <v>18413</v>
      </c>
      <c r="BN16" s="44">
        <v>17413</v>
      </c>
      <c r="BO16" s="44">
        <v>18272</v>
      </c>
      <c r="BP16" s="44">
        <v>18488</v>
      </c>
      <c r="BQ16" s="44">
        <v>18817</v>
      </c>
      <c r="BR16" s="44">
        <v>20152</v>
      </c>
      <c r="BS16" s="44">
        <v>20998</v>
      </c>
      <c r="BT16" s="44">
        <v>22551</v>
      </c>
      <c r="BU16" s="44">
        <v>24000</v>
      </c>
      <c r="BV16" s="44">
        <v>28092</v>
      </c>
      <c r="BW16" s="44">
        <v>27546</v>
      </c>
      <c r="BX16" s="44">
        <v>26254</v>
      </c>
      <c r="BY16" s="44">
        <v>15755</v>
      </c>
      <c r="BZ16" s="44">
        <v>17257</v>
      </c>
      <c r="CA16" s="44">
        <v>20934</v>
      </c>
      <c r="CB16" s="44">
        <v>19736</v>
      </c>
      <c r="CC16" s="44">
        <v>20687</v>
      </c>
      <c r="CD16" s="44">
        <v>19982</v>
      </c>
      <c r="CE16" s="44">
        <v>17198</v>
      </c>
      <c r="CF16" s="44">
        <v>14692</v>
      </c>
      <c r="CG16" s="44">
        <v>15195</v>
      </c>
      <c r="CH16" s="44">
        <v>15421</v>
      </c>
      <c r="CI16" s="44">
        <v>15227</v>
      </c>
      <c r="CJ16" s="44">
        <v>14501</v>
      </c>
      <c r="CK16" s="44">
        <v>12920</v>
      </c>
      <c r="CL16" s="44">
        <v>12774</v>
      </c>
      <c r="CM16" s="44">
        <v>11879</v>
      </c>
      <c r="CN16" s="44">
        <v>10495</v>
      </c>
      <c r="CO16" s="44">
        <v>9030</v>
      </c>
      <c r="CP16" s="44">
        <v>8359</v>
      </c>
      <c r="CQ16" s="44">
        <v>7362</v>
      </c>
      <c r="CR16" s="44">
        <v>6340</v>
      </c>
      <c r="CS16" s="44">
        <v>5654</v>
      </c>
      <c r="CT16" s="44">
        <v>4562</v>
      </c>
      <c r="CU16" s="44">
        <v>3573</v>
      </c>
      <c r="CV16" s="44">
        <v>2889</v>
      </c>
      <c r="CW16" s="44">
        <v>2407</v>
      </c>
      <c r="CX16" s="44">
        <v>1749</v>
      </c>
      <c r="CY16" s="44">
        <v>1504</v>
      </c>
      <c r="CZ16" s="44">
        <v>861</v>
      </c>
      <c r="DA16" s="44">
        <v>755</v>
      </c>
      <c r="DB16" s="44">
        <v>495</v>
      </c>
      <c r="DC16" s="44">
        <v>376</v>
      </c>
      <c r="DD16" s="44">
        <v>246</v>
      </c>
      <c r="DE16" s="44">
        <v>197</v>
      </c>
      <c r="DF16" s="44">
        <v>101</v>
      </c>
      <c r="DG16" s="44">
        <v>87</v>
      </c>
      <c r="DH16" s="44">
        <v>37</v>
      </c>
      <c r="DI16" s="44">
        <v>22</v>
      </c>
      <c r="DJ16" s="44">
        <v>9</v>
      </c>
      <c r="DK16" s="44">
        <v>3</v>
      </c>
      <c r="DL16" s="44">
        <v>4</v>
      </c>
      <c r="DM16" s="44">
        <v>2</v>
      </c>
      <c r="DN16" s="44">
        <v>2</v>
      </c>
    </row>
    <row r="17" spans="1:118">
      <c r="A17">
        <v>64</v>
      </c>
      <c r="B17">
        <v>101</v>
      </c>
      <c r="C17">
        <v>28201</v>
      </c>
      <c r="D17">
        <v>2</v>
      </c>
      <c r="E17" t="s">
        <v>708</v>
      </c>
      <c r="F17" s="44">
        <v>535664</v>
      </c>
      <c r="G17" s="44">
        <v>4439</v>
      </c>
      <c r="H17" s="44">
        <f t="shared" si="0"/>
        <v>19004</v>
      </c>
      <c r="I17" s="44">
        <v>4532</v>
      </c>
      <c r="J17" s="44">
        <v>4717</v>
      </c>
      <c r="K17" s="44">
        <v>4803</v>
      </c>
      <c r="L17" s="44">
        <v>4952</v>
      </c>
      <c r="M17" s="44">
        <v>4875</v>
      </c>
      <c r="N17" s="44">
        <v>5010</v>
      </c>
      <c r="O17" s="44">
        <v>5060</v>
      </c>
      <c r="P17" s="44">
        <v>5030</v>
      </c>
      <c r="Q17" s="44">
        <v>5038</v>
      </c>
      <c r="R17" s="44">
        <v>4962</v>
      </c>
      <c r="S17" s="44">
        <v>5170</v>
      </c>
      <c r="T17" s="44">
        <v>5398</v>
      </c>
      <c r="U17" s="44">
        <v>5509</v>
      </c>
      <c r="V17" s="44">
        <v>5692</v>
      </c>
      <c r="W17" s="44">
        <v>5765</v>
      </c>
      <c r="X17" s="44">
        <v>5866</v>
      </c>
      <c r="Y17" s="44">
        <v>6112</v>
      </c>
      <c r="Z17" s="44">
        <v>5613</v>
      </c>
      <c r="AA17" s="44">
        <v>5198</v>
      </c>
      <c r="AB17" s="44">
        <v>5164</v>
      </c>
      <c r="AC17" s="44">
        <v>5208</v>
      </c>
      <c r="AD17" s="44">
        <v>5121</v>
      </c>
      <c r="AE17" s="44">
        <v>5186</v>
      </c>
      <c r="AF17" s="44">
        <v>5183</v>
      </c>
      <c r="AG17" s="44">
        <v>5375</v>
      </c>
      <c r="AH17" s="44">
        <v>5466</v>
      </c>
      <c r="AI17" s="44">
        <v>5459</v>
      </c>
      <c r="AJ17" s="44">
        <v>5558</v>
      </c>
      <c r="AK17" s="44">
        <v>5646</v>
      </c>
      <c r="AL17" s="44">
        <v>5946</v>
      </c>
      <c r="AM17" s="44">
        <v>5925</v>
      </c>
      <c r="AN17" s="44">
        <v>6154</v>
      </c>
      <c r="AO17" s="44">
        <v>6237</v>
      </c>
      <c r="AP17" s="44">
        <v>6105</v>
      </c>
      <c r="AQ17" s="44">
        <v>6485</v>
      </c>
      <c r="AR17" s="44">
        <v>6509</v>
      </c>
      <c r="AS17" s="44">
        <v>6996</v>
      </c>
      <c r="AT17" s="44">
        <v>7342</v>
      </c>
      <c r="AU17" s="44">
        <v>7758</v>
      </c>
      <c r="AV17" s="44">
        <v>8293</v>
      </c>
      <c r="AW17" s="44">
        <v>8787</v>
      </c>
      <c r="AX17" s="44">
        <v>9025</v>
      </c>
      <c r="AY17" s="44">
        <v>8743</v>
      </c>
      <c r="AZ17" s="44">
        <v>8514</v>
      </c>
      <c r="BA17" s="44">
        <v>8050</v>
      </c>
      <c r="BB17" s="44">
        <v>7898</v>
      </c>
      <c r="BC17" s="44">
        <v>7661</v>
      </c>
      <c r="BD17" s="44">
        <v>7452</v>
      </c>
      <c r="BE17" s="44">
        <v>5863</v>
      </c>
      <c r="BF17" s="44">
        <v>7411</v>
      </c>
      <c r="BG17" s="44">
        <v>6880</v>
      </c>
      <c r="BH17" s="44">
        <v>6813</v>
      </c>
      <c r="BI17" s="44">
        <v>6606</v>
      </c>
      <c r="BJ17" s="44">
        <v>6103</v>
      </c>
      <c r="BK17" s="44">
        <v>5973</v>
      </c>
      <c r="BL17" s="44">
        <v>6332</v>
      </c>
      <c r="BM17" s="44">
        <v>5984</v>
      </c>
      <c r="BN17" s="44">
        <v>5774</v>
      </c>
      <c r="BO17" s="44">
        <v>6084</v>
      </c>
      <c r="BP17" s="44">
        <v>6240</v>
      </c>
      <c r="BQ17" s="44">
        <v>6121</v>
      </c>
      <c r="BR17" s="44">
        <v>6727</v>
      </c>
      <c r="BS17" s="44">
        <v>7024</v>
      </c>
      <c r="BT17" s="44">
        <v>7495</v>
      </c>
      <c r="BU17" s="44">
        <v>7898</v>
      </c>
      <c r="BV17" s="44">
        <v>9143</v>
      </c>
      <c r="BW17" s="44">
        <v>9343</v>
      </c>
      <c r="BX17" s="44">
        <v>8771</v>
      </c>
      <c r="BY17" s="44">
        <v>5303</v>
      </c>
      <c r="BZ17" s="44">
        <v>5876</v>
      </c>
      <c r="CA17" s="44">
        <v>7094</v>
      </c>
      <c r="CB17" s="44">
        <v>6487</v>
      </c>
      <c r="CC17" s="44">
        <v>6955</v>
      </c>
      <c r="CD17" s="44">
        <v>6960</v>
      </c>
      <c r="CE17" s="44">
        <v>5732</v>
      </c>
      <c r="CF17" s="44">
        <v>4588</v>
      </c>
      <c r="CG17" s="44">
        <v>4829</v>
      </c>
      <c r="CH17" s="44">
        <v>4952</v>
      </c>
      <c r="CI17" s="44">
        <v>4992</v>
      </c>
      <c r="CJ17" s="44">
        <v>4551</v>
      </c>
      <c r="CK17" s="44">
        <v>3842</v>
      </c>
      <c r="CL17" s="44">
        <v>3913</v>
      </c>
      <c r="CM17" s="44">
        <v>3516</v>
      </c>
      <c r="CN17" s="44">
        <v>3345</v>
      </c>
      <c r="CO17" s="44">
        <v>2772</v>
      </c>
      <c r="CP17" s="44">
        <v>2455</v>
      </c>
      <c r="CQ17" s="44">
        <v>2234</v>
      </c>
      <c r="CR17" s="44">
        <v>1955</v>
      </c>
      <c r="CS17" s="44">
        <v>1747</v>
      </c>
      <c r="CT17" s="44">
        <v>1363</v>
      </c>
      <c r="CU17" s="44">
        <v>1067</v>
      </c>
      <c r="CV17" s="44">
        <v>879</v>
      </c>
      <c r="CW17" s="44">
        <v>721</v>
      </c>
      <c r="CX17" s="44">
        <v>585</v>
      </c>
      <c r="CY17" s="44">
        <v>433</v>
      </c>
      <c r="CZ17" s="44">
        <v>281</v>
      </c>
      <c r="DA17" s="44">
        <v>192</v>
      </c>
      <c r="DB17" s="44">
        <v>162</v>
      </c>
      <c r="DC17" s="44">
        <v>98</v>
      </c>
      <c r="DD17" s="44">
        <v>77</v>
      </c>
      <c r="DE17" s="44">
        <v>52</v>
      </c>
      <c r="DF17" s="44">
        <v>38</v>
      </c>
      <c r="DG17" s="44">
        <v>22</v>
      </c>
      <c r="DH17" s="44">
        <v>12</v>
      </c>
      <c r="DI17" s="44">
        <v>9</v>
      </c>
      <c r="DJ17" s="44">
        <v>3</v>
      </c>
      <c r="DK17" s="44">
        <v>0</v>
      </c>
      <c r="DL17" s="44">
        <v>0</v>
      </c>
      <c r="DM17" s="44">
        <v>0</v>
      </c>
      <c r="DN17" s="44">
        <v>0</v>
      </c>
    </row>
    <row r="18" spans="1:118">
      <c r="A18">
        <v>91</v>
      </c>
      <c r="B18">
        <v>102</v>
      </c>
      <c r="C18">
        <v>0</v>
      </c>
      <c r="D18" t="s">
        <v>691</v>
      </c>
      <c r="E18" t="s">
        <v>692</v>
      </c>
      <c r="F18" s="44">
        <v>125319299</v>
      </c>
      <c r="G18" s="44">
        <v>948227</v>
      </c>
      <c r="H18" s="44">
        <f t="shared" si="0"/>
        <v>3994762</v>
      </c>
      <c r="I18" s="44">
        <v>960519</v>
      </c>
      <c r="J18" s="44">
        <v>997448</v>
      </c>
      <c r="K18" s="44">
        <v>1003781</v>
      </c>
      <c r="L18" s="44">
        <v>1033014</v>
      </c>
      <c r="M18" s="44">
        <v>1036887</v>
      </c>
      <c r="N18" s="44">
        <v>1048045</v>
      </c>
      <c r="O18" s="44">
        <v>1068584</v>
      </c>
      <c r="P18" s="44">
        <v>1060876</v>
      </c>
      <c r="Q18" s="44">
        <v>1053357</v>
      </c>
      <c r="R18" s="44">
        <v>1055818</v>
      </c>
      <c r="S18" s="44">
        <v>1093905</v>
      </c>
      <c r="T18" s="44">
        <v>1113788</v>
      </c>
      <c r="U18" s="44">
        <v>1147158</v>
      </c>
      <c r="V18" s="44">
        <v>1163152</v>
      </c>
      <c r="W18" s="44">
        <v>1190198</v>
      </c>
      <c r="X18" s="44">
        <v>1191113</v>
      </c>
      <c r="Y18" s="44">
        <v>1208209</v>
      </c>
      <c r="Z18" s="44">
        <v>1201286</v>
      </c>
      <c r="AA18" s="44">
        <v>1186977</v>
      </c>
      <c r="AB18" s="44">
        <v>1196884</v>
      </c>
      <c r="AC18" s="44">
        <v>1186072</v>
      </c>
      <c r="AD18" s="44">
        <v>1158966</v>
      </c>
      <c r="AE18" s="44">
        <v>1173685</v>
      </c>
      <c r="AF18" s="44">
        <v>1167878</v>
      </c>
      <c r="AG18" s="44">
        <v>1186561</v>
      </c>
      <c r="AH18" s="44">
        <v>1217564</v>
      </c>
      <c r="AI18" s="44">
        <v>1262469</v>
      </c>
      <c r="AJ18" s="44">
        <v>1299761</v>
      </c>
      <c r="AK18" s="44">
        <v>1326502</v>
      </c>
      <c r="AL18" s="44">
        <v>1382177</v>
      </c>
      <c r="AM18" s="44">
        <v>1428595</v>
      </c>
      <c r="AN18" s="44">
        <v>1449983</v>
      </c>
      <c r="AO18" s="44">
        <v>1450760</v>
      </c>
      <c r="AP18" s="44">
        <v>1472725</v>
      </c>
      <c r="AQ18" s="44">
        <v>1538828</v>
      </c>
      <c r="AR18" s="44">
        <v>1580815</v>
      </c>
      <c r="AS18" s="44">
        <v>1647153</v>
      </c>
      <c r="AT18" s="44">
        <v>1693677</v>
      </c>
      <c r="AU18" s="44">
        <v>1777662</v>
      </c>
      <c r="AV18" s="44">
        <v>1858409</v>
      </c>
      <c r="AW18" s="44">
        <v>1963258</v>
      </c>
      <c r="AX18" s="44">
        <v>1997302</v>
      </c>
      <c r="AY18" s="44">
        <v>1960103</v>
      </c>
      <c r="AZ18" s="44">
        <v>1907024</v>
      </c>
      <c r="BA18" s="44">
        <v>1848822</v>
      </c>
      <c r="BB18" s="44">
        <v>1821079</v>
      </c>
      <c r="BC18" s="44">
        <v>1781081</v>
      </c>
      <c r="BD18" s="44">
        <v>1781166</v>
      </c>
      <c r="BE18" s="44">
        <v>1387303</v>
      </c>
      <c r="BF18" s="44">
        <v>1718195</v>
      </c>
      <c r="BG18" s="44">
        <v>1608666</v>
      </c>
      <c r="BH18" s="44">
        <v>1567629</v>
      </c>
      <c r="BI18" s="44">
        <v>1518049</v>
      </c>
      <c r="BJ18" s="44">
        <v>1496019</v>
      </c>
      <c r="BK18" s="44">
        <v>1506815</v>
      </c>
      <c r="BL18" s="44">
        <v>1537140</v>
      </c>
      <c r="BM18" s="44">
        <v>1495063</v>
      </c>
      <c r="BN18" s="44">
        <v>1453053</v>
      </c>
      <c r="BO18" s="44">
        <v>1528179</v>
      </c>
      <c r="BP18" s="44">
        <v>1579595</v>
      </c>
      <c r="BQ18" s="44">
        <v>1579066</v>
      </c>
      <c r="BR18" s="44">
        <v>1678647</v>
      </c>
      <c r="BS18" s="44">
        <v>1774974</v>
      </c>
      <c r="BT18" s="44">
        <v>1877252</v>
      </c>
      <c r="BU18" s="44">
        <v>2011850</v>
      </c>
      <c r="BV18" s="44">
        <v>2199171</v>
      </c>
      <c r="BW18" s="44">
        <v>2172284</v>
      </c>
      <c r="BX18" s="44">
        <v>2052937</v>
      </c>
      <c r="BY18" s="44">
        <v>1274030</v>
      </c>
      <c r="BZ18" s="44">
        <v>1359797</v>
      </c>
      <c r="CA18" s="44">
        <v>1646562</v>
      </c>
      <c r="CB18" s="44">
        <v>1582233</v>
      </c>
      <c r="CC18" s="44">
        <v>1612569</v>
      </c>
      <c r="CD18" s="44">
        <v>1550487</v>
      </c>
      <c r="CE18" s="44">
        <v>1391056</v>
      </c>
      <c r="CF18" s="44">
        <v>1193288</v>
      </c>
      <c r="CG18" s="44">
        <v>1252329</v>
      </c>
      <c r="CH18" s="44">
        <v>1260226</v>
      </c>
      <c r="CI18" s="44">
        <v>1232533</v>
      </c>
      <c r="CJ18" s="44">
        <v>1144427</v>
      </c>
      <c r="CK18" s="44">
        <v>1048987</v>
      </c>
      <c r="CL18" s="44">
        <v>1011955</v>
      </c>
      <c r="CM18" s="44">
        <v>942647</v>
      </c>
      <c r="CN18" s="44">
        <v>864019</v>
      </c>
      <c r="CO18" s="44">
        <v>769086</v>
      </c>
      <c r="CP18" s="44">
        <v>702733</v>
      </c>
      <c r="CQ18" s="44">
        <v>630691</v>
      </c>
      <c r="CR18" s="44">
        <v>557048</v>
      </c>
      <c r="CS18" s="44">
        <v>489315</v>
      </c>
      <c r="CT18" s="44">
        <v>406324</v>
      </c>
      <c r="CU18" s="44">
        <v>324946</v>
      </c>
      <c r="CV18" s="44">
        <v>264520</v>
      </c>
      <c r="CW18" s="44">
        <v>204231</v>
      </c>
      <c r="CX18" s="44">
        <v>159566</v>
      </c>
      <c r="CY18" s="44">
        <v>132005</v>
      </c>
      <c r="CZ18" s="44">
        <v>82260</v>
      </c>
      <c r="DA18" s="44">
        <v>64335</v>
      </c>
      <c r="DB18" s="44">
        <v>47482</v>
      </c>
      <c r="DC18" s="44">
        <v>34675</v>
      </c>
      <c r="DD18" s="44">
        <v>22412</v>
      </c>
      <c r="DE18" s="44">
        <v>15862</v>
      </c>
      <c r="DF18" s="44">
        <v>10228</v>
      </c>
      <c r="DG18" s="44">
        <v>6119</v>
      </c>
      <c r="DH18" s="44">
        <v>3230</v>
      </c>
      <c r="DI18" s="44">
        <v>1819</v>
      </c>
      <c r="DJ18" s="44">
        <v>1013</v>
      </c>
      <c r="DK18" s="44">
        <v>523</v>
      </c>
      <c r="DL18" s="44">
        <v>289</v>
      </c>
      <c r="DM18" s="44">
        <v>107</v>
      </c>
      <c r="DN18" s="44">
        <v>145</v>
      </c>
    </row>
    <row r="19" spans="1:118">
      <c r="A19">
        <v>139</v>
      </c>
      <c r="B19">
        <v>102</v>
      </c>
      <c r="C19">
        <v>28000</v>
      </c>
      <c r="D19" t="s">
        <v>691</v>
      </c>
      <c r="E19" t="s">
        <v>690</v>
      </c>
      <c r="F19" s="44">
        <v>5456154</v>
      </c>
      <c r="G19" s="44">
        <v>41098</v>
      </c>
      <c r="H19" s="44">
        <f t="shared" si="0"/>
        <v>176108</v>
      </c>
      <c r="I19" s="44">
        <v>41793</v>
      </c>
      <c r="J19" s="44">
        <v>43637</v>
      </c>
      <c r="K19" s="44">
        <v>44568</v>
      </c>
      <c r="L19" s="44">
        <v>46110</v>
      </c>
      <c r="M19" s="44">
        <v>46002</v>
      </c>
      <c r="N19" s="44">
        <v>46658</v>
      </c>
      <c r="O19" s="44">
        <v>48142</v>
      </c>
      <c r="P19" s="44">
        <v>47484</v>
      </c>
      <c r="Q19" s="44">
        <v>47198</v>
      </c>
      <c r="R19" s="44">
        <v>47577</v>
      </c>
      <c r="S19" s="44">
        <v>49286</v>
      </c>
      <c r="T19" s="44">
        <v>50501</v>
      </c>
      <c r="U19" s="44">
        <v>51672</v>
      </c>
      <c r="V19" s="44">
        <v>52697</v>
      </c>
      <c r="W19" s="44">
        <v>54453</v>
      </c>
      <c r="X19" s="44">
        <v>54322</v>
      </c>
      <c r="Y19" s="44">
        <v>55163</v>
      </c>
      <c r="Z19" s="44">
        <v>53660</v>
      </c>
      <c r="AA19" s="44">
        <v>52389</v>
      </c>
      <c r="AB19" s="44">
        <v>51698</v>
      </c>
      <c r="AC19" s="44">
        <v>50841</v>
      </c>
      <c r="AD19" s="44">
        <v>49027</v>
      </c>
      <c r="AE19" s="44">
        <v>48096</v>
      </c>
      <c r="AF19" s="44">
        <v>48224</v>
      </c>
      <c r="AG19" s="44">
        <v>49636</v>
      </c>
      <c r="AH19" s="44">
        <v>50335</v>
      </c>
      <c r="AI19" s="44">
        <v>52027</v>
      </c>
      <c r="AJ19" s="44">
        <v>52917</v>
      </c>
      <c r="AK19" s="44">
        <v>54481</v>
      </c>
      <c r="AL19" s="44">
        <v>56658</v>
      </c>
      <c r="AM19" s="44">
        <v>58804</v>
      </c>
      <c r="AN19" s="44">
        <v>60217</v>
      </c>
      <c r="AO19" s="44">
        <v>59941</v>
      </c>
      <c r="AP19" s="44">
        <v>61173</v>
      </c>
      <c r="AQ19" s="44">
        <v>63893</v>
      </c>
      <c r="AR19" s="44">
        <v>65611</v>
      </c>
      <c r="AS19" s="44">
        <v>69596</v>
      </c>
      <c r="AT19" s="44">
        <v>72045</v>
      </c>
      <c r="AU19" s="44">
        <v>76450</v>
      </c>
      <c r="AV19" s="44">
        <v>81666</v>
      </c>
      <c r="AW19" s="44">
        <v>86610</v>
      </c>
      <c r="AX19" s="44">
        <v>88966</v>
      </c>
      <c r="AY19" s="44">
        <v>87045</v>
      </c>
      <c r="AZ19" s="44">
        <v>85067</v>
      </c>
      <c r="BA19" s="44">
        <v>82874</v>
      </c>
      <c r="BB19" s="44">
        <v>81424</v>
      </c>
      <c r="BC19" s="44">
        <v>78788</v>
      </c>
      <c r="BD19" s="44">
        <v>77755</v>
      </c>
      <c r="BE19" s="44">
        <v>61025</v>
      </c>
      <c r="BF19" s="44">
        <v>75711</v>
      </c>
      <c r="BG19" s="44">
        <v>70801</v>
      </c>
      <c r="BH19" s="44">
        <v>69061</v>
      </c>
      <c r="BI19" s="44">
        <v>66981</v>
      </c>
      <c r="BJ19" s="44">
        <v>64192</v>
      </c>
      <c r="BK19" s="44">
        <v>64606</v>
      </c>
      <c r="BL19" s="44">
        <v>66557</v>
      </c>
      <c r="BM19" s="44">
        <v>63943</v>
      </c>
      <c r="BN19" s="44">
        <v>61226</v>
      </c>
      <c r="BO19" s="44">
        <v>64895</v>
      </c>
      <c r="BP19" s="44">
        <v>66662</v>
      </c>
      <c r="BQ19" s="44">
        <v>66953</v>
      </c>
      <c r="BR19" s="44">
        <v>72116</v>
      </c>
      <c r="BS19" s="44">
        <v>75423</v>
      </c>
      <c r="BT19" s="44">
        <v>81429</v>
      </c>
      <c r="BU19" s="44">
        <v>86230</v>
      </c>
      <c r="BV19" s="44">
        <v>99887</v>
      </c>
      <c r="BW19" s="44">
        <v>98800</v>
      </c>
      <c r="BX19" s="44">
        <v>93734</v>
      </c>
      <c r="BY19" s="44">
        <v>56450</v>
      </c>
      <c r="BZ19" s="44">
        <v>62054</v>
      </c>
      <c r="CA19" s="44">
        <v>74976</v>
      </c>
      <c r="CB19" s="44">
        <v>70884</v>
      </c>
      <c r="CC19" s="44">
        <v>74177</v>
      </c>
      <c r="CD19" s="44">
        <v>71501</v>
      </c>
      <c r="CE19" s="44">
        <v>60132</v>
      </c>
      <c r="CF19" s="44">
        <v>51817</v>
      </c>
      <c r="CG19" s="44">
        <v>54242</v>
      </c>
      <c r="CH19" s="44">
        <v>54870</v>
      </c>
      <c r="CI19" s="44">
        <v>54997</v>
      </c>
      <c r="CJ19" s="44">
        <v>49704</v>
      </c>
      <c r="CK19" s="44">
        <v>44833</v>
      </c>
      <c r="CL19" s="44">
        <v>44200</v>
      </c>
      <c r="CM19" s="44">
        <v>41347</v>
      </c>
      <c r="CN19" s="44">
        <v>37583</v>
      </c>
      <c r="CO19" s="44">
        <v>32135</v>
      </c>
      <c r="CP19" s="44">
        <v>29940</v>
      </c>
      <c r="CQ19" s="44">
        <v>26770</v>
      </c>
      <c r="CR19" s="44">
        <v>23053</v>
      </c>
      <c r="CS19" s="44">
        <v>20746</v>
      </c>
      <c r="CT19" s="44">
        <v>16603</v>
      </c>
      <c r="CU19" s="44">
        <v>13226</v>
      </c>
      <c r="CV19" s="44">
        <v>10795</v>
      </c>
      <c r="CW19" s="44">
        <v>8616</v>
      </c>
      <c r="CX19" s="44">
        <v>6626</v>
      </c>
      <c r="CY19" s="44">
        <v>5585</v>
      </c>
      <c r="CZ19" s="44">
        <v>3228</v>
      </c>
      <c r="DA19" s="44">
        <v>2577</v>
      </c>
      <c r="DB19" s="44">
        <v>1989</v>
      </c>
      <c r="DC19" s="44">
        <v>1391</v>
      </c>
      <c r="DD19" s="44">
        <v>899</v>
      </c>
      <c r="DE19" s="44">
        <v>665</v>
      </c>
      <c r="DF19" s="44">
        <v>425</v>
      </c>
      <c r="DG19" s="44">
        <v>304</v>
      </c>
      <c r="DH19" s="44">
        <v>143</v>
      </c>
      <c r="DI19" s="44">
        <v>87</v>
      </c>
      <c r="DJ19" s="44">
        <v>39</v>
      </c>
      <c r="DK19" s="44">
        <v>18</v>
      </c>
      <c r="DL19" s="44">
        <v>11</v>
      </c>
      <c r="DM19" s="44">
        <v>3</v>
      </c>
      <c r="DN19" s="44">
        <v>6</v>
      </c>
    </row>
    <row r="20" spans="1:118">
      <c r="A20">
        <v>140</v>
      </c>
      <c r="B20">
        <v>102</v>
      </c>
      <c r="C20">
        <v>28100</v>
      </c>
      <c r="D20">
        <v>1</v>
      </c>
      <c r="E20" t="s">
        <v>709</v>
      </c>
      <c r="F20" s="44">
        <v>1501938</v>
      </c>
      <c r="G20" s="44">
        <v>11040</v>
      </c>
      <c r="H20" s="44">
        <f t="shared" si="0"/>
        <v>45962</v>
      </c>
      <c r="I20" s="44">
        <v>11048</v>
      </c>
      <c r="J20" s="44">
        <v>11330</v>
      </c>
      <c r="K20" s="44">
        <v>11560</v>
      </c>
      <c r="L20" s="44">
        <v>12024</v>
      </c>
      <c r="M20" s="44">
        <v>12220</v>
      </c>
      <c r="N20" s="44">
        <v>12162</v>
      </c>
      <c r="O20" s="44">
        <v>12461</v>
      </c>
      <c r="P20" s="44">
        <v>12408</v>
      </c>
      <c r="Q20" s="44">
        <v>12345</v>
      </c>
      <c r="R20" s="44">
        <v>12531</v>
      </c>
      <c r="S20" s="44">
        <v>12574</v>
      </c>
      <c r="T20" s="44">
        <v>13087</v>
      </c>
      <c r="U20" s="44">
        <v>13288</v>
      </c>
      <c r="V20" s="44">
        <v>13118</v>
      </c>
      <c r="W20" s="44">
        <v>13864</v>
      </c>
      <c r="X20" s="44">
        <v>13900</v>
      </c>
      <c r="Y20" s="44">
        <v>13914</v>
      </c>
      <c r="Z20" s="44">
        <v>14731</v>
      </c>
      <c r="AA20" s="44">
        <v>15564</v>
      </c>
      <c r="AB20" s="44">
        <v>15798</v>
      </c>
      <c r="AC20" s="44">
        <v>15430</v>
      </c>
      <c r="AD20" s="44">
        <v>14829</v>
      </c>
      <c r="AE20" s="44">
        <v>14225</v>
      </c>
      <c r="AF20" s="44">
        <v>14270</v>
      </c>
      <c r="AG20" s="44">
        <v>14609</v>
      </c>
      <c r="AH20" s="44">
        <v>14464</v>
      </c>
      <c r="AI20" s="44">
        <v>14929</v>
      </c>
      <c r="AJ20" s="44">
        <v>15046</v>
      </c>
      <c r="AK20" s="44">
        <v>15593</v>
      </c>
      <c r="AL20" s="44">
        <v>16044</v>
      </c>
      <c r="AM20" s="44">
        <v>16674</v>
      </c>
      <c r="AN20" s="44">
        <v>17054</v>
      </c>
      <c r="AO20" s="44">
        <v>16787</v>
      </c>
      <c r="AP20" s="44">
        <v>17188</v>
      </c>
      <c r="AQ20" s="44">
        <v>17563</v>
      </c>
      <c r="AR20" s="44">
        <v>18279</v>
      </c>
      <c r="AS20" s="44">
        <v>19417</v>
      </c>
      <c r="AT20" s="44">
        <v>19998</v>
      </c>
      <c r="AU20" s="44">
        <v>20983</v>
      </c>
      <c r="AV20" s="44">
        <v>22668</v>
      </c>
      <c r="AW20" s="44">
        <v>23809</v>
      </c>
      <c r="AX20" s="44">
        <v>24528</v>
      </c>
      <c r="AY20" s="44">
        <v>23829</v>
      </c>
      <c r="AZ20" s="44">
        <v>23309</v>
      </c>
      <c r="BA20" s="44">
        <v>22821</v>
      </c>
      <c r="BB20" s="44">
        <v>22453</v>
      </c>
      <c r="BC20" s="44">
        <v>21441</v>
      </c>
      <c r="BD20" s="44">
        <v>21021</v>
      </c>
      <c r="BE20" s="44">
        <v>17078</v>
      </c>
      <c r="BF20" s="44">
        <v>20639</v>
      </c>
      <c r="BG20" s="44">
        <v>19661</v>
      </c>
      <c r="BH20" s="44">
        <v>19123</v>
      </c>
      <c r="BI20" s="44">
        <v>18539</v>
      </c>
      <c r="BJ20" s="44">
        <v>18030</v>
      </c>
      <c r="BK20" s="44">
        <v>18112</v>
      </c>
      <c r="BL20" s="44">
        <v>18649</v>
      </c>
      <c r="BM20" s="44">
        <v>17975</v>
      </c>
      <c r="BN20" s="44">
        <v>16974</v>
      </c>
      <c r="BO20" s="44">
        <v>17876</v>
      </c>
      <c r="BP20" s="44">
        <v>18010</v>
      </c>
      <c r="BQ20" s="44">
        <v>18356</v>
      </c>
      <c r="BR20" s="44">
        <v>19687</v>
      </c>
      <c r="BS20" s="44">
        <v>20549</v>
      </c>
      <c r="BT20" s="44">
        <v>22089</v>
      </c>
      <c r="BU20" s="44">
        <v>23519</v>
      </c>
      <c r="BV20" s="44">
        <v>27623</v>
      </c>
      <c r="BW20" s="44">
        <v>27087</v>
      </c>
      <c r="BX20" s="44">
        <v>25791</v>
      </c>
      <c r="BY20" s="44">
        <v>15380</v>
      </c>
      <c r="BZ20" s="44">
        <v>16875</v>
      </c>
      <c r="CA20" s="44">
        <v>20551</v>
      </c>
      <c r="CB20" s="44">
        <v>19359</v>
      </c>
      <c r="CC20" s="44">
        <v>20349</v>
      </c>
      <c r="CD20" s="44">
        <v>19653</v>
      </c>
      <c r="CE20" s="44">
        <v>16884</v>
      </c>
      <c r="CF20" s="44">
        <v>14423</v>
      </c>
      <c r="CG20" s="44">
        <v>14929</v>
      </c>
      <c r="CH20" s="44">
        <v>15184</v>
      </c>
      <c r="CI20" s="44">
        <v>15003</v>
      </c>
      <c r="CJ20" s="44">
        <v>14288</v>
      </c>
      <c r="CK20" s="44">
        <v>12738</v>
      </c>
      <c r="CL20" s="44">
        <v>12642</v>
      </c>
      <c r="CM20" s="44">
        <v>11741</v>
      </c>
      <c r="CN20" s="44">
        <v>10379</v>
      </c>
      <c r="CO20" s="44">
        <v>8930</v>
      </c>
      <c r="CP20" s="44">
        <v>8258</v>
      </c>
      <c r="CQ20" s="44">
        <v>7278</v>
      </c>
      <c r="CR20" s="44">
        <v>6261</v>
      </c>
      <c r="CS20" s="44">
        <v>5583</v>
      </c>
      <c r="CT20" s="44">
        <v>4512</v>
      </c>
      <c r="CU20" s="44">
        <v>3547</v>
      </c>
      <c r="CV20" s="44">
        <v>2849</v>
      </c>
      <c r="CW20" s="44">
        <v>2369</v>
      </c>
      <c r="CX20" s="44">
        <v>1730</v>
      </c>
      <c r="CY20" s="44">
        <v>1482</v>
      </c>
      <c r="CZ20" s="44">
        <v>852</v>
      </c>
      <c r="DA20" s="44">
        <v>745</v>
      </c>
      <c r="DB20" s="44">
        <v>491</v>
      </c>
      <c r="DC20" s="44">
        <v>373</v>
      </c>
      <c r="DD20" s="44">
        <v>245</v>
      </c>
      <c r="DE20" s="44">
        <v>196</v>
      </c>
      <c r="DF20" s="44">
        <v>100</v>
      </c>
      <c r="DG20" s="44">
        <v>86</v>
      </c>
      <c r="DH20" s="44">
        <v>37</v>
      </c>
      <c r="DI20" s="44">
        <v>22</v>
      </c>
      <c r="DJ20" s="44">
        <v>9</v>
      </c>
      <c r="DK20" s="44">
        <v>3</v>
      </c>
      <c r="DL20" s="44">
        <v>4</v>
      </c>
      <c r="DM20" s="44">
        <v>1</v>
      </c>
      <c r="DN20" s="44">
        <v>2</v>
      </c>
    </row>
    <row r="21" spans="1:118">
      <c r="A21">
        <v>141</v>
      </c>
      <c r="B21">
        <v>102</v>
      </c>
      <c r="C21">
        <v>28201</v>
      </c>
      <c r="D21">
        <v>2</v>
      </c>
      <c r="E21" t="s">
        <v>708</v>
      </c>
      <c r="F21" s="44">
        <v>526764</v>
      </c>
      <c r="G21" s="44">
        <v>4380</v>
      </c>
      <c r="H21" s="44">
        <f t="shared" si="0"/>
        <v>18735</v>
      </c>
      <c r="I21" s="44">
        <v>4469</v>
      </c>
      <c r="J21" s="44">
        <v>4654</v>
      </c>
      <c r="K21" s="44">
        <v>4744</v>
      </c>
      <c r="L21" s="44">
        <v>4868</v>
      </c>
      <c r="M21" s="44">
        <v>4826</v>
      </c>
      <c r="N21" s="44">
        <v>4934</v>
      </c>
      <c r="O21" s="44">
        <v>5008</v>
      </c>
      <c r="P21" s="44">
        <v>4967</v>
      </c>
      <c r="Q21" s="44">
        <v>4976</v>
      </c>
      <c r="R21" s="44">
        <v>4894</v>
      </c>
      <c r="S21" s="44">
        <v>5118</v>
      </c>
      <c r="T21" s="44">
        <v>5351</v>
      </c>
      <c r="U21" s="44">
        <v>5442</v>
      </c>
      <c r="V21" s="44">
        <v>5634</v>
      </c>
      <c r="W21" s="44">
        <v>5703</v>
      </c>
      <c r="X21" s="44">
        <v>5787</v>
      </c>
      <c r="Y21" s="44">
        <v>6034</v>
      </c>
      <c r="Z21" s="44">
        <v>5510</v>
      </c>
      <c r="AA21" s="44">
        <v>5059</v>
      </c>
      <c r="AB21" s="44">
        <v>5000</v>
      </c>
      <c r="AC21" s="44">
        <v>5027</v>
      </c>
      <c r="AD21" s="44">
        <v>4938</v>
      </c>
      <c r="AE21" s="44">
        <v>5041</v>
      </c>
      <c r="AF21" s="44">
        <v>5019</v>
      </c>
      <c r="AG21" s="44">
        <v>5194</v>
      </c>
      <c r="AH21" s="44">
        <v>5316</v>
      </c>
      <c r="AI21" s="44">
        <v>5304</v>
      </c>
      <c r="AJ21" s="44">
        <v>5401</v>
      </c>
      <c r="AK21" s="44">
        <v>5490</v>
      </c>
      <c r="AL21" s="44">
        <v>5811</v>
      </c>
      <c r="AM21" s="44">
        <v>5780</v>
      </c>
      <c r="AN21" s="44">
        <v>5988</v>
      </c>
      <c r="AO21" s="44">
        <v>6086</v>
      </c>
      <c r="AP21" s="44">
        <v>5981</v>
      </c>
      <c r="AQ21" s="44">
        <v>6350</v>
      </c>
      <c r="AR21" s="44">
        <v>6359</v>
      </c>
      <c r="AS21" s="44">
        <v>6844</v>
      </c>
      <c r="AT21" s="44">
        <v>7188</v>
      </c>
      <c r="AU21" s="44">
        <v>7625</v>
      </c>
      <c r="AV21" s="44">
        <v>8143</v>
      </c>
      <c r="AW21" s="44">
        <v>8645</v>
      </c>
      <c r="AX21" s="44">
        <v>8870</v>
      </c>
      <c r="AY21" s="44">
        <v>8577</v>
      </c>
      <c r="AZ21" s="44">
        <v>8362</v>
      </c>
      <c r="BA21" s="44">
        <v>7896</v>
      </c>
      <c r="BB21" s="44">
        <v>7749</v>
      </c>
      <c r="BC21" s="44">
        <v>7522</v>
      </c>
      <c r="BD21" s="44">
        <v>7322</v>
      </c>
      <c r="BE21" s="44">
        <v>5740</v>
      </c>
      <c r="BF21" s="44">
        <v>7313</v>
      </c>
      <c r="BG21" s="44">
        <v>6734</v>
      </c>
      <c r="BH21" s="44">
        <v>6678</v>
      </c>
      <c r="BI21" s="44">
        <v>6477</v>
      </c>
      <c r="BJ21" s="44">
        <v>5973</v>
      </c>
      <c r="BK21" s="44">
        <v>5858</v>
      </c>
      <c r="BL21" s="44">
        <v>6224</v>
      </c>
      <c r="BM21" s="44">
        <v>5880</v>
      </c>
      <c r="BN21" s="44">
        <v>5673</v>
      </c>
      <c r="BO21" s="44">
        <v>5982</v>
      </c>
      <c r="BP21" s="44">
        <v>6150</v>
      </c>
      <c r="BQ21" s="44">
        <v>6019</v>
      </c>
      <c r="BR21" s="44">
        <v>6653</v>
      </c>
      <c r="BS21" s="44">
        <v>6912</v>
      </c>
      <c r="BT21" s="44">
        <v>7413</v>
      </c>
      <c r="BU21" s="44">
        <v>7791</v>
      </c>
      <c r="BV21" s="44">
        <v>9047</v>
      </c>
      <c r="BW21" s="44">
        <v>9234</v>
      </c>
      <c r="BX21" s="44">
        <v>8677</v>
      </c>
      <c r="BY21" s="44">
        <v>5221</v>
      </c>
      <c r="BZ21" s="44">
        <v>5792</v>
      </c>
      <c r="CA21" s="44">
        <v>7017</v>
      </c>
      <c r="CB21" s="44">
        <v>6430</v>
      </c>
      <c r="CC21" s="44">
        <v>6872</v>
      </c>
      <c r="CD21" s="44">
        <v>6884</v>
      </c>
      <c r="CE21" s="44">
        <v>5665</v>
      </c>
      <c r="CF21" s="44">
        <v>4540</v>
      </c>
      <c r="CG21" s="44">
        <v>4775</v>
      </c>
      <c r="CH21" s="44">
        <v>4895</v>
      </c>
      <c r="CI21" s="44">
        <v>4952</v>
      </c>
      <c r="CJ21" s="44">
        <v>4520</v>
      </c>
      <c r="CK21" s="44">
        <v>3812</v>
      </c>
      <c r="CL21" s="44">
        <v>3885</v>
      </c>
      <c r="CM21" s="44">
        <v>3494</v>
      </c>
      <c r="CN21" s="44">
        <v>3324</v>
      </c>
      <c r="CO21" s="44">
        <v>2762</v>
      </c>
      <c r="CP21" s="44">
        <v>2438</v>
      </c>
      <c r="CQ21" s="44">
        <v>2224</v>
      </c>
      <c r="CR21" s="44">
        <v>1946</v>
      </c>
      <c r="CS21" s="44">
        <v>1738</v>
      </c>
      <c r="CT21" s="44">
        <v>1352</v>
      </c>
      <c r="CU21" s="44">
        <v>1060</v>
      </c>
      <c r="CV21" s="44">
        <v>874</v>
      </c>
      <c r="CW21" s="44">
        <v>719</v>
      </c>
      <c r="CX21" s="44">
        <v>582</v>
      </c>
      <c r="CY21" s="44">
        <v>433</v>
      </c>
      <c r="CZ21" s="44">
        <v>281</v>
      </c>
      <c r="DA21" s="44">
        <v>192</v>
      </c>
      <c r="DB21" s="44">
        <v>162</v>
      </c>
      <c r="DC21" s="44">
        <v>96</v>
      </c>
      <c r="DD21" s="44">
        <v>77</v>
      </c>
      <c r="DE21" s="44">
        <v>52</v>
      </c>
      <c r="DF21" s="44">
        <v>38</v>
      </c>
      <c r="DG21" s="44">
        <v>22</v>
      </c>
      <c r="DH21" s="44">
        <v>12</v>
      </c>
      <c r="DI21" s="44">
        <v>9</v>
      </c>
      <c r="DJ21" s="44">
        <v>3</v>
      </c>
      <c r="DK21" s="44">
        <v>0</v>
      </c>
      <c r="DL21" s="44">
        <v>0</v>
      </c>
      <c r="DM21" s="44">
        <v>0</v>
      </c>
      <c r="DN21" s="44">
        <v>0</v>
      </c>
    </row>
    <row r="22" spans="1:118">
      <c r="A22">
        <v>168</v>
      </c>
      <c r="B22">
        <v>103</v>
      </c>
      <c r="C22">
        <v>0</v>
      </c>
      <c r="D22" t="s">
        <v>691</v>
      </c>
      <c r="E22" t="s">
        <v>692</v>
      </c>
      <c r="F22" s="44">
        <v>1775446</v>
      </c>
      <c r="G22" s="44">
        <v>12573</v>
      </c>
      <c r="H22" s="44">
        <f t="shared" si="0"/>
        <v>50655</v>
      </c>
      <c r="I22" s="44">
        <v>13422</v>
      </c>
      <c r="J22" s="44">
        <v>12979</v>
      </c>
      <c r="K22" s="44">
        <v>12703</v>
      </c>
      <c r="L22" s="44">
        <v>11551</v>
      </c>
      <c r="M22" s="44">
        <v>10896</v>
      </c>
      <c r="N22" s="44">
        <v>10538</v>
      </c>
      <c r="O22" s="44">
        <v>10390</v>
      </c>
      <c r="P22" s="44">
        <v>9975</v>
      </c>
      <c r="Q22" s="44">
        <v>9613</v>
      </c>
      <c r="R22" s="44">
        <v>9099</v>
      </c>
      <c r="S22" s="44">
        <v>8998</v>
      </c>
      <c r="T22" s="44">
        <v>8854</v>
      </c>
      <c r="U22" s="44">
        <v>9328</v>
      </c>
      <c r="V22" s="44">
        <v>9740</v>
      </c>
      <c r="W22" s="44">
        <v>10419</v>
      </c>
      <c r="X22" s="44">
        <v>10904</v>
      </c>
      <c r="Y22" s="44">
        <v>11803</v>
      </c>
      <c r="Z22" s="44">
        <v>16688</v>
      </c>
      <c r="AA22" s="44">
        <v>26817</v>
      </c>
      <c r="AB22" s="44">
        <v>34531</v>
      </c>
      <c r="AC22" s="44">
        <v>38175</v>
      </c>
      <c r="AD22" s="44">
        <v>41744</v>
      </c>
      <c r="AE22" s="44">
        <v>44996</v>
      </c>
      <c r="AF22" s="44">
        <v>47793</v>
      </c>
      <c r="AG22" s="44">
        <v>52069</v>
      </c>
      <c r="AH22" s="44">
        <v>50517</v>
      </c>
      <c r="AI22" s="44">
        <v>47198</v>
      </c>
      <c r="AJ22" s="44">
        <v>46208</v>
      </c>
      <c r="AK22" s="44">
        <v>43631</v>
      </c>
      <c r="AL22" s="44">
        <v>42217</v>
      </c>
      <c r="AM22" s="44">
        <v>42153</v>
      </c>
      <c r="AN22" s="44">
        <v>43029</v>
      </c>
      <c r="AO22" s="44">
        <v>44825</v>
      </c>
      <c r="AP22" s="44">
        <v>39671</v>
      </c>
      <c r="AQ22" s="44">
        <v>38997</v>
      </c>
      <c r="AR22" s="44">
        <v>38383</v>
      </c>
      <c r="AS22" s="44">
        <v>35512</v>
      </c>
      <c r="AT22" s="44">
        <v>33566</v>
      </c>
      <c r="AU22" s="44">
        <v>32718</v>
      </c>
      <c r="AV22" s="44">
        <v>31623</v>
      </c>
      <c r="AW22" s="44">
        <v>31518</v>
      </c>
      <c r="AX22" s="44">
        <v>32142</v>
      </c>
      <c r="AY22" s="44">
        <v>32557</v>
      </c>
      <c r="AZ22" s="44">
        <v>32657</v>
      </c>
      <c r="BA22" s="44">
        <v>32613</v>
      </c>
      <c r="BB22" s="44">
        <v>31383</v>
      </c>
      <c r="BC22" s="44">
        <v>30445</v>
      </c>
      <c r="BD22" s="44">
        <v>26925</v>
      </c>
      <c r="BE22" s="44">
        <v>25550</v>
      </c>
      <c r="BF22" s="44">
        <v>25727</v>
      </c>
      <c r="BG22" s="44">
        <v>24985</v>
      </c>
      <c r="BH22" s="44">
        <v>24532</v>
      </c>
      <c r="BI22" s="44">
        <v>21179</v>
      </c>
      <c r="BJ22" s="44">
        <v>19131</v>
      </c>
      <c r="BK22" s="44">
        <v>18440</v>
      </c>
      <c r="BL22" s="44">
        <v>16441</v>
      </c>
      <c r="BM22" s="44">
        <v>16008</v>
      </c>
      <c r="BN22" s="44">
        <v>15321</v>
      </c>
      <c r="BO22" s="44">
        <v>14561</v>
      </c>
      <c r="BP22" s="44">
        <v>14223</v>
      </c>
      <c r="BQ22" s="44">
        <v>13135</v>
      </c>
      <c r="BR22" s="44">
        <v>12192</v>
      </c>
      <c r="BS22" s="44">
        <v>12122</v>
      </c>
      <c r="BT22" s="44">
        <v>11195</v>
      </c>
      <c r="BU22" s="44">
        <v>10967</v>
      </c>
      <c r="BV22" s="44">
        <v>10663</v>
      </c>
      <c r="BW22" s="44">
        <v>10179</v>
      </c>
      <c r="BX22" s="44">
        <v>9463</v>
      </c>
      <c r="BY22" s="44">
        <v>7641</v>
      </c>
      <c r="BZ22" s="44">
        <v>7609</v>
      </c>
      <c r="CA22" s="44">
        <v>7346</v>
      </c>
      <c r="CB22" s="44">
        <v>6989</v>
      </c>
      <c r="CC22" s="44">
        <v>6526</v>
      </c>
      <c r="CD22" s="44">
        <v>6429</v>
      </c>
      <c r="CE22" s="44">
        <v>5740</v>
      </c>
      <c r="CF22" s="44">
        <v>5121</v>
      </c>
      <c r="CG22" s="44">
        <v>4830</v>
      </c>
      <c r="CH22" s="44">
        <v>4291</v>
      </c>
      <c r="CI22" s="44">
        <v>4089</v>
      </c>
      <c r="CJ22" s="44">
        <v>3752</v>
      </c>
      <c r="CK22" s="44">
        <v>3176</v>
      </c>
      <c r="CL22" s="44">
        <v>2756</v>
      </c>
      <c r="CM22" s="44">
        <v>2465</v>
      </c>
      <c r="CN22" s="44">
        <v>2049</v>
      </c>
      <c r="CO22" s="44">
        <v>1866</v>
      </c>
      <c r="CP22" s="44">
        <v>1631</v>
      </c>
      <c r="CQ22" s="44">
        <v>1543</v>
      </c>
      <c r="CR22" s="44">
        <v>1301</v>
      </c>
      <c r="CS22" s="44">
        <v>1062</v>
      </c>
      <c r="CT22" s="44">
        <v>928</v>
      </c>
      <c r="CU22" s="44">
        <v>696</v>
      </c>
      <c r="CV22" s="44">
        <v>696</v>
      </c>
      <c r="CW22" s="44">
        <v>540</v>
      </c>
      <c r="CX22" s="44">
        <v>381</v>
      </c>
      <c r="CY22" s="44">
        <v>295</v>
      </c>
      <c r="CZ22" s="44">
        <v>179</v>
      </c>
      <c r="DA22" s="44">
        <v>130</v>
      </c>
      <c r="DB22" s="44">
        <v>88</v>
      </c>
      <c r="DC22" s="44">
        <v>65</v>
      </c>
      <c r="DD22" s="44">
        <v>39</v>
      </c>
      <c r="DE22" s="44">
        <v>30</v>
      </c>
      <c r="DF22" s="44">
        <v>25</v>
      </c>
      <c r="DG22" s="44">
        <v>14</v>
      </c>
      <c r="DH22" s="44">
        <v>8</v>
      </c>
      <c r="DI22" s="44">
        <v>6</v>
      </c>
      <c r="DJ22" s="44">
        <v>4</v>
      </c>
      <c r="DK22" s="44">
        <v>2</v>
      </c>
      <c r="DL22" s="44">
        <v>4</v>
      </c>
      <c r="DM22" s="44">
        <v>3</v>
      </c>
      <c r="DN22" s="44">
        <v>1</v>
      </c>
    </row>
    <row r="23" spans="1:118">
      <c r="A23">
        <v>216</v>
      </c>
      <c r="B23">
        <v>103</v>
      </c>
      <c r="C23">
        <v>28000</v>
      </c>
      <c r="D23" t="s">
        <v>691</v>
      </c>
      <c r="E23" t="s">
        <v>690</v>
      </c>
      <c r="F23" s="44">
        <v>78646</v>
      </c>
      <c r="G23" s="44">
        <v>389</v>
      </c>
      <c r="H23" s="44">
        <f t="shared" si="0"/>
        <v>1673</v>
      </c>
      <c r="I23" s="44">
        <v>430</v>
      </c>
      <c r="J23" s="44">
        <v>403</v>
      </c>
      <c r="K23" s="44">
        <v>450</v>
      </c>
      <c r="L23" s="44">
        <v>390</v>
      </c>
      <c r="M23" s="44">
        <v>369</v>
      </c>
      <c r="N23" s="44">
        <v>390</v>
      </c>
      <c r="O23" s="44">
        <v>373</v>
      </c>
      <c r="P23" s="44">
        <v>368</v>
      </c>
      <c r="Q23" s="44">
        <v>373</v>
      </c>
      <c r="R23" s="44">
        <v>349</v>
      </c>
      <c r="S23" s="44">
        <v>381</v>
      </c>
      <c r="T23" s="44">
        <v>360</v>
      </c>
      <c r="U23" s="44">
        <v>416</v>
      </c>
      <c r="V23" s="44">
        <v>434</v>
      </c>
      <c r="W23" s="44">
        <v>473</v>
      </c>
      <c r="X23" s="44">
        <v>476</v>
      </c>
      <c r="Y23" s="44">
        <v>488</v>
      </c>
      <c r="Z23" s="44">
        <v>641</v>
      </c>
      <c r="AA23" s="44">
        <v>933</v>
      </c>
      <c r="AB23" s="44">
        <v>1259</v>
      </c>
      <c r="AC23" s="44">
        <v>1255</v>
      </c>
      <c r="AD23" s="44">
        <v>1403</v>
      </c>
      <c r="AE23" s="44">
        <v>1451</v>
      </c>
      <c r="AF23" s="44">
        <v>1536</v>
      </c>
      <c r="AG23" s="44">
        <v>1624</v>
      </c>
      <c r="AH23" s="44">
        <v>1605</v>
      </c>
      <c r="AI23" s="44">
        <v>1425</v>
      </c>
      <c r="AJ23" s="44">
        <v>1431</v>
      </c>
      <c r="AK23" s="44">
        <v>1340</v>
      </c>
      <c r="AL23" s="44">
        <v>1430</v>
      </c>
      <c r="AM23" s="44">
        <v>1385</v>
      </c>
      <c r="AN23" s="44">
        <v>1380</v>
      </c>
      <c r="AO23" s="44">
        <v>1425</v>
      </c>
      <c r="AP23" s="44">
        <v>1307</v>
      </c>
      <c r="AQ23" s="44">
        <v>1334</v>
      </c>
      <c r="AR23" s="44">
        <v>1284</v>
      </c>
      <c r="AS23" s="44">
        <v>1314</v>
      </c>
      <c r="AT23" s="44">
        <v>1325</v>
      </c>
      <c r="AU23" s="44">
        <v>1198</v>
      </c>
      <c r="AV23" s="44">
        <v>1275</v>
      </c>
      <c r="AW23" s="44">
        <v>1234</v>
      </c>
      <c r="AX23" s="44">
        <v>1315</v>
      </c>
      <c r="AY23" s="44">
        <v>1398</v>
      </c>
      <c r="AZ23" s="44">
        <v>1283</v>
      </c>
      <c r="BA23" s="44">
        <v>1385</v>
      </c>
      <c r="BB23" s="44">
        <v>1295</v>
      </c>
      <c r="BC23" s="44">
        <v>1255</v>
      </c>
      <c r="BD23" s="44">
        <v>1165</v>
      </c>
      <c r="BE23" s="44">
        <v>1072</v>
      </c>
      <c r="BF23" s="44">
        <v>1103</v>
      </c>
      <c r="BG23" s="44">
        <v>1073</v>
      </c>
      <c r="BH23" s="44">
        <v>1158</v>
      </c>
      <c r="BI23" s="44">
        <v>997</v>
      </c>
      <c r="BJ23" s="44">
        <v>1043</v>
      </c>
      <c r="BK23" s="44">
        <v>1007</v>
      </c>
      <c r="BL23" s="44">
        <v>903</v>
      </c>
      <c r="BM23" s="44">
        <v>993</v>
      </c>
      <c r="BN23" s="44">
        <v>958</v>
      </c>
      <c r="BO23" s="44">
        <v>932</v>
      </c>
      <c r="BP23" s="44">
        <v>1041</v>
      </c>
      <c r="BQ23" s="44">
        <v>982</v>
      </c>
      <c r="BR23" s="44">
        <v>990</v>
      </c>
      <c r="BS23" s="44">
        <v>986</v>
      </c>
      <c r="BT23" s="44">
        <v>1006</v>
      </c>
      <c r="BU23" s="44">
        <v>1053</v>
      </c>
      <c r="BV23" s="44">
        <v>1040</v>
      </c>
      <c r="BW23" s="44">
        <v>1023</v>
      </c>
      <c r="BX23" s="44">
        <v>972</v>
      </c>
      <c r="BY23" s="44">
        <v>794</v>
      </c>
      <c r="BZ23" s="44">
        <v>801</v>
      </c>
      <c r="CA23" s="44">
        <v>805</v>
      </c>
      <c r="CB23" s="44">
        <v>778</v>
      </c>
      <c r="CC23" s="44">
        <v>715</v>
      </c>
      <c r="CD23" s="44">
        <v>716</v>
      </c>
      <c r="CE23" s="44">
        <v>637</v>
      </c>
      <c r="CF23" s="44">
        <v>572</v>
      </c>
      <c r="CG23" s="44">
        <v>557</v>
      </c>
      <c r="CH23" s="44">
        <v>494</v>
      </c>
      <c r="CI23" s="44">
        <v>474</v>
      </c>
      <c r="CJ23" s="44">
        <v>401</v>
      </c>
      <c r="CK23" s="44">
        <v>358</v>
      </c>
      <c r="CL23" s="44">
        <v>273</v>
      </c>
      <c r="CM23" s="44">
        <v>263</v>
      </c>
      <c r="CN23" s="44">
        <v>241</v>
      </c>
      <c r="CO23" s="44">
        <v>189</v>
      </c>
      <c r="CP23" s="44">
        <v>201</v>
      </c>
      <c r="CQ23" s="44">
        <v>154</v>
      </c>
      <c r="CR23" s="44">
        <v>149</v>
      </c>
      <c r="CS23" s="44">
        <v>127</v>
      </c>
      <c r="CT23" s="44">
        <v>103</v>
      </c>
      <c r="CU23" s="44">
        <v>56</v>
      </c>
      <c r="CV23" s="44">
        <v>71</v>
      </c>
      <c r="CW23" s="44">
        <v>56</v>
      </c>
      <c r="CX23" s="44">
        <v>42</v>
      </c>
      <c r="CY23" s="44">
        <v>37</v>
      </c>
      <c r="CZ23" s="44">
        <v>13</v>
      </c>
      <c r="DA23" s="44">
        <v>13</v>
      </c>
      <c r="DB23" s="44">
        <v>8</v>
      </c>
      <c r="DC23" s="44">
        <v>7</v>
      </c>
      <c r="DD23" s="44">
        <v>2</v>
      </c>
      <c r="DE23" s="44">
        <v>1</v>
      </c>
      <c r="DF23" s="44">
        <v>2</v>
      </c>
      <c r="DG23" s="44">
        <v>1</v>
      </c>
      <c r="DH23" s="44">
        <v>0</v>
      </c>
      <c r="DI23" s="44">
        <v>0</v>
      </c>
      <c r="DJ23" s="44">
        <v>0</v>
      </c>
      <c r="DK23" s="44">
        <v>0</v>
      </c>
      <c r="DL23" s="44">
        <v>0</v>
      </c>
      <c r="DM23" s="44">
        <v>1</v>
      </c>
      <c r="DN23" s="44">
        <v>0</v>
      </c>
    </row>
    <row r="24" spans="1:118">
      <c r="A24">
        <v>217</v>
      </c>
      <c r="B24">
        <v>103</v>
      </c>
      <c r="C24">
        <v>28100</v>
      </c>
      <c r="D24">
        <v>1</v>
      </c>
      <c r="E24" t="s">
        <v>709</v>
      </c>
      <c r="F24" s="44">
        <v>35334</v>
      </c>
      <c r="G24" s="44">
        <v>189</v>
      </c>
      <c r="H24" s="44">
        <f t="shared" si="0"/>
        <v>765</v>
      </c>
      <c r="I24" s="44">
        <v>209</v>
      </c>
      <c r="J24" s="44">
        <v>166</v>
      </c>
      <c r="K24" s="44">
        <v>224</v>
      </c>
      <c r="L24" s="44">
        <v>166</v>
      </c>
      <c r="M24" s="44">
        <v>183</v>
      </c>
      <c r="N24" s="44">
        <v>189</v>
      </c>
      <c r="O24" s="44">
        <v>174</v>
      </c>
      <c r="P24" s="44">
        <v>173</v>
      </c>
      <c r="Q24" s="44">
        <v>163</v>
      </c>
      <c r="R24" s="44">
        <v>153</v>
      </c>
      <c r="S24" s="44">
        <v>161</v>
      </c>
      <c r="T24" s="44">
        <v>172</v>
      </c>
      <c r="U24" s="44">
        <v>170</v>
      </c>
      <c r="V24" s="44">
        <v>206</v>
      </c>
      <c r="W24" s="44">
        <v>242</v>
      </c>
      <c r="X24" s="44">
        <v>211</v>
      </c>
      <c r="Y24" s="44">
        <v>236</v>
      </c>
      <c r="Z24" s="44">
        <v>272</v>
      </c>
      <c r="AA24" s="44">
        <v>440</v>
      </c>
      <c r="AB24" s="44">
        <v>561</v>
      </c>
      <c r="AC24" s="44">
        <v>548</v>
      </c>
      <c r="AD24" s="44">
        <v>617</v>
      </c>
      <c r="AE24" s="44">
        <v>643</v>
      </c>
      <c r="AF24" s="44">
        <v>712</v>
      </c>
      <c r="AG24" s="44">
        <v>770</v>
      </c>
      <c r="AH24" s="44">
        <v>723</v>
      </c>
      <c r="AI24" s="44">
        <v>653</v>
      </c>
      <c r="AJ24" s="44">
        <v>612</v>
      </c>
      <c r="AK24" s="44">
        <v>621</v>
      </c>
      <c r="AL24" s="44">
        <v>624</v>
      </c>
      <c r="AM24" s="44">
        <v>593</v>
      </c>
      <c r="AN24" s="44">
        <v>606</v>
      </c>
      <c r="AO24" s="44">
        <v>621</v>
      </c>
      <c r="AP24" s="44">
        <v>574</v>
      </c>
      <c r="AQ24" s="44">
        <v>564</v>
      </c>
      <c r="AR24" s="44">
        <v>533</v>
      </c>
      <c r="AS24" s="44">
        <v>536</v>
      </c>
      <c r="AT24" s="44">
        <v>582</v>
      </c>
      <c r="AU24" s="44">
        <v>514</v>
      </c>
      <c r="AV24" s="44">
        <v>526</v>
      </c>
      <c r="AW24" s="44">
        <v>540</v>
      </c>
      <c r="AX24" s="44">
        <v>594</v>
      </c>
      <c r="AY24" s="44">
        <v>590</v>
      </c>
      <c r="AZ24" s="44">
        <v>542</v>
      </c>
      <c r="BA24" s="44">
        <v>582</v>
      </c>
      <c r="BB24" s="44">
        <v>573</v>
      </c>
      <c r="BC24" s="44">
        <v>525</v>
      </c>
      <c r="BD24" s="44">
        <v>522</v>
      </c>
      <c r="BE24" s="44">
        <v>477</v>
      </c>
      <c r="BF24" s="44">
        <v>506</v>
      </c>
      <c r="BG24" s="44">
        <v>424</v>
      </c>
      <c r="BH24" s="44">
        <v>515</v>
      </c>
      <c r="BI24" s="44">
        <v>432</v>
      </c>
      <c r="BJ24" s="44">
        <v>438</v>
      </c>
      <c r="BK24" s="44">
        <v>473</v>
      </c>
      <c r="BL24" s="44">
        <v>373</v>
      </c>
      <c r="BM24" s="44">
        <v>438</v>
      </c>
      <c r="BN24" s="44">
        <v>439</v>
      </c>
      <c r="BO24" s="44">
        <v>396</v>
      </c>
      <c r="BP24" s="44">
        <v>478</v>
      </c>
      <c r="BQ24" s="44">
        <v>461</v>
      </c>
      <c r="BR24" s="44">
        <v>465</v>
      </c>
      <c r="BS24" s="44">
        <v>449</v>
      </c>
      <c r="BT24" s="44">
        <v>462</v>
      </c>
      <c r="BU24" s="44">
        <v>481</v>
      </c>
      <c r="BV24" s="44">
        <v>469</v>
      </c>
      <c r="BW24" s="44">
        <v>459</v>
      </c>
      <c r="BX24" s="44">
        <v>463</v>
      </c>
      <c r="BY24" s="44">
        <v>375</v>
      </c>
      <c r="BZ24" s="44">
        <v>382</v>
      </c>
      <c r="CA24" s="44">
        <v>383</v>
      </c>
      <c r="CB24" s="44">
        <v>377</v>
      </c>
      <c r="CC24" s="44">
        <v>338</v>
      </c>
      <c r="CD24" s="44">
        <v>329</v>
      </c>
      <c r="CE24" s="44">
        <v>314</v>
      </c>
      <c r="CF24" s="44">
        <v>269</v>
      </c>
      <c r="CG24" s="44">
        <v>266</v>
      </c>
      <c r="CH24" s="44">
        <v>237</v>
      </c>
      <c r="CI24" s="44">
        <v>224</v>
      </c>
      <c r="CJ24" s="44">
        <v>213</v>
      </c>
      <c r="CK24" s="44">
        <v>182</v>
      </c>
      <c r="CL24" s="44">
        <v>132</v>
      </c>
      <c r="CM24" s="44">
        <v>138</v>
      </c>
      <c r="CN24" s="44">
        <v>116</v>
      </c>
      <c r="CO24" s="44">
        <v>100</v>
      </c>
      <c r="CP24" s="44">
        <v>101</v>
      </c>
      <c r="CQ24" s="44">
        <v>84</v>
      </c>
      <c r="CR24" s="44">
        <v>79</v>
      </c>
      <c r="CS24" s="44">
        <v>71</v>
      </c>
      <c r="CT24" s="44">
        <v>50</v>
      </c>
      <c r="CU24" s="44">
        <v>26</v>
      </c>
      <c r="CV24" s="44">
        <v>40</v>
      </c>
      <c r="CW24" s="44">
        <v>38</v>
      </c>
      <c r="CX24" s="44">
        <v>19</v>
      </c>
      <c r="CY24" s="44">
        <v>22</v>
      </c>
      <c r="CZ24" s="44">
        <v>9</v>
      </c>
      <c r="DA24" s="44">
        <v>10</v>
      </c>
      <c r="DB24" s="44">
        <v>4</v>
      </c>
      <c r="DC24" s="44">
        <v>3</v>
      </c>
      <c r="DD24" s="44">
        <v>1</v>
      </c>
      <c r="DE24" s="44">
        <v>1</v>
      </c>
      <c r="DF24" s="44">
        <v>1</v>
      </c>
      <c r="DG24" s="44">
        <v>1</v>
      </c>
      <c r="DH24" s="44">
        <v>0</v>
      </c>
      <c r="DI24" s="44">
        <v>0</v>
      </c>
      <c r="DJ24" s="44">
        <v>0</v>
      </c>
      <c r="DK24" s="44">
        <v>0</v>
      </c>
      <c r="DL24" s="44">
        <v>0</v>
      </c>
      <c r="DM24" s="44">
        <v>1</v>
      </c>
      <c r="DN24" s="44">
        <v>0</v>
      </c>
    </row>
    <row r="25" spans="1:118">
      <c r="A25">
        <v>218</v>
      </c>
      <c r="B25">
        <v>103</v>
      </c>
      <c r="C25">
        <v>28201</v>
      </c>
      <c r="D25">
        <v>2</v>
      </c>
      <c r="E25" t="s">
        <v>708</v>
      </c>
      <c r="F25" s="44">
        <v>8900</v>
      </c>
      <c r="G25" s="44">
        <v>59</v>
      </c>
      <c r="H25" s="44">
        <f t="shared" si="0"/>
        <v>269</v>
      </c>
      <c r="I25" s="44">
        <v>63</v>
      </c>
      <c r="J25" s="44">
        <v>63</v>
      </c>
      <c r="K25" s="44">
        <v>59</v>
      </c>
      <c r="L25" s="44">
        <v>84</v>
      </c>
      <c r="M25" s="44">
        <v>49</v>
      </c>
      <c r="N25" s="44">
        <v>76</v>
      </c>
      <c r="O25" s="44">
        <v>52</v>
      </c>
      <c r="P25" s="44">
        <v>63</v>
      </c>
      <c r="Q25" s="44">
        <v>62</v>
      </c>
      <c r="R25" s="44">
        <v>68</v>
      </c>
      <c r="S25" s="44">
        <v>52</v>
      </c>
      <c r="T25" s="44">
        <v>47</v>
      </c>
      <c r="U25" s="44">
        <v>67</v>
      </c>
      <c r="V25" s="44">
        <v>58</v>
      </c>
      <c r="W25" s="44">
        <v>62</v>
      </c>
      <c r="X25" s="44">
        <v>79</v>
      </c>
      <c r="Y25" s="44">
        <v>78</v>
      </c>
      <c r="Z25" s="44">
        <v>103</v>
      </c>
      <c r="AA25" s="44">
        <v>139</v>
      </c>
      <c r="AB25" s="44">
        <v>164</v>
      </c>
      <c r="AC25" s="44">
        <v>181</v>
      </c>
      <c r="AD25" s="44">
        <v>183</v>
      </c>
      <c r="AE25" s="44">
        <v>145</v>
      </c>
      <c r="AF25" s="44">
        <v>164</v>
      </c>
      <c r="AG25" s="44">
        <v>181</v>
      </c>
      <c r="AH25" s="44">
        <v>150</v>
      </c>
      <c r="AI25" s="44">
        <v>155</v>
      </c>
      <c r="AJ25" s="44">
        <v>157</v>
      </c>
      <c r="AK25" s="44">
        <v>156</v>
      </c>
      <c r="AL25" s="44">
        <v>135</v>
      </c>
      <c r="AM25" s="44">
        <v>145</v>
      </c>
      <c r="AN25" s="44">
        <v>166</v>
      </c>
      <c r="AO25" s="44">
        <v>151</v>
      </c>
      <c r="AP25" s="44">
        <v>124</v>
      </c>
      <c r="AQ25" s="44">
        <v>135</v>
      </c>
      <c r="AR25" s="44">
        <v>150</v>
      </c>
      <c r="AS25" s="44">
        <v>152</v>
      </c>
      <c r="AT25" s="44">
        <v>154</v>
      </c>
      <c r="AU25" s="44">
        <v>133</v>
      </c>
      <c r="AV25" s="44">
        <v>150</v>
      </c>
      <c r="AW25" s="44">
        <v>142</v>
      </c>
      <c r="AX25" s="44">
        <v>155</v>
      </c>
      <c r="AY25" s="44">
        <v>166</v>
      </c>
      <c r="AZ25" s="44">
        <v>152</v>
      </c>
      <c r="BA25" s="44">
        <v>154</v>
      </c>
      <c r="BB25" s="44">
        <v>149</v>
      </c>
      <c r="BC25" s="44">
        <v>139</v>
      </c>
      <c r="BD25" s="44">
        <v>130</v>
      </c>
      <c r="BE25" s="44">
        <v>123</v>
      </c>
      <c r="BF25" s="44">
        <v>98</v>
      </c>
      <c r="BG25" s="44">
        <v>146</v>
      </c>
      <c r="BH25" s="44">
        <v>135</v>
      </c>
      <c r="BI25" s="44">
        <v>129</v>
      </c>
      <c r="BJ25" s="44">
        <v>130</v>
      </c>
      <c r="BK25" s="44">
        <v>115</v>
      </c>
      <c r="BL25" s="44">
        <v>108</v>
      </c>
      <c r="BM25" s="44">
        <v>104</v>
      </c>
      <c r="BN25" s="44">
        <v>101</v>
      </c>
      <c r="BO25" s="44">
        <v>102</v>
      </c>
      <c r="BP25" s="44">
        <v>90</v>
      </c>
      <c r="BQ25" s="44">
        <v>102</v>
      </c>
      <c r="BR25" s="44">
        <v>74</v>
      </c>
      <c r="BS25" s="44">
        <v>112</v>
      </c>
      <c r="BT25" s="44">
        <v>82</v>
      </c>
      <c r="BU25" s="44">
        <v>107</v>
      </c>
      <c r="BV25" s="44">
        <v>96</v>
      </c>
      <c r="BW25" s="44">
        <v>109</v>
      </c>
      <c r="BX25" s="44">
        <v>94</v>
      </c>
      <c r="BY25" s="44">
        <v>82</v>
      </c>
      <c r="BZ25" s="44">
        <v>84</v>
      </c>
      <c r="CA25" s="44">
        <v>77</v>
      </c>
      <c r="CB25" s="44">
        <v>57</v>
      </c>
      <c r="CC25" s="44">
        <v>83</v>
      </c>
      <c r="CD25" s="44">
        <v>76</v>
      </c>
      <c r="CE25" s="44">
        <v>67</v>
      </c>
      <c r="CF25" s="44">
        <v>48</v>
      </c>
      <c r="CG25" s="44">
        <v>54</v>
      </c>
      <c r="CH25" s="44">
        <v>57</v>
      </c>
      <c r="CI25" s="44">
        <v>40</v>
      </c>
      <c r="CJ25" s="44">
        <v>31</v>
      </c>
      <c r="CK25" s="44">
        <v>30</v>
      </c>
      <c r="CL25" s="44">
        <v>28</v>
      </c>
      <c r="CM25" s="44">
        <v>22</v>
      </c>
      <c r="CN25" s="44">
        <v>21</v>
      </c>
      <c r="CO25" s="44">
        <v>10</v>
      </c>
      <c r="CP25" s="44">
        <v>17</v>
      </c>
      <c r="CQ25" s="44">
        <v>10</v>
      </c>
      <c r="CR25" s="44">
        <v>9</v>
      </c>
      <c r="CS25" s="44">
        <v>9</v>
      </c>
      <c r="CT25" s="44">
        <v>11</v>
      </c>
      <c r="CU25" s="44">
        <v>7</v>
      </c>
      <c r="CV25" s="44">
        <v>5</v>
      </c>
      <c r="CW25" s="44">
        <v>2</v>
      </c>
      <c r="CX25" s="44">
        <v>3</v>
      </c>
      <c r="CY25" s="44">
        <v>0</v>
      </c>
      <c r="CZ25" s="44">
        <v>0</v>
      </c>
      <c r="DA25" s="44">
        <v>0</v>
      </c>
      <c r="DB25" s="44">
        <v>0</v>
      </c>
      <c r="DC25" s="44">
        <v>2</v>
      </c>
      <c r="DD25" s="44">
        <v>0</v>
      </c>
      <c r="DE25" s="44">
        <v>0</v>
      </c>
      <c r="DF25" s="44">
        <v>0</v>
      </c>
      <c r="DG25" s="44">
        <v>0</v>
      </c>
      <c r="DH25" s="44">
        <v>0</v>
      </c>
      <c r="DI25" s="44">
        <v>0</v>
      </c>
      <c r="DJ25" s="44">
        <v>0</v>
      </c>
      <c r="DK25" s="44">
        <v>0</v>
      </c>
      <c r="DL25" s="44">
        <v>0</v>
      </c>
      <c r="DM25" s="44">
        <v>0</v>
      </c>
      <c r="DN25" s="44">
        <v>0</v>
      </c>
    </row>
    <row r="26" spans="1:118">
      <c r="A26">
        <v>245</v>
      </c>
      <c r="B26">
        <v>201</v>
      </c>
      <c r="C26">
        <v>0</v>
      </c>
      <c r="D26" t="s">
        <v>691</v>
      </c>
      <c r="E26" t="s">
        <v>692</v>
      </c>
      <c r="F26" s="44">
        <v>61841738</v>
      </c>
      <c r="G26" s="44">
        <v>490551</v>
      </c>
      <c r="H26" s="44">
        <f t="shared" si="0"/>
        <v>2070191</v>
      </c>
      <c r="I26" s="44">
        <v>498723</v>
      </c>
      <c r="J26" s="44">
        <v>516320</v>
      </c>
      <c r="K26" s="44">
        <v>519867</v>
      </c>
      <c r="L26" s="44">
        <v>535281</v>
      </c>
      <c r="M26" s="44">
        <v>537301</v>
      </c>
      <c r="N26" s="44">
        <v>542371</v>
      </c>
      <c r="O26" s="44">
        <v>552580</v>
      </c>
      <c r="P26" s="44">
        <v>548663</v>
      </c>
      <c r="Q26" s="44">
        <v>543900</v>
      </c>
      <c r="R26" s="44">
        <v>545166</v>
      </c>
      <c r="S26" s="44">
        <v>564010</v>
      </c>
      <c r="T26" s="44">
        <v>575394</v>
      </c>
      <c r="U26" s="44">
        <v>592766</v>
      </c>
      <c r="V26" s="44">
        <v>601553</v>
      </c>
      <c r="W26" s="44">
        <v>618079</v>
      </c>
      <c r="X26" s="44">
        <v>617953</v>
      </c>
      <c r="Y26" s="44">
        <v>627509</v>
      </c>
      <c r="Z26" s="44">
        <v>624914</v>
      </c>
      <c r="AA26" s="44">
        <v>623934</v>
      </c>
      <c r="AB26" s="44">
        <v>631957</v>
      </c>
      <c r="AC26" s="44">
        <v>628229</v>
      </c>
      <c r="AD26" s="44">
        <v>615484</v>
      </c>
      <c r="AE26" s="44">
        <v>624464</v>
      </c>
      <c r="AF26" s="44">
        <v>622011</v>
      </c>
      <c r="AG26" s="44">
        <v>632466</v>
      </c>
      <c r="AH26" s="44">
        <v>647356</v>
      </c>
      <c r="AI26" s="44">
        <v>668944</v>
      </c>
      <c r="AJ26" s="44">
        <v>685941</v>
      </c>
      <c r="AK26" s="44">
        <v>698586</v>
      </c>
      <c r="AL26" s="44">
        <v>723253</v>
      </c>
      <c r="AM26" s="44">
        <v>745810</v>
      </c>
      <c r="AN26" s="44">
        <v>757460</v>
      </c>
      <c r="AO26" s="44">
        <v>757476</v>
      </c>
      <c r="AP26" s="44">
        <v>767134</v>
      </c>
      <c r="AQ26" s="44">
        <v>799800</v>
      </c>
      <c r="AR26" s="44">
        <v>821430</v>
      </c>
      <c r="AS26" s="44">
        <v>852959</v>
      </c>
      <c r="AT26" s="44">
        <v>876099</v>
      </c>
      <c r="AU26" s="44">
        <v>918136</v>
      </c>
      <c r="AV26" s="44">
        <v>958130</v>
      </c>
      <c r="AW26" s="44">
        <v>1012511</v>
      </c>
      <c r="AX26" s="44">
        <v>1026356</v>
      </c>
      <c r="AY26" s="44">
        <v>1009733</v>
      </c>
      <c r="AZ26" s="44">
        <v>980942</v>
      </c>
      <c r="BA26" s="44">
        <v>951285</v>
      </c>
      <c r="BB26" s="44">
        <v>935133</v>
      </c>
      <c r="BC26" s="44">
        <v>913750</v>
      </c>
      <c r="BD26" s="44">
        <v>912178</v>
      </c>
      <c r="BE26" s="44">
        <v>710017</v>
      </c>
      <c r="BF26" s="44">
        <v>877083</v>
      </c>
      <c r="BG26" s="44">
        <v>821484</v>
      </c>
      <c r="BH26" s="44">
        <v>799493</v>
      </c>
      <c r="BI26" s="44">
        <v>772026</v>
      </c>
      <c r="BJ26" s="44">
        <v>759174</v>
      </c>
      <c r="BK26" s="44">
        <v>761798</v>
      </c>
      <c r="BL26" s="44">
        <v>775505</v>
      </c>
      <c r="BM26" s="44">
        <v>751701</v>
      </c>
      <c r="BN26" s="44">
        <v>729723</v>
      </c>
      <c r="BO26" s="44">
        <v>765327</v>
      </c>
      <c r="BP26" s="44">
        <v>790296</v>
      </c>
      <c r="BQ26" s="44">
        <v>787013</v>
      </c>
      <c r="BR26" s="44">
        <v>831813</v>
      </c>
      <c r="BS26" s="44">
        <v>876539</v>
      </c>
      <c r="BT26" s="44">
        <v>924292</v>
      </c>
      <c r="BU26" s="44">
        <v>985834</v>
      </c>
      <c r="BV26" s="44">
        <v>1073374</v>
      </c>
      <c r="BW26" s="44">
        <v>1055611</v>
      </c>
      <c r="BX26" s="44">
        <v>995808</v>
      </c>
      <c r="BY26" s="44">
        <v>612337</v>
      </c>
      <c r="BZ26" s="44">
        <v>645055</v>
      </c>
      <c r="CA26" s="44">
        <v>774786</v>
      </c>
      <c r="CB26" s="44">
        <v>740753</v>
      </c>
      <c r="CC26" s="44">
        <v>748834</v>
      </c>
      <c r="CD26" s="44">
        <v>715271</v>
      </c>
      <c r="CE26" s="44">
        <v>635379</v>
      </c>
      <c r="CF26" s="44">
        <v>539597</v>
      </c>
      <c r="CG26" s="44">
        <v>556896</v>
      </c>
      <c r="CH26" s="44">
        <v>553011</v>
      </c>
      <c r="CI26" s="44">
        <v>532118</v>
      </c>
      <c r="CJ26" s="44">
        <v>482787</v>
      </c>
      <c r="CK26" s="44">
        <v>431914</v>
      </c>
      <c r="CL26" s="44">
        <v>405105</v>
      </c>
      <c r="CM26" s="44">
        <v>368809</v>
      </c>
      <c r="CN26" s="44">
        <v>326586</v>
      </c>
      <c r="CO26" s="44">
        <v>280809</v>
      </c>
      <c r="CP26" s="44">
        <v>245774</v>
      </c>
      <c r="CQ26" s="44">
        <v>212571</v>
      </c>
      <c r="CR26" s="44">
        <v>179701</v>
      </c>
      <c r="CS26" s="44">
        <v>149084</v>
      </c>
      <c r="CT26" s="44">
        <v>114759</v>
      </c>
      <c r="CU26" s="44">
        <v>84806</v>
      </c>
      <c r="CV26" s="44">
        <v>61300</v>
      </c>
      <c r="CW26" s="44">
        <v>43727</v>
      </c>
      <c r="CX26" s="44">
        <v>32168</v>
      </c>
      <c r="CY26" s="44">
        <v>25014</v>
      </c>
      <c r="CZ26" s="44">
        <v>14897</v>
      </c>
      <c r="DA26" s="44">
        <v>10941</v>
      </c>
      <c r="DB26" s="44">
        <v>7575</v>
      </c>
      <c r="DC26" s="44">
        <v>5220</v>
      </c>
      <c r="DD26" s="44">
        <v>3297</v>
      </c>
      <c r="DE26" s="44">
        <v>2247</v>
      </c>
      <c r="DF26" s="44">
        <v>1358</v>
      </c>
      <c r="DG26" s="44">
        <v>739</v>
      </c>
      <c r="DH26" s="44">
        <v>362</v>
      </c>
      <c r="DI26" s="44">
        <v>194</v>
      </c>
      <c r="DJ26" s="44">
        <v>106</v>
      </c>
      <c r="DK26" s="44">
        <v>48</v>
      </c>
      <c r="DL26" s="44">
        <v>26</v>
      </c>
      <c r="DM26" s="44">
        <v>9</v>
      </c>
      <c r="DN26" s="44">
        <v>9</v>
      </c>
    </row>
    <row r="27" spans="1:118">
      <c r="A27">
        <v>293</v>
      </c>
      <c r="B27">
        <v>201</v>
      </c>
      <c r="C27">
        <v>28000</v>
      </c>
      <c r="D27" t="s">
        <v>691</v>
      </c>
      <c r="E27" t="s">
        <v>690</v>
      </c>
      <c r="F27" s="44">
        <v>2641561</v>
      </c>
      <c r="G27" s="44">
        <v>21194</v>
      </c>
      <c r="H27" s="44">
        <f t="shared" si="0"/>
        <v>90882</v>
      </c>
      <c r="I27" s="44">
        <v>21524</v>
      </c>
      <c r="J27" s="44">
        <v>22420</v>
      </c>
      <c r="K27" s="44">
        <v>23171</v>
      </c>
      <c r="L27" s="44">
        <v>23767</v>
      </c>
      <c r="M27" s="44">
        <v>23717</v>
      </c>
      <c r="N27" s="44">
        <v>23951</v>
      </c>
      <c r="O27" s="44">
        <v>24766</v>
      </c>
      <c r="P27" s="44">
        <v>24655</v>
      </c>
      <c r="Q27" s="44">
        <v>24279</v>
      </c>
      <c r="R27" s="44">
        <v>24527</v>
      </c>
      <c r="S27" s="44">
        <v>25463</v>
      </c>
      <c r="T27" s="44">
        <v>26142</v>
      </c>
      <c r="U27" s="44">
        <v>26630</v>
      </c>
      <c r="V27" s="44">
        <v>27273</v>
      </c>
      <c r="W27" s="44">
        <v>28199</v>
      </c>
      <c r="X27" s="44">
        <v>27987</v>
      </c>
      <c r="Y27" s="44">
        <v>28490</v>
      </c>
      <c r="Z27" s="44">
        <v>27396</v>
      </c>
      <c r="AA27" s="44">
        <v>26339</v>
      </c>
      <c r="AB27" s="44">
        <v>26168</v>
      </c>
      <c r="AC27" s="44">
        <v>25721</v>
      </c>
      <c r="AD27" s="44">
        <v>24686</v>
      </c>
      <c r="AE27" s="44">
        <v>24477</v>
      </c>
      <c r="AF27" s="44">
        <v>24478</v>
      </c>
      <c r="AG27" s="44">
        <v>25523</v>
      </c>
      <c r="AH27" s="44">
        <v>26003</v>
      </c>
      <c r="AI27" s="44">
        <v>26614</v>
      </c>
      <c r="AJ27" s="44">
        <v>26900</v>
      </c>
      <c r="AK27" s="44">
        <v>27798</v>
      </c>
      <c r="AL27" s="44">
        <v>28751</v>
      </c>
      <c r="AM27" s="44">
        <v>29557</v>
      </c>
      <c r="AN27" s="44">
        <v>30281</v>
      </c>
      <c r="AO27" s="44">
        <v>29998</v>
      </c>
      <c r="AP27" s="44">
        <v>30613</v>
      </c>
      <c r="AQ27" s="44">
        <v>31829</v>
      </c>
      <c r="AR27" s="44">
        <v>32893</v>
      </c>
      <c r="AS27" s="44">
        <v>34591</v>
      </c>
      <c r="AT27" s="44">
        <v>35754</v>
      </c>
      <c r="AU27" s="44">
        <v>38074</v>
      </c>
      <c r="AV27" s="44">
        <v>40815</v>
      </c>
      <c r="AW27" s="44">
        <v>43235</v>
      </c>
      <c r="AX27" s="44">
        <v>44429</v>
      </c>
      <c r="AY27" s="44">
        <v>43521</v>
      </c>
      <c r="AZ27" s="44">
        <v>42295</v>
      </c>
      <c r="BA27" s="44">
        <v>41230</v>
      </c>
      <c r="BB27" s="44">
        <v>40549</v>
      </c>
      <c r="BC27" s="44">
        <v>39117</v>
      </c>
      <c r="BD27" s="44">
        <v>38696</v>
      </c>
      <c r="BE27" s="44">
        <v>30284</v>
      </c>
      <c r="BF27" s="44">
        <v>37266</v>
      </c>
      <c r="BG27" s="44">
        <v>34845</v>
      </c>
      <c r="BH27" s="44">
        <v>34065</v>
      </c>
      <c r="BI27" s="44">
        <v>32871</v>
      </c>
      <c r="BJ27" s="44">
        <v>31796</v>
      </c>
      <c r="BK27" s="44">
        <v>31589</v>
      </c>
      <c r="BL27" s="44">
        <v>32330</v>
      </c>
      <c r="BM27" s="44">
        <v>31139</v>
      </c>
      <c r="BN27" s="44">
        <v>30294</v>
      </c>
      <c r="BO27" s="44">
        <v>32066</v>
      </c>
      <c r="BP27" s="44">
        <v>32849</v>
      </c>
      <c r="BQ27" s="44">
        <v>32879</v>
      </c>
      <c r="BR27" s="44">
        <v>35149</v>
      </c>
      <c r="BS27" s="44">
        <v>36910</v>
      </c>
      <c r="BT27" s="44">
        <v>39582</v>
      </c>
      <c r="BU27" s="44">
        <v>41897</v>
      </c>
      <c r="BV27" s="44">
        <v>48425</v>
      </c>
      <c r="BW27" s="44">
        <v>47720</v>
      </c>
      <c r="BX27" s="44">
        <v>45252</v>
      </c>
      <c r="BY27" s="44">
        <v>27219</v>
      </c>
      <c r="BZ27" s="44">
        <v>29199</v>
      </c>
      <c r="CA27" s="44">
        <v>35231</v>
      </c>
      <c r="CB27" s="44">
        <v>33386</v>
      </c>
      <c r="CC27" s="44">
        <v>34503</v>
      </c>
      <c r="CD27" s="44">
        <v>33160</v>
      </c>
      <c r="CE27" s="44">
        <v>27717</v>
      </c>
      <c r="CF27" s="44">
        <v>23789</v>
      </c>
      <c r="CG27" s="44">
        <v>24082</v>
      </c>
      <c r="CH27" s="44">
        <v>24007</v>
      </c>
      <c r="CI27" s="44">
        <v>23705</v>
      </c>
      <c r="CJ27" s="44">
        <v>20943</v>
      </c>
      <c r="CK27" s="44">
        <v>18468</v>
      </c>
      <c r="CL27" s="44">
        <v>17754</v>
      </c>
      <c r="CM27" s="44">
        <v>16329</v>
      </c>
      <c r="CN27" s="44">
        <v>14118</v>
      </c>
      <c r="CO27" s="44">
        <v>11935</v>
      </c>
      <c r="CP27" s="44">
        <v>10469</v>
      </c>
      <c r="CQ27" s="44">
        <v>9202</v>
      </c>
      <c r="CR27" s="44">
        <v>7525</v>
      </c>
      <c r="CS27" s="44">
        <v>6433</v>
      </c>
      <c r="CT27" s="44">
        <v>4733</v>
      </c>
      <c r="CU27" s="44">
        <v>3548</v>
      </c>
      <c r="CV27" s="44">
        <v>2511</v>
      </c>
      <c r="CW27" s="44">
        <v>1809</v>
      </c>
      <c r="CX27" s="44">
        <v>1293</v>
      </c>
      <c r="CY27" s="44">
        <v>1024</v>
      </c>
      <c r="CZ27" s="44">
        <v>521</v>
      </c>
      <c r="DA27" s="44">
        <v>416</v>
      </c>
      <c r="DB27" s="44">
        <v>302</v>
      </c>
      <c r="DC27" s="44">
        <v>197</v>
      </c>
      <c r="DD27" s="44">
        <v>132</v>
      </c>
      <c r="DE27" s="44">
        <v>92</v>
      </c>
      <c r="DF27" s="44">
        <v>51</v>
      </c>
      <c r="DG27" s="44">
        <v>28</v>
      </c>
      <c r="DH27" s="44">
        <v>20</v>
      </c>
      <c r="DI27" s="44">
        <v>11</v>
      </c>
      <c r="DJ27" s="44">
        <v>2</v>
      </c>
      <c r="DK27" s="44">
        <v>1</v>
      </c>
      <c r="DL27" s="44">
        <v>1</v>
      </c>
      <c r="DM27" s="44">
        <v>1</v>
      </c>
      <c r="DN27" s="44">
        <v>0</v>
      </c>
    </row>
    <row r="28" spans="1:118">
      <c r="A28">
        <v>294</v>
      </c>
      <c r="B28">
        <v>201</v>
      </c>
      <c r="C28">
        <v>28100</v>
      </c>
      <c r="D28">
        <v>1</v>
      </c>
      <c r="E28" t="s">
        <v>709</v>
      </c>
      <c r="F28" s="44">
        <v>726700</v>
      </c>
      <c r="G28" s="44">
        <v>5706</v>
      </c>
      <c r="H28" s="44">
        <f t="shared" si="0"/>
        <v>23806</v>
      </c>
      <c r="I28" s="44">
        <v>5726</v>
      </c>
      <c r="J28" s="44">
        <v>5842</v>
      </c>
      <c r="K28" s="44">
        <v>6081</v>
      </c>
      <c r="L28" s="44">
        <v>6157</v>
      </c>
      <c r="M28" s="44">
        <v>6327</v>
      </c>
      <c r="N28" s="44">
        <v>6336</v>
      </c>
      <c r="O28" s="44">
        <v>6441</v>
      </c>
      <c r="P28" s="44">
        <v>6487</v>
      </c>
      <c r="Q28" s="44">
        <v>6411</v>
      </c>
      <c r="R28" s="44">
        <v>6418</v>
      </c>
      <c r="S28" s="44">
        <v>6511</v>
      </c>
      <c r="T28" s="44">
        <v>6798</v>
      </c>
      <c r="U28" s="44">
        <v>6868</v>
      </c>
      <c r="V28" s="44">
        <v>6893</v>
      </c>
      <c r="W28" s="44">
        <v>7194</v>
      </c>
      <c r="X28" s="44">
        <v>7256</v>
      </c>
      <c r="Y28" s="44">
        <v>7291</v>
      </c>
      <c r="Z28" s="44">
        <v>7593</v>
      </c>
      <c r="AA28" s="44">
        <v>7964</v>
      </c>
      <c r="AB28" s="44">
        <v>8169</v>
      </c>
      <c r="AC28" s="44">
        <v>7964</v>
      </c>
      <c r="AD28" s="44">
        <v>7485</v>
      </c>
      <c r="AE28" s="44">
        <v>7192</v>
      </c>
      <c r="AF28" s="44">
        <v>7193</v>
      </c>
      <c r="AG28" s="44">
        <v>7571</v>
      </c>
      <c r="AH28" s="44">
        <v>7351</v>
      </c>
      <c r="AI28" s="44">
        <v>7519</v>
      </c>
      <c r="AJ28" s="44">
        <v>7434</v>
      </c>
      <c r="AK28" s="44">
        <v>7930</v>
      </c>
      <c r="AL28" s="44">
        <v>8127</v>
      </c>
      <c r="AM28" s="44">
        <v>8355</v>
      </c>
      <c r="AN28" s="44">
        <v>8610</v>
      </c>
      <c r="AO28" s="44">
        <v>8272</v>
      </c>
      <c r="AP28" s="44">
        <v>8521</v>
      </c>
      <c r="AQ28" s="44">
        <v>8628</v>
      </c>
      <c r="AR28" s="44">
        <v>9105</v>
      </c>
      <c r="AS28" s="44">
        <v>9436</v>
      </c>
      <c r="AT28" s="44">
        <v>9904</v>
      </c>
      <c r="AU28" s="44">
        <v>10369</v>
      </c>
      <c r="AV28" s="44">
        <v>11192</v>
      </c>
      <c r="AW28" s="44">
        <v>11883</v>
      </c>
      <c r="AX28" s="44">
        <v>12171</v>
      </c>
      <c r="AY28" s="44">
        <v>11958</v>
      </c>
      <c r="AZ28" s="44">
        <v>11599</v>
      </c>
      <c r="BA28" s="44">
        <v>11395</v>
      </c>
      <c r="BB28" s="44">
        <v>11227</v>
      </c>
      <c r="BC28" s="44">
        <v>10765</v>
      </c>
      <c r="BD28" s="44">
        <v>10433</v>
      </c>
      <c r="BE28" s="44">
        <v>8461</v>
      </c>
      <c r="BF28" s="44">
        <v>10184</v>
      </c>
      <c r="BG28" s="44">
        <v>9676</v>
      </c>
      <c r="BH28" s="44">
        <v>9393</v>
      </c>
      <c r="BI28" s="44">
        <v>9085</v>
      </c>
      <c r="BJ28" s="44">
        <v>8918</v>
      </c>
      <c r="BK28" s="44">
        <v>8822</v>
      </c>
      <c r="BL28" s="44">
        <v>9102</v>
      </c>
      <c r="BM28" s="44">
        <v>8725</v>
      </c>
      <c r="BN28" s="44">
        <v>8293</v>
      </c>
      <c r="BO28" s="44">
        <v>8767</v>
      </c>
      <c r="BP28" s="44">
        <v>8940</v>
      </c>
      <c r="BQ28" s="44">
        <v>9060</v>
      </c>
      <c r="BR28" s="44">
        <v>9633</v>
      </c>
      <c r="BS28" s="44">
        <v>10215</v>
      </c>
      <c r="BT28" s="44">
        <v>10886</v>
      </c>
      <c r="BU28" s="44">
        <v>11466</v>
      </c>
      <c r="BV28" s="44">
        <v>13480</v>
      </c>
      <c r="BW28" s="44">
        <v>13104</v>
      </c>
      <c r="BX28" s="44">
        <v>12618</v>
      </c>
      <c r="BY28" s="44">
        <v>7456</v>
      </c>
      <c r="BZ28" s="44">
        <v>8025</v>
      </c>
      <c r="CA28" s="44">
        <v>9740</v>
      </c>
      <c r="CB28" s="44">
        <v>9132</v>
      </c>
      <c r="CC28" s="44">
        <v>9517</v>
      </c>
      <c r="CD28" s="44">
        <v>8822</v>
      </c>
      <c r="CE28" s="44">
        <v>7621</v>
      </c>
      <c r="CF28" s="44">
        <v>6559</v>
      </c>
      <c r="CG28" s="44">
        <v>6566</v>
      </c>
      <c r="CH28" s="44">
        <v>6531</v>
      </c>
      <c r="CI28" s="44">
        <v>6324</v>
      </c>
      <c r="CJ28" s="44">
        <v>5937</v>
      </c>
      <c r="CK28" s="44">
        <v>5180</v>
      </c>
      <c r="CL28" s="44">
        <v>5020</v>
      </c>
      <c r="CM28" s="44">
        <v>4580</v>
      </c>
      <c r="CN28" s="44">
        <v>3842</v>
      </c>
      <c r="CO28" s="44">
        <v>3261</v>
      </c>
      <c r="CP28" s="44">
        <v>2821</v>
      </c>
      <c r="CQ28" s="44">
        <v>2495</v>
      </c>
      <c r="CR28" s="44">
        <v>2107</v>
      </c>
      <c r="CS28" s="44">
        <v>1734</v>
      </c>
      <c r="CT28" s="44">
        <v>1300</v>
      </c>
      <c r="CU28" s="44">
        <v>955</v>
      </c>
      <c r="CV28" s="44">
        <v>683</v>
      </c>
      <c r="CW28" s="44">
        <v>512</v>
      </c>
      <c r="CX28" s="44">
        <v>333</v>
      </c>
      <c r="CY28" s="44">
        <v>293</v>
      </c>
      <c r="CZ28" s="44">
        <v>144</v>
      </c>
      <c r="DA28" s="44">
        <v>114</v>
      </c>
      <c r="DB28" s="44">
        <v>77</v>
      </c>
      <c r="DC28" s="44">
        <v>41</v>
      </c>
      <c r="DD28" s="44">
        <v>38</v>
      </c>
      <c r="DE28" s="44">
        <v>24</v>
      </c>
      <c r="DF28" s="44">
        <v>10</v>
      </c>
      <c r="DG28" s="44">
        <v>12</v>
      </c>
      <c r="DH28" s="44">
        <v>5</v>
      </c>
      <c r="DI28" s="44">
        <v>3</v>
      </c>
      <c r="DJ28" s="44">
        <v>0</v>
      </c>
      <c r="DK28" s="44">
        <v>0</v>
      </c>
      <c r="DL28" s="44">
        <v>0</v>
      </c>
      <c r="DM28" s="44">
        <v>0</v>
      </c>
      <c r="DN28" s="44">
        <v>0</v>
      </c>
    </row>
    <row r="29" spans="1:118">
      <c r="A29">
        <v>295</v>
      </c>
      <c r="B29">
        <v>201</v>
      </c>
      <c r="C29">
        <v>28201</v>
      </c>
      <c r="D29">
        <v>2</v>
      </c>
      <c r="E29" t="s">
        <v>708</v>
      </c>
      <c r="F29" s="44">
        <v>258724</v>
      </c>
      <c r="G29" s="44">
        <v>2245</v>
      </c>
      <c r="H29" s="44">
        <f t="shared" si="0"/>
        <v>9798</v>
      </c>
      <c r="I29" s="44">
        <v>2300</v>
      </c>
      <c r="J29" s="44">
        <v>2448</v>
      </c>
      <c r="K29" s="44">
        <v>2488</v>
      </c>
      <c r="L29" s="44">
        <v>2562</v>
      </c>
      <c r="M29" s="44">
        <v>2570</v>
      </c>
      <c r="N29" s="44">
        <v>2559</v>
      </c>
      <c r="O29" s="44">
        <v>2606</v>
      </c>
      <c r="P29" s="44">
        <v>2601</v>
      </c>
      <c r="Q29" s="44">
        <v>2536</v>
      </c>
      <c r="R29" s="44">
        <v>2481</v>
      </c>
      <c r="S29" s="44">
        <v>2617</v>
      </c>
      <c r="T29" s="44">
        <v>2759</v>
      </c>
      <c r="U29" s="44">
        <v>2837</v>
      </c>
      <c r="V29" s="44">
        <v>2950</v>
      </c>
      <c r="W29" s="44">
        <v>2957</v>
      </c>
      <c r="X29" s="44">
        <v>3029</v>
      </c>
      <c r="Y29" s="44">
        <v>3157</v>
      </c>
      <c r="Z29" s="44">
        <v>2837</v>
      </c>
      <c r="AA29" s="44">
        <v>2563</v>
      </c>
      <c r="AB29" s="44">
        <v>2581</v>
      </c>
      <c r="AC29" s="44">
        <v>2598</v>
      </c>
      <c r="AD29" s="44">
        <v>2622</v>
      </c>
      <c r="AE29" s="44">
        <v>2664</v>
      </c>
      <c r="AF29" s="44">
        <v>2647</v>
      </c>
      <c r="AG29" s="44">
        <v>2772</v>
      </c>
      <c r="AH29" s="44">
        <v>2847</v>
      </c>
      <c r="AI29" s="44">
        <v>2807</v>
      </c>
      <c r="AJ29" s="44">
        <v>2813</v>
      </c>
      <c r="AK29" s="44">
        <v>2870</v>
      </c>
      <c r="AL29" s="44">
        <v>2969</v>
      </c>
      <c r="AM29" s="44">
        <v>2971</v>
      </c>
      <c r="AN29" s="44">
        <v>3117</v>
      </c>
      <c r="AO29" s="44">
        <v>3111</v>
      </c>
      <c r="AP29" s="44">
        <v>3067</v>
      </c>
      <c r="AQ29" s="44">
        <v>3308</v>
      </c>
      <c r="AR29" s="44">
        <v>3249</v>
      </c>
      <c r="AS29" s="44">
        <v>3487</v>
      </c>
      <c r="AT29" s="44">
        <v>3672</v>
      </c>
      <c r="AU29" s="44">
        <v>3852</v>
      </c>
      <c r="AV29" s="44">
        <v>4184</v>
      </c>
      <c r="AW29" s="44">
        <v>4399</v>
      </c>
      <c r="AX29" s="44">
        <v>4519</v>
      </c>
      <c r="AY29" s="44">
        <v>4324</v>
      </c>
      <c r="AZ29" s="44">
        <v>4273</v>
      </c>
      <c r="BA29" s="44">
        <v>3921</v>
      </c>
      <c r="BB29" s="44">
        <v>3906</v>
      </c>
      <c r="BC29" s="44">
        <v>3714</v>
      </c>
      <c r="BD29" s="44">
        <v>3699</v>
      </c>
      <c r="BE29" s="44">
        <v>2906</v>
      </c>
      <c r="BF29" s="44">
        <v>3598</v>
      </c>
      <c r="BG29" s="44">
        <v>3314</v>
      </c>
      <c r="BH29" s="44">
        <v>3343</v>
      </c>
      <c r="BI29" s="44">
        <v>3242</v>
      </c>
      <c r="BJ29" s="44">
        <v>3049</v>
      </c>
      <c r="BK29" s="44">
        <v>2974</v>
      </c>
      <c r="BL29" s="44">
        <v>3068</v>
      </c>
      <c r="BM29" s="44">
        <v>2942</v>
      </c>
      <c r="BN29" s="44">
        <v>2851</v>
      </c>
      <c r="BO29" s="44">
        <v>3017</v>
      </c>
      <c r="BP29" s="44">
        <v>3106</v>
      </c>
      <c r="BQ29" s="44">
        <v>3010</v>
      </c>
      <c r="BR29" s="44">
        <v>3295</v>
      </c>
      <c r="BS29" s="44">
        <v>3383</v>
      </c>
      <c r="BT29" s="44">
        <v>3574</v>
      </c>
      <c r="BU29" s="44">
        <v>3790</v>
      </c>
      <c r="BV29" s="44">
        <v>4354</v>
      </c>
      <c r="BW29" s="44">
        <v>4470</v>
      </c>
      <c r="BX29" s="44">
        <v>4100</v>
      </c>
      <c r="BY29" s="44">
        <v>2536</v>
      </c>
      <c r="BZ29" s="44">
        <v>2677</v>
      </c>
      <c r="CA29" s="44">
        <v>3228</v>
      </c>
      <c r="CB29" s="44">
        <v>3001</v>
      </c>
      <c r="CC29" s="44">
        <v>3195</v>
      </c>
      <c r="CD29" s="44">
        <v>3163</v>
      </c>
      <c r="CE29" s="44">
        <v>2629</v>
      </c>
      <c r="CF29" s="44">
        <v>2001</v>
      </c>
      <c r="CG29" s="44">
        <v>2088</v>
      </c>
      <c r="CH29" s="44">
        <v>2140</v>
      </c>
      <c r="CI29" s="44">
        <v>2143</v>
      </c>
      <c r="CJ29" s="44">
        <v>1918</v>
      </c>
      <c r="CK29" s="44">
        <v>1522</v>
      </c>
      <c r="CL29" s="44">
        <v>1520</v>
      </c>
      <c r="CM29" s="44">
        <v>1332</v>
      </c>
      <c r="CN29" s="44">
        <v>1226</v>
      </c>
      <c r="CO29" s="44">
        <v>983</v>
      </c>
      <c r="CP29" s="44">
        <v>841</v>
      </c>
      <c r="CQ29" s="44">
        <v>730</v>
      </c>
      <c r="CR29" s="44">
        <v>617</v>
      </c>
      <c r="CS29" s="44">
        <v>519</v>
      </c>
      <c r="CT29" s="44">
        <v>365</v>
      </c>
      <c r="CU29" s="44">
        <v>269</v>
      </c>
      <c r="CV29" s="44">
        <v>201</v>
      </c>
      <c r="CW29" s="44">
        <v>128</v>
      </c>
      <c r="CX29" s="44">
        <v>104</v>
      </c>
      <c r="CY29" s="44">
        <v>60</v>
      </c>
      <c r="CZ29" s="44">
        <v>48</v>
      </c>
      <c r="DA29" s="44">
        <v>30</v>
      </c>
      <c r="DB29" s="44">
        <v>29</v>
      </c>
      <c r="DC29" s="44">
        <v>13</v>
      </c>
      <c r="DD29" s="44">
        <v>8</v>
      </c>
      <c r="DE29" s="44">
        <v>7</v>
      </c>
      <c r="DF29" s="44">
        <v>0</v>
      </c>
      <c r="DG29" s="44">
        <v>0</v>
      </c>
      <c r="DH29" s="44">
        <v>1</v>
      </c>
      <c r="DI29" s="44">
        <v>1</v>
      </c>
      <c r="DJ29" s="44">
        <v>0</v>
      </c>
      <c r="DK29" s="44">
        <v>0</v>
      </c>
      <c r="DL29" s="44">
        <v>0</v>
      </c>
      <c r="DM29" s="44">
        <v>0</v>
      </c>
      <c r="DN29" s="44">
        <v>0</v>
      </c>
    </row>
    <row r="30" spans="1:118">
      <c r="A30">
        <v>322</v>
      </c>
      <c r="B30">
        <v>202</v>
      </c>
      <c r="C30">
        <v>0</v>
      </c>
      <c r="D30" t="s">
        <v>691</v>
      </c>
      <c r="E30" t="s">
        <v>692</v>
      </c>
      <c r="F30" s="44">
        <v>61022756</v>
      </c>
      <c r="G30" s="44">
        <v>484110</v>
      </c>
      <c r="H30" s="44">
        <f t="shared" si="0"/>
        <v>2043970</v>
      </c>
      <c r="I30" s="44">
        <v>491838</v>
      </c>
      <c r="J30" s="44">
        <v>509603</v>
      </c>
      <c r="K30" s="44">
        <v>513261</v>
      </c>
      <c r="L30" s="44">
        <v>529268</v>
      </c>
      <c r="M30" s="44">
        <v>531664</v>
      </c>
      <c r="N30" s="44">
        <v>537016</v>
      </c>
      <c r="O30" s="44">
        <v>547340</v>
      </c>
      <c r="P30" s="44">
        <v>543529</v>
      </c>
      <c r="Q30" s="44">
        <v>538974</v>
      </c>
      <c r="R30" s="44">
        <v>540537</v>
      </c>
      <c r="S30" s="44">
        <v>559361</v>
      </c>
      <c r="T30" s="44">
        <v>570904</v>
      </c>
      <c r="U30" s="44">
        <v>587979</v>
      </c>
      <c r="V30" s="44">
        <v>596547</v>
      </c>
      <c r="W30" s="44">
        <v>612760</v>
      </c>
      <c r="X30" s="44">
        <v>612339</v>
      </c>
      <c r="Y30" s="44">
        <v>621435</v>
      </c>
      <c r="Z30" s="44">
        <v>616433</v>
      </c>
      <c r="AA30" s="44">
        <v>610630</v>
      </c>
      <c r="AB30" s="44">
        <v>614945</v>
      </c>
      <c r="AC30" s="44">
        <v>608885</v>
      </c>
      <c r="AD30" s="44">
        <v>593701</v>
      </c>
      <c r="AE30" s="44">
        <v>600662</v>
      </c>
      <c r="AF30" s="44">
        <v>596540</v>
      </c>
      <c r="AG30" s="44">
        <v>604990</v>
      </c>
      <c r="AH30" s="44">
        <v>620552</v>
      </c>
      <c r="AI30" s="44">
        <v>644684</v>
      </c>
      <c r="AJ30" s="44">
        <v>662840</v>
      </c>
      <c r="AK30" s="44">
        <v>677114</v>
      </c>
      <c r="AL30" s="44">
        <v>702925</v>
      </c>
      <c r="AM30" s="44">
        <v>725850</v>
      </c>
      <c r="AN30" s="44">
        <v>737512</v>
      </c>
      <c r="AO30" s="44">
        <v>737266</v>
      </c>
      <c r="AP30" s="44">
        <v>749153</v>
      </c>
      <c r="AQ30" s="44">
        <v>782586</v>
      </c>
      <c r="AR30" s="44">
        <v>804939</v>
      </c>
      <c r="AS30" s="44">
        <v>837748</v>
      </c>
      <c r="AT30" s="44">
        <v>861561</v>
      </c>
      <c r="AU30" s="44">
        <v>904431</v>
      </c>
      <c r="AV30" s="44">
        <v>944762</v>
      </c>
      <c r="AW30" s="44">
        <v>999359</v>
      </c>
      <c r="AX30" s="44">
        <v>1013350</v>
      </c>
      <c r="AY30" s="44">
        <v>996831</v>
      </c>
      <c r="AZ30" s="44">
        <v>968121</v>
      </c>
      <c r="BA30" s="44">
        <v>938689</v>
      </c>
      <c r="BB30" s="44">
        <v>923157</v>
      </c>
      <c r="BC30" s="44">
        <v>902041</v>
      </c>
      <c r="BD30" s="44">
        <v>901525</v>
      </c>
      <c r="BE30" s="44">
        <v>699922</v>
      </c>
      <c r="BF30" s="44">
        <v>866718</v>
      </c>
      <c r="BG30" s="44">
        <v>811261</v>
      </c>
      <c r="BH30" s="44">
        <v>789535</v>
      </c>
      <c r="BI30" s="44">
        <v>763271</v>
      </c>
      <c r="BJ30" s="44">
        <v>751215</v>
      </c>
      <c r="BK30" s="44">
        <v>754099</v>
      </c>
      <c r="BL30" s="44">
        <v>768488</v>
      </c>
      <c r="BM30" s="44">
        <v>745006</v>
      </c>
      <c r="BN30" s="44">
        <v>723194</v>
      </c>
      <c r="BO30" s="44">
        <v>759067</v>
      </c>
      <c r="BP30" s="44">
        <v>784097</v>
      </c>
      <c r="BQ30" s="44">
        <v>781153</v>
      </c>
      <c r="BR30" s="44">
        <v>826260</v>
      </c>
      <c r="BS30" s="44">
        <v>870967</v>
      </c>
      <c r="BT30" s="44">
        <v>918920</v>
      </c>
      <c r="BU30" s="44">
        <v>980515</v>
      </c>
      <c r="BV30" s="44">
        <v>1068184</v>
      </c>
      <c r="BW30" s="44">
        <v>1050665</v>
      </c>
      <c r="BX30" s="44">
        <v>991206</v>
      </c>
      <c r="BY30" s="44">
        <v>608666</v>
      </c>
      <c r="BZ30" s="44">
        <v>641520</v>
      </c>
      <c r="CA30" s="44">
        <v>771382</v>
      </c>
      <c r="CB30" s="44">
        <v>737560</v>
      </c>
      <c r="CC30" s="44">
        <v>745844</v>
      </c>
      <c r="CD30" s="44">
        <v>712429</v>
      </c>
      <c r="CE30" s="44">
        <v>632896</v>
      </c>
      <c r="CF30" s="44">
        <v>537351</v>
      </c>
      <c r="CG30" s="44">
        <v>554808</v>
      </c>
      <c r="CH30" s="44">
        <v>551196</v>
      </c>
      <c r="CI30" s="44">
        <v>530414</v>
      </c>
      <c r="CJ30" s="44">
        <v>481293</v>
      </c>
      <c r="CK30" s="44">
        <v>430655</v>
      </c>
      <c r="CL30" s="44">
        <v>404067</v>
      </c>
      <c r="CM30" s="44">
        <v>367941</v>
      </c>
      <c r="CN30" s="44">
        <v>325864</v>
      </c>
      <c r="CO30" s="44">
        <v>280144</v>
      </c>
      <c r="CP30" s="44">
        <v>245206</v>
      </c>
      <c r="CQ30" s="44">
        <v>212037</v>
      </c>
      <c r="CR30" s="44">
        <v>179236</v>
      </c>
      <c r="CS30" s="44">
        <v>148688</v>
      </c>
      <c r="CT30" s="44">
        <v>114451</v>
      </c>
      <c r="CU30" s="44">
        <v>84593</v>
      </c>
      <c r="CV30" s="44">
        <v>61078</v>
      </c>
      <c r="CW30" s="44">
        <v>43564</v>
      </c>
      <c r="CX30" s="44">
        <v>32054</v>
      </c>
      <c r="CY30" s="44">
        <v>24936</v>
      </c>
      <c r="CZ30" s="44">
        <v>14858</v>
      </c>
      <c r="DA30" s="44">
        <v>10911</v>
      </c>
      <c r="DB30" s="44">
        <v>7553</v>
      </c>
      <c r="DC30" s="44">
        <v>5210</v>
      </c>
      <c r="DD30" s="44">
        <v>3293</v>
      </c>
      <c r="DE30" s="44">
        <v>2239</v>
      </c>
      <c r="DF30" s="44">
        <v>1347</v>
      </c>
      <c r="DG30" s="44">
        <v>735</v>
      </c>
      <c r="DH30" s="44">
        <v>359</v>
      </c>
      <c r="DI30" s="44">
        <v>192</v>
      </c>
      <c r="DJ30" s="44">
        <v>105</v>
      </c>
      <c r="DK30" s="44">
        <v>47</v>
      </c>
      <c r="DL30" s="44">
        <v>26</v>
      </c>
      <c r="DM30" s="44">
        <v>9</v>
      </c>
      <c r="DN30" s="44">
        <v>9</v>
      </c>
    </row>
    <row r="31" spans="1:118">
      <c r="A31">
        <v>370</v>
      </c>
      <c r="B31">
        <v>202</v>
      </c>
      <c r="C31">
        <v>28000</v>
      </c>
      <c r="D31" t="s">
        <v>691</v>
      </c>
      <c r="E31" t="s">
        <v>690</v>
      </c>
      <c r="F31" s="44">
        <v>2604747</v>
      </c>
      <c r="G31" s="44">
        <v>21002</v>
      </c>
      <c r="H31" s="44">
        <f t="shared" si="0"/>
        <v>90040</v>
      </c>
      <c r="I31" s="44">
        <v>21320</v>
      </c>
      <c r="J31" s="44">
        <v>22208</v>
      </c>
      <c r="K31" s="44">
        <v>22942</v>
      </c>
      <c r="L31" s="44">
        <v>23570</v>
      </c>
      <c r="M31" s="44">
        <v>23536</v>
      </c>
      <c r="N31" s="44">
        <v>23773</v>
      </c>
      <c r="O31" s="44">
        <v>24582</v>
      </c>
      <c r="P31" s="44">
        <v>24460</v>
      </c>
      <c r="Q31" s="44">
        <v>24096</v>
      </c>
      <c r="R31" s="44">
        <v>24342</v>
      </c>
      <c r="S31" s="44">
        <v>25272</v>
      </c>
      <c r="T31" s="44">
        <v>25945</v>
      </c>
      <c r="U31" s="44">
        <v>26418</v>
      </c>
      <c r="V31" s="44">
        <v>27063</v>
      </c>
      <c r="W31" s="44">
        <v>27951</v>
      </c>
      <c r="X31" s="44">
        <v>27738</v>
      </c>
      <c r="Y31" s="44">
        <v>28233</v>
      </c>
      <c r="Z31" s="44">
        <v>27081</v>
      </c>
      <c r="AA31" s="44">
        <v>25929</v>
      </c>
      <c r="AB31" s="44">
        <v>25603</v>
      </c>
      <c r="AC31" s="44">
        <v>25155</v>
      </c>
      <c r="AD31" s="44">
        <v>23991</v>
      </c>
      <c r="AE31" s="44">
        <v>23764</v>
      </c>
      <c r="AF31" s="44">
        <v>23694</v>
      </c>
      <c r="AG31" s="44">
        <v>24712</v>
      </c>
      <c r="AH31" s="44">
        <v>25140</v>
      </c>
      <c r="AI31" s="44">
        <v>25913</v>
      </c>
      <c r="AJ31" s="44">
        <v>26207</v>
      </c>
      <c r="AK31" s="44">
        <v>27168</v>
      </c>
      <c r="AL31" s="44">
        <v>28084</v>
      </c>
      <c r="AM31" s="44">
        <v>28914</v>
      </c>
      <c r="AN31" s="44">
        <v>29626</v>
      </c>
      <c r="AO31" s="44">
        <v>29354</v>
      </c>
      <c r="AP31" s="44">
        <v>30017</v>
      </c>
      <c r="AQ31" s="44">
        <v>31225</v>
      </c>
      <c r="AR31" s="44">
        <v>32308</v>
      </c>
      <c r="AS31" s="44">
        <v>34003</v>
      </c>
      <c r="AT31" s="44">
        <v>35122</v>
      </c>
      <c r="AU31" s="44">
        <v>37523</v>
      </c>
      <c r="AV31" s="44">
        <v>40218</v>
      </c>
      <c r="AW31" s="44">
        <v>42639</v>
      </c>
      <c r="AX31" s="44">
        <v>43816</v>
      </c>
      <c r="AY31" s="44">
        <v>42850</v>
      </c>
      <c r="AZ31" s="44">
        <v>41737</v>
      </c>
      <c r="BA31" s="44">
        <v>40578</v>
      </c>
      <c r="BB31" s="44">
        <v>39943</v>
      </c>
      <c r="BC31" s="44">
        <v>38539</v>
      </c>
      <c r="BD31" s="44">
        <v>38157</v>
      </c>
      <c r="BE31" s="44">
        <v>29771</v>
      </c>
      <c r="BF31" s="44">
        <v>36750</v>
      </c>
      <c r="BG31" s="44">
        <v>34356</v>
      </c>
      <c r="BH31" s="44">
        <v>33535</v>
      </c>
      <c r="BI31" s="44">
        <v>32397</v>
      </c>
      <c r="BJ31" s="44">
        <v>31302</v>
      </c>
      <c r="BK31" s="44">
        <v>31099</v>
      </c>
      <c r="BL31" s="44">
        <v>31900</v>
      </c>
      <c r="BM31" s="44">
        <v>30673</v>
      </c>
      <c r="BN31" s="44">
        <v>29850</v>
      </c>
      <c r="BO31" s="44">
        <v>31623</v>
      </c>
      <c r="BP31" s="44">
        <v>32361</v>
      </c>
      <c r="BQ31" s="44">
        <v>32404</v>
      </c>
      <c r="BR31" s="44">
        <v>34693</v>
      </c>
      <c r="BS31" s="44">
        <v>36445</v>
      </c>
      <c r="BT31" s="44">
        <v>39104</v>
      </c>
      <c r="BU31" s="44">
        <v>41365</v>
      </c>
      <c r="BV31" s="44">
        <v>47903</v>
      </c>
      <c r="BW31" s="44">
        <v>47232</v>
      </c>
      <c r="BX31" s="44">
        <v>44784</v>
      </c>
      <c r="BY31" s="44">
        <v>26851</v>
      </c>
      <c r="BZ31" s="44">
        <v>28830</v>
      </c>
      <c r="CA31" s="44">
        <v>34868</v>
      </c>
      <c r="CB31" s="44">
        <v>33044</v>
      </c>
      <c r="CC31" s="44">
        <v>34203</v>
      </c>
      <c r="CD31" s="44">
        <v>32856</v>
      </c>
      <c r="CE31" s="44">
        <v>27455</v>
      </c>
      <c r="CF31" s="44">
        <v>23554</v>
      </c>
      <c r="CG31" s="44">
        <v>23844</v>
      </c>
      <c r="CH31" s="44">
        <v>23808</v>
      </c>
      <c r="CI31" s="44">
        <v>23503</v>
      </c>
      <c r="CJ31" s="44">
        <v>20797</v>
      </c>
      <c r="CK31" s="44">
        <v>18327</v>
      </c>
      <c r="CL31" s="44">
        <v>17656</v>
      </c>
      <c r="CM31" s="44">
        <v>16252</v>
      </c>
      <c r="CN31" s="44">
        <v>14034</v>
      </c>
      <c r="CO31" s="44">
        <v>11859</v>
      </c>
      <c r="CP31" s="44">
        <v>10400</v>
      </c>
      <c r="CQ31" s="44">
        <v>9158</v>
      </c>
      <c r="CR31" s="44">
        <v>7466</v>
      </c>
      <c r="CS31" s="44">
        <v>6390</v>
      </c>
      <c r="CT31" s="44">
        <v>4702</v>
      </c>
      <c r="CU31" s="44">
        <v>3536</v>
      </c>
      <c r="CV31" s="44">
        <v>2492</v>
      </c>
      <c r="CW31" s="44">
        <v>1792</v>
      </c>
      <c r="CX31" s="44">
        <v>1282</v>
      </c>
      <c r="CY31" s="44">
        <v>1013</v>
      </c>
      <c r="CZ31" s="44">
        <v>521</v>
      </c>
      <c r="DA31" s="44">
        <v>413</v>
      </c>
      <c r="DB31" s="44">
        <v>298</v>
      </c>
      <c r="DC31" s="44">
        <v>197</v>
      </c>
      <c r="DD31" s="44">
        <v>132</v>
      </c>
      <c r="DE31" s="44">
        <v>92</v>
      </c>
      <c r="DF31" s="44">
        <v>51</v>
      </c>
      <c r="DG31" s="44">
        <v>27</v>
      </c>
      <c r="DH31" s="44">
        <v>20</v>
      </c>
      <c r="DI31" s="44">
        <v>11</v>
      </c>
      <c r="DJ31" s="44">
        <v>2</v>
      </c>
      <c r="DK31" s="44">
        <v>1</v>
      </c>
      <c r="DL31" s="44">
        <v>1</v>
      </c>
      <c r="DM31" s="44">
        <v>1</v>
      </c>
      <c r="DN31" s="44">
        <v>0</v>
      </c>
    </row>
    <row r="32" spans="1:118">
      <c r="A32">
        <v>371</v>
      </c>
      <c r="B32">
        <v>202</v>
      </c>
      <c r="C32">
        <v>28100</v>
      </c>
      <c r="D32">
        <v>1</v>
      </c>
      <c r="E32" t="s">
        <v>709</v>
      </c>
      <c r="F32" s="44">
        <v>709582</v>
      </c>
      <c r="G32" s="44">
        <v>5611</v>
      </c>
      <c r="H32" s="44">
        <f t="shared" si="0"/>
        <v>23433</v>
      </c>
      <c r="I32" s="44">
        <v>5631</v>
      </c>
      <c r="J32" s="44">
        <v>5760</v>
      </c>
      <c r="K32" s="44">
        <v>5971</v>
      </c>
      <c r="L32" s="44">
        <v>6071</v>
      </c>
      <c r="M32" s="44">
        <v>6240</v>
      </c>
      <c r="N32" s="44">
        <v>6254</v>
      </c>
      <c r="O32" s="44">
        <v>6347</v>
      </c>
      <c r="P32" s="44">
        <v>6397</v>
      </c>
      <c r="Q32" s="44">
        <v>6330</v>
      </c>
      <c r="R32" s="44">
        <v>6339</v>
      </c>
      <c r="S32" s="44">
        <v>6433</v>
      </c>
      <c r="T32" s="44">
        <v>6709</v>
      </c>
      <c r="U32" s="44">
        <v>6778</v>
      </c>
      <c r="V32" s="44">
        <v>6800</v>
      </c>
      <c r="W32" s="44">
        <v>7065</v>
      </c>
      <c r="X32" s="44">
        <v>7134</v>
      </c>
      <c r="Y32" s="44">
        <v>7175</v>
      </c>
      <c r="Z32" s="44">
        <v>7439</v>
      </c>
      <c r="AA32" s="44">
        <v>7734</v>
      </c>
      <c r="AB32" s="44">
        <v>7873</v>
      </c>
      <c r="AC32" s="44">
        <v>7679</v>
      </c>
      <c r="AD32" s="44">
        <v>7148</v>
      </c>
      <c r="AE32" s="44">
        <v>6867</v>
      </c>
      <c r="AF32" s="44">
        <v>6830</v>
      </c>
      <c r="AG32" s="44">
        <v>7173</v>
      </c>
      <c r="AH32" s="44">
        <v>6948</v>
      </c>
      <c r="AI32" s="44">
        <v>7204</v>
      </c>
      <c r="AJ32" s="44">
        <v>7128</v>
      </c>
      <c r="AK32" s="44">
        <v>7632</v>
      </c>
      <c r="AL32" s="44">
        <v>7831</v>
      </c>
      <c r="AM32" s="44">
        <v>8076</v>
      </c>
      <c r="AN32" s="44">
        <v>8302</v>
      </c>
      <c r="AO32" s="44">
        <v>7993</v>
      </c>
      <c r="AP32" s="44">
        <v>8227</v>
      </c>
      <c r="AQ32" s="44">
        <v>8367</v>
      </c>
      <c r="AR32" s="44">
        <v>8831</v>
      </c>
      <c r="AS32" s="44">
        <v>9189</v>
      </c>
      <c r="AT32" s="44">
        <v>9615</v>
      </c>
      <c r="AU32" s="44">
        <v>10117</v>
      </c>
      <c r="AV32" s="44">
        <v>10935</v>
      </c>
      <c r="AW32" s="44">
        <v>11606</v>
      </c>
      <c r="AX32" s="44">
        <v>11880</v>
      </c>
      <c r="AY32" s="44">
        <v>11668</v>
      </c>
      <c r="AZ32" s="44">
        <v>11363</v>
      </c>
      <c r="BA32" s="44">
        <v>11101</v>
      </c>
      <c r="BB32" s="44">
        <v>10952</v>
      </c>
      <c r="BC32" s="44">
        <v>10502</v>
      </c>
      <c r="BD32" s="44">
        <v>10168</v>
      </c>
      <c r="BE32" s="44">
        <v>8218</v>
      </c>
      <c r="BF32" s="44">
        <v>9940</v>
      </c>
      <c r="BG32" s="44">
        <v>9469</v>
      </c>
      <c r="BH32" s="44">
        <v>9140</v>
      </c>
      <c r="BI32" s="44">
        <v>8875</v>
      </c>
      <c r="BJ32" s="44">
        <v>8705</v>
      </c>
      <c r="BK32" s="44">
        <v>8579</v>
      </c>
      <c r="BL32" s="44">
        <v>8912</v>
      </c>
      <c r="BM32" s="44">
        <v>8514</v>
      </c>
      <c r="BN32" s="44">
        <v>8100</v>
      </c>
      <c r="BO32" s="44">
        <v>8564</v>
      </c>
      <c r="BP32" s="44">
        <v>8714</v>
      </c>
      <c r="BQ32" s="44">
        <v>8830</v>
      </c>
      <c r="BR32" s="44">
        <v>9419</v>
      </c>
      <c r="BS32" s="44">
        <v>9989</v>
      </c>
      <c r="BT32" s="44">
        <v>10659</v>
      </c>
      <c r="BU32" s="44">
        <v>11221</v>
      </c>
      <c r="BV32" s="44">
        <v>13232</v>
      </c>
      <c r="BW32" s="44">
        <v>12881</v>
      </c>
      <c r="BX32" s="44">
        <v>12400</v>
      </c>
      <c r="BY32" s="44">
        <v>7287</v>
      </c>
      <c r="BZ32" s="44">
        <v>7850</v>
      </c>
      <c r="CA32" s="44">
        <v>9559</v>
      </c>
      <c r="CB32" s="44">
        <v>8966</v>
      </c>
      <c r="CC32" s="44">
        <v>9369</v>
      </c>
      <c r="CD32" s="44">
        <v>8691</v>
      </c>
      <c r="CE32" s="44">
        <v>7487</v>
      </c>
      <c r="CF32" s="44">
        <v>6448</v>
      </c>
      <c r="CG32" s="44">
        <v>6440</v>
      </c>
      <c r="CH32" s="44">
        <v>6437</v>
      </c>
      <c r="CI32" s="44">
        <v>6232</v>
      </c>
      <c r="CJ32" s="44">
        <v>5868</v>
      </c>
      <c r="CK32" s="44">
        <v>5108</v>
      </c>
      <c r="CL32" s="44">
        <v>4969</v>
      </c>
      <c r="CM32" s="44">
        <v>4534</v>
      </c>
      <c r="CN32" s="44">
        <v>3799</v>
      </c>
      <c r="CO32" s="44">
        <v>3222</v>
      </c>
      <c r="CP32" s="44">
        <v>2786</v>
      </c>
      <c r="CQ32" s="44">
        <v>2469</v>
      </c>
      <c r="CR32" s="44">
        <v>2074</v>
      </c>
      <c r="CS32" s="44">
        <v>1713</v>
      </c>
      <c r="CT32" s="44">
        <v>1286</v>
      </c>
      <c r="CU32" s="44">
        <v>949</v>
      </c>
      <c r="CV32" s="44">
        <v>672</v>
      </c>
      <c r="CW32" s="44">
        <v>504</v>
      </c>
      <c r="CX32" s="44">
        <v>329</v>
      </c>
      <c r="CY32" s="44">
        <v>287</v>
      </c>
      <c r="CZ32" s="44">
        <v>144</v>
      </c>
      <c r="DA32" s="44">
        <v>112</v>
      </c>
      <c r="DB32" s="44">
        <v>75</v>
      </c>
      <c r="DC32" s="44">
        <v>41</v>
      </c>
      <c r="DD32" s="44">
        <v>38</v>
      </c>
      <c r="DE32" s="44">
        <v>24</v>
      </c>
      <c r="DF32" s="44">
        <v>10</v>
      </c>
      <c r="DG32" s="44">
        <v>11</v>
      </c>
      <c r="DH32" s="44">
        <v>5</v>
      </c>
      <c r="DI32" s="44">
        <v>3</v>
      </c>
      <c r="DJ32" s="44">
        <v>0</v>
      </c>
      <c r="DK32" s="44">
        <v>0</v>
      </c>
      <c r="DL32" s="44">
        <v>0</v>
      </c>
      <c r="DM32" s="44">
        <v>0</v>
      </c>
      <c r="DN32" s="44">
        <v>0</v>
      </c>
    </row>
    <row r="33" spans="1:118">
      <c r="A33">
        <v>372</v>
      </c>
      <c r="B33">
        <v>202</v>
      </c>
      <c r="C33">
        <v>28201</v>
      </c>
      <c r="D33">
        <v>2</v>
      </c>
      <c r="E33" t="s">
        <v>708</v>
      </c>
      <c r="F33" s="44">
        <v>254769</v>
      </c>
      <c r="G33" s="44">
        <v>2217</v>
      </c>
      <c r="H33" s="44">
        <f t="shared" si="0"/>
        <v>9656</v>
      </c>
      <c r="I33" s="44">
        <v>2270</v>
      </c>
      <c r="J33" s="44">
        <v>2412</v>
      </c>
      <c r="K33" s="44">
        <v>2457</v>
      </c>
      <c r="L33" s="44">
        <v>2517</v>
      </c>
      <c r="M33" s="44">
        <v>2548</v>
      </c>
      <c r="N33" s="44">
        <v>2522</v>
      </c>
      <c r="O33" s="44">
        <v>2581</v>
      </c>
      <c r="P33" s="44">
        <v>2567</v>
      </c>
      <c r="Q33" s="44">
        <v>2504</v>
      </c>
      <c r="R33" s="44">
        <v>2446</v>
      </c>
      <c r="S33" s="44">
        <v>2586</v>
      </c>
      <c r="T33" s="44">
        <v>2733</v>
      </c>
      <c r="U33" s="44">
        <v>2808</v>
      </c>
      <c r="V33" s="44">
        <v>2922</v>
      </c>
      <c r="W33" s="44">
        <v>2926</v>
      </c>
      <c r="X33" s="44">
        <v>2994</v>
      </c>
      <c r="Y33" s="44">
        <v>3116</v>
      </c>
      <c r="Z33" s="44">
        <v>2793</v>
      </c>
      <c r="AA33" s="44">
        <v>2513</v>
      </c>
      <c r="AB33" s="44">
        <v>2516</v>
      </c>
      <c r="AC33" s="44">
        <v>2537</v>
      </c>
      <c r="AD33" s="44">
        <v>2544</v>
      </c>
      <c r="AE33" s="44">
        <v>2593</v>
      </c>
      <c r="AF33" s="44">
        <v>2556</v>
      </c>
      <c r="AG33" s="44">
        <v>2684</v>
      </c>
      <c r="AH33" s="44">
        <v>2777</v>
      </c>
      <c r="AI33" s="44">
        <v>2714</v>
      </c>
      <c r="AJ33" s="44">
        <v>2735</v>
      </c>
      <c r="AK33" s="44">
        <v>2803</v>
      </c>
      <c r="AL33" s="44">
        <v>2907</v>
      </c>
      <c r="AM33" s="44">
        <v>2898</v>
      </c>
      <c r="AN33" s="44">
        <v>3048</v>
      </c>
      <c r="AO33" s="44">
        <v>3042</v>
      </c>
      <c r="AP33" s="44">
        <v>3017</v>
      </c>
      <c r="AQ33" s="44">
        <v>3250</v>
      </c>
      <c r="AR33" s="44">
        <v>3191</v>
      </c>
      <c r="AS33" s="44">
        <v>3430</v>
      </c>
      <c r="AT33" s="44">
        <v>3606</v>
      </c>
      <c r="AU33" s="44">
        <v>3804</v>
      </c>
      <c r="AV33" s="44">
        <v>4115</v>
      </c>
      <c r="AW33" s="44">
        <v>4334</v>
      </c>
      <c r="AX33" s="44">
        <v>4464</v>
      </c>
      <c r="AY33" s="44">
        <v>4248</v>
      </c>
      <c r="AZ33" s="44">
        <v>4213</v>
      </c>
      <c r="BA33" s="44">
        <v>3857</v>
      </c>
      <c r="BB33" s="44">
        <v>3839</v>
      </c>
      <c r="BC33" s="44">
        <v>3674</v>
      </c>
      <c r="BD33" s="44">
        <v>3646</v>
      </c>
      <c r="BE33" s="44">
        <v>2852</v>
      </c>
      <c r="BF33" s="44">
        <v>3549</v>
      </c>
      <c r="BG33" s="44">
        <v>3250</v>
      </c>
      <c r="BH33" s="44">
        <v>3287</v>
      </c>
      <c r="BI33" s="44">
        <v>3180</v>
      </c>
      <c r="BJ33" s="44">
        <v>2984</v>
      </c>
      <c r="BK33" s="44">
        <v>2926</v>
      </c>
      <c r="BL33" s="44">
        <v>3017</v>
      </c>
      <c r="BM33" s="44">
        <v>2902</v>
      </c>
      <c r="BN33" s="44">
        <v>2805</v>
      </c>
      <c r="BO33" s="44">
        <v>2964</v>
      </c>
      <c r="BP33" s="44">
        <v>3060</v>
      </c>
      <c r="BQ33" s="44">
        <v>2953</v>
      </c>
      <c r="BR33" s="44">
        <v>3262</v>
      </c>
      <c r="BS33" s="44">
        <v>3336</v>
      </c>
      <c r="BT33" s="44">
        <v>3544</v>
      </c>
      <c r="BU33" s="44">
        <v>3736</v>
      </c>
      <c r="BV33" s="44">
        <v>4310</v>
      </c>
      <c r="BW33" s="44">
        <v>4424</v>
      </c>
      <c r="BX33" s="44">
        <v>4055</v>
      </c>
      <c r="BY33" s="44">
        <v>2502</v>
      </c>
      <c r="BZ33" s="44">
        <v>2639</v>
      </c>
      <c r="CA33" s="44">
        <v>3194</v>
      </c>
      <c r="CB33" s="44">
        <v>2981</v>
      </c>
      <c r="CC33" s="44">
        <v>3158</v>
      </c>
      <c r="CD33" s="44">
        <v>3133</v>
      </c>
      <c r="CE33" s="44">
        <v>2602</v>
      </c>
      <c r="CF33" s="44">
        <v>1985</v>
      </c>
      <c r="CG33" s="44">
        <v>2069</v>
      </c>
      <c r="CH33" s="44">
        <v>2117</v>
      </c>
      <c r="CI33" s="44">
        <v>2125</v>
      </c>
      <c r="CJ33" s="44">
        <v>1907</v>
      </c>
      <c r="CK33" s="44">
        <v>1508</v>
      </c>
      <c r="CL33" s="44">
        <v>1513</v>
      </c>
      <c r="CM33" s="44">
        <v>1326</v>
      </c>
      <c r="CN33" s="44">
        <v>1220</v>
      </c>
      <c r="CO33" s="44">
        <v>978</v>
      </c>
      <c r="CP33" s="44">
        <v>835</v>
      </c>
      <c r="CQ33" s="44">
        <v>726</v>
      </c>
      <c r="CR33" s="44">
        <v>611</v>
      </c>
      <c r="CS33" s="44">
        <v>517</v>
      </c>
      <c r="CT33" s="44">
        <v>359</v>
      </c>
      <c r="CU33" s="44">
        <v>268</v>
      </c>
      <c r="CV33" s="44">
        <v>199</v>
      </c>
      <c r="CW33" s="44">
        <v>128</v>
      </c>
      <c r="CX33" s="44">
        <v>102</v>
      </c>
      <c r="CY33" s="44">
        <v>60</v>
      </c>
      <c r="CZ33" s="44">
        <v>48</v>
      </c>
      <c r="DA33" s="44">
        <v>30</v>
      </c>
      <c r="DB33" s="44">
        <v>29</v>
      </c>
      <c r="DC33" s="44">
        <v>13</v>
      </c>
      <c r="DD33" s="44">
        <v>8</v>
      </c>
      <c r="DE33" s="44">
        <v>7</v>
      </c>
      <c r="DF33" s="44">
        <v>0</v>
      </c>
      <c r="DG33" s="44">
        <v>0</v>
      </c>
      <c r="DH33" s="44">
        <v>1</v>
      </c>
      <c r="DI33" s="44">
        <v>1</v>
      </c>
      <c r="DJ33" s="44">
        <v>0</v>
      </c>
      <c r="DK33" s="44">
        <v>0</v>
      </c>
      <c r="DL33" s="44">
        <v>0</v>
      </c>
      <c r="DM33" s="44">
        <v>0</v>
      </c>
      <c r="DN33" s="44">
        <v>0</v>
      </c>
    </row>
    <row r="34" spans="1:118">
      <c r="A34">
        <v>399</v>
      </c>
      <c r="B34">
        <v>203</v>
      </c>
      <c r="C34">
        <v>0</v>
      </c>
      <c r="D34" t="s">
        <v>691</v>
      </c>
      <c r="E34" t="s">
        <v>692</v>
      </c>
      <c r="F34" s="44">
        <v>818982</v>
      </c>
      <c r="G34" s="44">
        <v>6441</v>
      </c>
      <c r="H34" s="44">
        <f t="shared" si="0"/>
        <v>26221</v>
      </c>
      <c r="I34" s="44">
        <v>6885</v>
      </c>
      <c r="J34" s="44">
        <v>6717</v>
      </c>
      <c r="K34" s="44">
        <v>6606</v>
      </c>
      <c r="L34" s="44">
        <v>6013</v>
      </c>
      <c r="M34" s="44">
        <v>5637</v>
      </c>
      <c r="N34" s="44">
        <v>5355</v>
      </c>
      <c r="O34" s="44">
        <v>5240</v>
      </c>
      <c r="P34" s="44">
        <v>5134</v>
      </c>
      <c r="Q34" s="44">
        <v>4926</v>
      </c>
      <c r="R34" s="44">
        <v>4629</v>
      </c>
      <c r="S34" s="44">
        <v>4649</v>
      </c>
      <c r="T34" s="44">
        <v>4490</v>
      </c>
      <c r="U34" s="44">
        <v>4787</v>
      </c>
      <c r="V34" s="44">
        <v>5006</v>
      </c>
      <c r="W34" s="44">
        <v>5319</v>
      </c>
      <c r="X34" s="44">
        <v>5614</v>
      </c>
      <c r="Y34" s="44">
        <v>6074</v>
      </c>
      <c r="Z34" s="44">
        <v>8481</v>
      </c>
      <c r="AA34" s="44">
        <v>13304</v>
      </c>
      <c r="AB34" s="44">
        <v>17012</v>
      </c>
      <c r="AC34" s="44">
        <v>19344</v>
      </c>
      <c r="AD34" s="44">
        <v>21783</v>
      </c>
      <c r="AE34" s="44">
        <v>23802</v>
      </c>
      <c r="AF34" s="44">
        <v>25471</v>
      </c>
      <c r="AG34" s="44">
        <v>27476</v>
      </c>
      <c r="AH34" s="44">
        <v>26804</v>
      </c>
      <c r="AI34" s="44">
        <v>24260</v>
      </c>
      <c r="AJ34" s="44">
        <v>23101</v>
      </c>
      <c r="AK34" s="44">
        <v>21472</v>
      </c>
      <c r="AL34" s="44">
        <v>20328</v>
      </c>
      <c r="AM34" s="44">
        <v>19960</v>
      </c>
      <c r="AN34" s="44">
        <v>19948</v>
      </c>
      <c r="AO34" s="44">
        <v>20210</v>
      </c>
      <c r="AP34" s="44">
        <v>17981</v>
      </c>
      <c r="AQ34" s="44">
        <v>17214</v>
      </c>
      <c r="AR34" s="44">
        <v>16491</v>
      </c>
      <c r="AS34" s="44">
        <v>15211</v>
      </c>
      <c r="AT34" s="44">
        <v>14538</v>
      </c>
      <c r="AU34" s="44">
        <v>13705</v>
      </c>
      <c r="AV34" s="44">
        <v>13368</v>
      </c>
      <c r="AW34" s="44">
        <v>13152</v>
      </c>
      <c r="AX34" s="44">
        <v>13006</v>
      </c>
      <c r="AY34" s="44">
        <v>12902</v>
      </c>
      <c r="AZ34" s="44">
        <v>12821</v>
      </c>
      <c r="BA34" s="44">
        <v>12596</v>
      </c>
      <c r="BB34" s="44">
        <v>11976</v>
      </c>
      <c r="BC34" s="44">
        <v>11709</v>
      </c>
      <c r="BD34" s="44">
        <v>10653</v>
      </c>
      <c r="BE34" s="44">
        <v>10095</v>
      </c>
      <c r="BF34" s="44">
        <v>10365</v>
      </c>
      <c r="BG34" s="44">
        <v>10223</v>
      </c>
      <c r="BH34" s="44">
        <v>9958</v>
      </c>
      <c r="BI34" s="44">
        <v>8755</v>
      </c>
      <c r="BJ34" s="44">
        <v>7959</v>
      </c>
      <c r="BK34" s="44">
        <v>7699</v>
      </c>
      <c r="BL34" s="44">
        <v>7017</v>
      </c>
      <c r="BM34" s="44">
        <v>6695</v>
      </c>
      <c r="BN34" s="44">
        <v>6529</v>
      </c>
      <c r="BO34" s="44">
        <v>6260</v>
      </c>
      <c r="BP34" s="44">
        <v>6199</v>
      </c>
      <c r="BQ34" s="44">
        <v>5860</v>
      </c>
      <c r="BR34" s="44">
        <v>5553</v>
      </c>
      <c r="BS34" s="44">
        <v>5572</v>
      </c>
      <c r="BT34" s="44">
        <v>5372</v>
      </c>
      <c r="BU34" s="44">
        <v>5319</v>
      </c>
      <c r="BV34" s="44">
        <v>5190</v>
      </c>
      <c r="BW34" s="44">
        <v>4946</v>
      </c>
      <c r="BX34" s="44">
        <v>4602</v>
      </c>
      <c r="BY34" s="44">
        <v>3671</v>
      </c>
      <c r="BZ34" s="44">
        <v>3535</v>
      </c>
      <c r="CA34" s="44">
        <v>3404</v>
      </c>
      <c r="CB34" s="44">
        <v>3193</v>
      </c>
      <c r="CC34" s="44">
        <v>2990</v>
      </c>
      <c r="CD34" s="44">
        <v>2842</v>
      </c>
      <c r="CE34" s="44">
        <v>2483</v>
      </c>
      <c r="CF34" s="44">
        <v>2246</v>
      </c>
      <c r="CG34" s="44">
        <v>2088</v>
      </c>
      <c r="CH34" s="44">
        <v>1815</v>
      </c>
      <c r="CI34" s="44">
        <v>1704</v>
      </c>
      <c r="CJ34" s="44">
        <v>1494</v>
      </c>
      <c r="CK34" s="44">
        <v>1259</v>
      </c>
      <c r="CL34" s="44">
        <v>1038</v>
      </c>
      <c r="CM34" s="44">
        <v>868</v>
      </c>
      <c r="CN34" s="44">
        <v>722</v>
      </c>
      <c r="CO34" s="44">
        <v>665</v>
      </c>
      <c r="CP34" s="44">
        <v>568</v>
      </c>
      <c r="CQ34" s="44">
        <v>534</v>
      </c>
      <c r="CR34" s="44">
        <v>465</v>
      </c>
      <c r="CS34" s="44">
        <v>396</v>
      </c>
      <c r="CT34" s="44">
        <v>308</v>
      </c>
      <c r="CU34" s="44">
        <v>213</v>
      </c>
      <c r="CV34" s="44">
        <v>222</v>
      </c>
      <c r="CW34" s="44">
        <v>163</v>
      </c>
      <c r="CX34" s="44">
        <v>114</v>
      </c>
      <c r="CY34" s="44">
        <v>78</v>
      </c>
      <c r="CZ34" s="44">
        <v>39</v>
      </c>
      <c r="DA34" s="44">
        <v>30</v>
      </c>
      <c r="DB34" s="44">
        <v>22</v>
      </c>
      <c r="DC34" s="44">
        <v>10</v>
      </c>
      <c r="DD34" s="44">
        <v>4</v>
      </c>
      <c r="DE34" s="44">
        <v>8</v>
      </c>
      <c r="DF34" s="44">
        <v>11</v>
      </c>
      <c r="DG34" s="44">
        <v>4</v>
      </c>
      <c r="DH34" s="44">
        <v>3</v>
      </c>
      <c r="DI34" s="44">
        <v>2</v>
      </c>
      <c r="DJ34" s="44">
        <v>1</v>
      </c>
      <c r="DK34" s="44">
        <v>1</v>
      </c>
      <c r="DL34" s="44">
        <v>0</v>
      </c>
      <c r="DM34" s="44">
        <v>0</v>
      </c>
      <c r="DN34" s="44">
        <v>0</v>
      </c>
    </row>
    <row r="35" spans="1:118">
      <c r="A35">
        <v>447</v>
      </c>
      <c r="B35">
        <v>203</v>
      </c>
      <c r="C35">
        <v>28000</v>
      </c>
      <c r="D35" t="s">
        <v>691</v>
      </c>
      <c r="E35" t="s">
        <v>690</v>
      </c>
      <c r="F35" s="44">
        <v>36814</v>
      </c>
      <c r="G35" s="44">
        <v>192</v>
      </c>
      <c r="H35" s="44">
        <f t="shared" si="0"/>
        <v>842</v>
      </c>
      <c r="I35" s="44">
        <v>204</v>
      </c>
      <c r="J35" s="44">
        <v>212</v>
      </c>
      <c r="K35" s="44">
        <v>229</v>
      </c>
      <c r="L35" s="44">
        <v>197</v>
      </c>
      <c r="M35" s="44">
        <v>181</v>
      </c>
      <c r="N35" s="44">
        <v>178</v>
      </c>
      <c r="O35" s="44">
        <v>184</v>
      </c>
      <c r="P35" s="44">
        <v>195</v>
      </c>
      <c r="Q35" s="44">
        <v>183</v>
      </c>
      <c r="R35" s="44">
        <v>185</v>
      </c>
      <c r="S35" s="44">
        <v>191</v>
      </c>
      <c r="T35" s="44">
        <v>197</v>
      </c>
      <c r="U35" s="44">
        <v>212</v>
      </c>
      <c r="V35" s="44">
        <v>210</v>
      </c>
      <c r="W35" s="44">
        <v>248</v>
      </c>
      <c r="X35" s="44">
        <v>249</v>
      </c>
      <c r="Y35" s="44">
        <v>257</v>
      </c>
      <c r="Z35" s="44">
        <v>315</v>
      </c>
      <c r="AA35" s="44">
        <v>410</v>
      </c>
      <c r="AB35" s="44">
        <v>565</v>
      </c>
      <c r="AC35" s="44">
        <v>566</v>
      </c>
      <c r="AD35" s="44">
        <v>695</v>
      </c>
      <c r="AE35" s="44">
        <v>713</v>
      </c>
      <c r="AF35" s="44">
        <v>784</v>
      </c>
      <c r="AG35" s="44">
        <v>811</v>
      </c>
      <c r="AH35" s="44">
        <v>863</v>
      </c>
      <c r="AI35" s="44">
        <v>701</v>
      </c>
      <c r="AJ35" s="44">
        <v>693</v>
      </c>
      <c r="AK35" s="44">
        <v>630</v>
      </c>
      <c r="AL35" s="44">
        <v>667</v>
      </c>
      <c r="AM35" s="44">
        <v>643</v>
      </c>
      <c r="AN35" s="44">
        <v>655</v>
      </c>
      <c r="AO35" s="44">
        <v>644</v>
      </c>
      <c r="AP35" s="44">
        <v>596</v>
      </c>
      <c r="AQ35" s="44">
        <v>604</v>
      </c>
      <c r="AR35" s="44">
        <v>585</v>
      </c>
      <c r="AS35" s="44">
        <v>588</v>
      </c>
      <c r="AT35" s="44">
        <v>632</v>
      </c>
      <c r="AU35" s="44">
        <v>551</v>
      </c>
      <c r="AV35" s="44">
        <v>597</v>
      </c>
      <c r="AW35" s="44">
        <v>596</v>
      </c>
      <c r="AX35" s="44">
        <v>613</v>
      </c>
      <c r="AY35" s="44">
        <v>671</v>
      </c>
      <c r="AZ35" s="44">
        <v>558</v>
      </c>
      <c r="BA35" s="44">
        <v>652</v>
      </c>
      <c r="BB35" s="44">
        <v>606</v>
      </c>
      <c r="BC35" s="44">
        <v>578</v>
      </c>
      <c r="BD35" s="44">
        <v>539</v>
      </c>
      <c r="BE35" s="44">
        <v>513</v>
      </c>
      <c r="BF35" s="44">
        <v>516</v>
      </c>
      <c r="BG35" s="44">
        <v>489</v>
      </c>
      <c r="BH35" s="44">
        <v>530</v>
      </c>
      <c r="BI35" s="44">
        <v>474</v>
      </c>
      <c r="BJ35" s="44">
        <v>494</v>
      </c>
      <c r="BK35" s="44">
        <v>490</v>
      </c>
      <c r="BL35" s="44">
        <v>430</v>
      </c>
      <c r="BM35" s="44">
        <v>466</v>
      </c>
      <c r="BN35" s="44">
        <v>444</v>
      </c>
      <c r="BO35" s="44">
        <v>443</v>
      </c>
      <c r="BP35" s="44">
        <v>488</v>
      </c>
      <c r="BQ35" s="44">
        <v>475</v>
      </c>
      <c r="BR35" s="44">
        <v>456</v>
      </c>
      <c r="BS35" s="44">
        <v>465</v>
      </c>
      <c r="BT35" s="44">
        <v>478</v>
      </c>
      <c r="BU35" s="44">
        <v>532</v>
      </c>
      <c r="BV35" s="44">
        <v>522</v>
      </c>
      <c r="BW35" s="44">
        <v>488</v>
      </c>
      <c r="BX35" s="44">
        <v>468</v>
      </c>
      <c r="BY35" s="44">
        <v>368</v>
      </c>
      <c r="BZ35" s="44">
        <v>369</v>
      </c>
      <c r="CA35" s="44">
        <v>363</v>
      </c>
      <c r="CB35" s="44">
        <v>342</v>
      </c>
      <c r="CC35" s="44">
        <v>300</v>
      </c>
      <c r="CD35" s="44">
        <v>304</v>
      </c>
      <c r="CE35" s="44">
        <v>262</v>
      </c>
      <c r="CF35" s="44">
        <v>235</v>
      </c>
      <c r="CG35" s="44">
        <v>238</v>
      </c>
      <c r="CH35" s="44">
        <v>199</v>
      </c>
      <c r="CI35" s="44">
        <v>202</v>
      </c>
      <c r="CJ35" s="44">
        <v>146</v>
      </c>
      <c r="CK35" s="44">
        <v>141</v>
      </c>
      <c r="CL35" s="44">
        <v>98</v>
      </c>
      <c r="CM35" s="44">
        <v>77</v>
      </c>
      <c r="CN35" s="44">
        <v>84</v>
      </c>
      <c r="CO35" s="44">
        <v>76</v>
      </c>
      <c r="CP35" s="44">
        <v>69</v>
      </c>
      <c r="CQ35" s="44">
        <v>44</v>
      </c>
      <c r="CR35" s="44">
        <v>59</v>
      </c>
      <c r="CS35" s="44">
        <v>43</v>
      </c>
      <c r="CT35" s="44">
        <v>31</v>
      </c>
      <c r="CU35" s="44">
        <v>12</v>
      </c>
      <c r="CV35" s="44">
        <v>19</v>
      </c>
      <c r="CW35" s="44">
        <v>17</v>
      </c>
      <c r="CX35" s="44">
        <v>11</v>
      </c>
      <c r="CY35" s="44">
        <v>11</v>
      </c>
      <c r="CZ35" s="44">
        <v>0</v>
      </c>
      <c r="DA35" s="44">
        <v>3</v>
      </c>
      <c r="DB35" s="44">
        <v>4</v>
      </c>
      <c r="DC35" s="44">
        <v>0</v>
      </c>
      <c r="DD35" s="44">
        <v>0</v>
      </c>
      <c r="DE35" s="44">
        <v>0</v>
      </c>
      <c r="DF35" s="44">
        <v>0</v>
      </c>
      <c r="DG35" s="44">
        <v>1</v>
      </c>
      <c r="DH35" s="44">
        <v>0</v>
      </c>
      <c r="DI35" s="44">
        <v>0</v>
      </c>
      <c r="DJ35" s="44">
        <v>0</v>
      </c>
      <c r="DK35" s="44">
        <v>0</v>
      </c>
      <c r="DL35" s="44">
        <v>0</v>
      </c>
      <c r="DM35" s="44">
        <v>0</v>
      </c>
      <c r="DN35" s="44">
        <v>0</v>
      </c>
    </row>
    <row r="36" spans="1:118">
      <c r="A36">
        <v>448</v>
      </c>
      <c r="B36">
        <v>203</v>
      </c>
      <c r="C36">
        <v>28100</v>
      </c>
      <c r="D36">
        <v>1</v>
      </c>
      <c r="E36" t="s">
        <v>709</v>
      </c>
      <c r="F36" s="44">
        <v>17118</v>
      </c>
      <c r="G36" s="44">
        <v>95</v>
      </c>
      <c r="H36" s="44">
        <f t="shared" si="0"/>
        <v>373</v>
      </c>
      <c r="I36" s="44">
        <v>95</v>
      </c>
      <c r="J36" s="44">
        <v>82</v>
      </c>
      <c r="K36" s="44">
        <v>110</v>
      </c>
      <c r="L36" s="44">
        <v>86</v>
      </c>
      <c r="M36" s="44">
        <v>87</v>
      </c>
      <c r="N36" s="44">
        <v>82</v>
      </c>
      <c r="O36" s="44">
        <v>94</v>
      </c>
      <c r="P36" s="44">
        <v>90</v>
      </c>
      <c r="Q36" s="44">
        <v>81</v>
      </c>
      <c r="R36" s="44">
        <v>79</v>
      </c>
      <c r="S36" s="44">
        <v>78</v>
      </c>
      <c r="T36" s="44">
        <v>89</v>
      </c>
      <c r="U36" s="44">
        <v>90</v>
      </c>
      <c r="V36" s="44">
        <v>93</v>
      </c>
      <c r="W36" s="44">
        <v>129</v>
      </c>
      <c r="X36" s="44">
        <v>122</v>
      </c>
      <c r="Y36" s="44">
        <v>116</v>
      </c>
      <c r="Z36" s="44">
        <v>154</v>
      </c>
      <c r="AA36" s="44">
        <v>230</v>
      </c>
      <c r="AB36" s="44">
        <v>296</v>
      </c>
      <c r="AC36" s="44">
        <v>285</v>
      </c>
      <c r="AD36" s="44">
        <v>337</v>
      </c>
      <c r="AE36" s="44">
        <v>325</v>
      </c>
      <c r="AF36" s="44">
        <v>363</v>
      </c>
      <c r="AG36" s="44">
        <v>398</v>
      </c>
      <c r="AH36" s="44">
        <v>403</v>
      </c>
      <c r="AI36" s="44">
        <v>315</v>
      </c>
      <c r="AJ36" s="44">
        <v>306</v>
      </c>
      <c r="AK36" s="44">
        <v>298</v>
      </c>
      <c r="AL36" s="44">
        <v>296</v>
      </c>
      <c r="AM36" s="44">
        <v>279</v>
      </c>
      <c r="AN36" s="44">
        <v>308</v>
      </c>
      <c r="AO36" s="44">
        <v>279</v>
      </c>
      <c r="AP36" s="44">
        <v>294</v>
      </c>
      <c r="AQ36" s="44">
        <v>261</v>
      </c>
      <c r="AR36" s="44">
        <v>274</v>
      </c>
      <c r="AS36" s="44">
        <v>247</v>
      </c>
      <c r="AT36" s="44">
        <v>289</v>
      </c>
      <c r="AU36" s="44">
        <v>252</v>
      </c>
      <c r="AV36" s="44">
        <v>257</v>
      </c>
      <c r="AW36" s="44">
        <v>277</v>
      </c>
      <c r="AX36" s="44">
        <v>291</v>
      </c>
      <c r="AY36" s="44">
        <v>290</v>
      </c>
      <c r="AZ36" s="44">
        <v>236</v>
      </c>
      <c r="BA36" s="44">
        <v>294</v>
      </c>
      <c r="BB36" s="44">
        <v>275</v>
      </c>
      <c r="BC36" s="44">
        <v>263</v>
      </c>
      <c r="BD36" s="44">
        <v>265</v>
      </c>
      <c r="BE36" s="44">
        <v>243</v>
      </c>
      <c r="BF36" s="44">
        <v>244</v>
      </c>
      <c r="BG36" s="44">
        <v>207</v>
      </c>
      <c r="BH36" s="44">
        <v>253</v>
      </c>
      <c r="BI36" s="44">
        <v>210</v>
      </c>
      <c r="BJ36" s="44">
        <v>213</v>
      </c>
      <c r="BK36" s="44">
        <v>243</v>
      </c>
      <c r="BL36" s="44">
        <v>190</v>
      </c>
      <c r="BM36" s="44">
        <v>211</v>
      </c>
      <c r="BN36" s="44">
        <v>193</v>
      </c>
      <c r="BO36" s="44">
        <v>203</v>
      </c>
      <c r="BP36" s="44">
        <v>226</v>
      </c>
      <c r="BQ36" s="44">
        <v>230</v>
      </c>
      <c r="BR36" s="44">
        <v>214</v>
      </c>
      <c r="BS36" s="44">
        <v>226</v>
      </c>
      <c r="BT36" s="44">
        <v>227</v>
      </c>
      <c r="BU36" s="44">
        <v>245</v>
      </c>
      <c r="BV36" s="44">
        <v>248</v>
      </c>
      <c r="BW36" s="44">
        <v>223</v>
      </c>
      <c r="BX36" s="44">
        <v>218</v>
      </c>
      <c r="BY36" s="44">
        <v>169</v>
      </c>
      <c r="BZ36" s="44">
        <v>175</v>
      </c>
      <c r="CA36" s="44">
        <v>181</v>
      </c>
      <c r="CB36" s="44">
        <v>166</v>
      </c>
      <c r="CC36" s="44">
        <v>148</v>
      </c>
      <c r="CD36" s="44">
        <v>131</v>
      </c>
      <c r="CE36" s="44">
        <v>134</v>
      </c>
      <c r="CF36" s="44">
        <v>111</v>
      </c>
      <c r="CG36" s="44">
        <v>126</v>
      </c>
      <c r="CH36" s="44">
        <v>94</v>
      </c>
      <c r="CI36" s="44">
        <v>92</v>
      </c>
      <c r="CJ36" s="44">
        <v>69</v>
      </c>
      <c r="CK36" s="44">
        <v>72</v>
      </c>
      <c r="CL36" s="44">
        <v>51</v>
      </c>
      <c r="CM36" s="44">
        <v>46</v>
      </c>
      <c r="CN36" s="44">
        <v>43</v>
      </c>
      <c r="CO36" s="44">
        <v>39</v>
      </c>
      <c r="CP36" s="44">
        <v>35</v>
      </c>
      <c r="CQ36" s="44">
        <v>26</v>
      </c>
      <c r="CR36" s="44">
        <v>33</v>
      </c>
      <c r="CS36" s="44">
        <v>21</v>
      </c>
      <c r="CT36" s="44">
        <v>14</v>
      </c>
      <c r="CU36" s="44">
        <v>6</v>
      </c>
      <c r="CV36" s="44">
        <v>11</v>
      </c>
      <c r="CW36" s="44">
        <v>8</v>
      </c>
      <c r="CX36" s="44">
        <v>4</v>
      </c>
      <c r="CY36" s="44">
        <v>6</v>
      </c>
      <c r="CZ36" s="44">
        <v>0</v>
      </c>
      <c r="DA36" s="44">
        <v>2</v>
      </c>
      <c r="DB36" s="44">
        <v>2</v>
      </c>
      <c r="DC36" s="44">
        <v>0</v>
      </c>
      <c r="DD36" s="44">
        <v>0</v>
      </c>
      <c r="DE36" s="44">
        <v>0</v>
      </c>
      <c r="DF36" s="44">
        <v>0</v>
      </c>
      <c r="DG36" s="44">
        <v>1</v>
      </c>
      <c r="DH36" s="44">
        <v>0</v>
      </c>
      <c r="DI36" s="44">
        <v>0</v>
      </c>
      <c r="DJ36" s="44">
        <v>0</v>
      </c>
      <c r="DK36" s="44">
        <v>0</v>
      </c>
      <c r="DL36" s="44">
        <v>0</v>
      </c>
      <c r="DM36" s="44">
        <v>0</v>
      </c>
      <c r="DN36" s="44">
        <v>0</v>
      </c>
    </row>
    <row r="37" spans="1:118">
      <c r="A37">
        <v>449</v>
      </c>
      <c r="B37">
        <v>203</v>
      </c>
      <c r="C37">
        <v>28201</v>
      </c>
      <c r="D37">
        <v>2</v>
      </c>
      <c r="E37" t="s">
        <v>708</v>
      </c>
      <c r="F37" s="44">
        <v>3955</v>
      </c>
      <c r="G37" s="44">
        <v>28</v>
      </c>
      <c r="H37" s="44">
        <f t="shared" si="0"/>
        <v>142</v>
      </c>
      <c r="I37" s="44">
        <v>30</v>
      </c>
      <c r="J37" s="44">
        <v>36</v>
      </c>
      <c r="K37" s="44">
        <v>31</v>
      </c>
      <c r="L37" s="44">
        <v>45</v>
      </c>
      <c r="M37" s="44">
        <v>22</v>
      </c>
      <c r="N37" s="44">
        <v>37</v>
      </c>
      <c r="O37" s="44">
        <v>25</v>
      </c>
      <c r="P37" s="44">
        <v>34</v>
      </c>
      <c r="Q37" s="44">
        <v>32</v>
      </c>
      <c r="R37" s="44">
        <v>35</v>
      </c>
      <c r="S37" s="44">
        <v>31</v>
      </c>
      <c r="T37" s="44">
        <v>26</v>
      </c>
      <c r="U37" s="44">
        <v>29</v>
      </c>
      <c r="V37" s="44">
        <v>28</v>
      </c>
      <c r="W37" s="44">
        <v>31</v>
      </c>
      <c r="X37" s="44">
        <v>35</v>
      </c>
      <c r="Y37" s="44">
        <v>41</v>
      </c>
      <c r="Z37" s="44">
        <v>44</v>
      </c>
      <c r="AA37" s="44">
        <v>50</v>
      </c>
      <c r="AB37" s="44">
        <v>65</v>
      </c>
      <c r="AC37" s="44">
        <v>61</v>
      </c>
      <c r="AD37" s="44">
        <v>78</v>
      </c>
      <c r="AE37" s="44">
        <v>71</v>
      </c>
      <c r="AF37" s="44">
        <v>91</v>
      </c>
      <c r="AG37" s="44">
        <v>88</v>
      </c>
      <c r="AH37" s="44">
        <v>70</v>
      </c>
      <c r="AI37" s="44">
        <v>93</v>
      </c>
      <c r="AJ37" s="44">
        <v>78</v>
      </c>
      <c r="AK37" s="44">
        <v>67</v>
      </c>
      <c r="AL37" s="44">
        <v>62</v>
      </c>
      <c r="AM37" s="44">
        <v>73</v>
      </c>
      <c r="AN37" s="44">
        <v>69</v>
      </c>
      <c r="AO37" s="44">
        <v>69</v>
      </c>
      <c r="AP37" s="44">
        <v>50</v>
      </c>
      <c r="AQ37" s="44">
        <v>58</v>
      </c>
      <c r="AR37" s="44">
        <v>58</v>
      </c>
      <c r="AS37" s="44">
        <v>57</v>
      </c>
      <c r="AT37" s="44">
        <v>66</v>
      </c>
      <c r="AU37" s="44">
        <v>48</v>
      </c>
      <c r="AV37" s="44">
        <v>69</v>
      </c>
      <c r="AW37" s="44">
        <v>65</v>
      </c>
      <c r="AX37" s="44">
        <v>55</v>
      </c>
      <c r="AY37" s="44">
        <v>76</v>
      </c>
      <c r="AZ37" s="44">
        <v>60</v>
      </c>
      <c r="BA37" s="44">
        <v>64</v>
      </c>
      <c r="BB37" s="44">
        <v>67</v>
      </c>
      <c r="BC37" s="44">
        <v>40</v>
      </c>
      <c r="BD37" s="44">
        <v>53</v>
      </c>
      <c r="BE37" s="44">
        <v>54</v>
      </c>
      <c r="BF37" s="44">
        <v>49</v>
      </c>
      <c r="BG37" s="44">
        <v>64</v>
      </c>
      <c r="BH37" s="44">
        <v>56</v>
      </c>
      <c r="BI37" s="44">
        <v>62</v>
      </c>
      <c r="BJ37" s="44">
        <v>65</v>
      </c>
      <c r="BK37" s="44">
        <v>48</v>
      </c>
      <c r="BL37" s="44">
        <v>51</v>
      </c>
      <c r="BM37" s="44">
        <v>40</v>
      </c>
      <c r="BN37" s="44">
        <v>46</v>
      </c>
      <c r="BO37" s="44">
        <v>53</v>
      </c>
      <c r="BP37" s="44">
        <v>46</v>
      </c>
      <c r="BQ37" s="44">
        <v>57</v>
      </c>
      <c r="BR37" s="44">
        <v>33</v>
      </c>
      <c r="BS37" s="44">
        <v>47</v>
      </c>
      <c r="BT37" s="44">
        <v>30</v>
      </c>
      <c r="BU37" s="44">
        <v>54</v>
      </c>
      <c r="BV37" s="44">
        <v>44</v>
      </c>
      <c r="BW37" s="44">
        <v>46</v>
      </c>
      <c r="BX37" s="44">
        <v>45</v>
      </c>
      <c r="BY37" s="44">
        <v>34</v>
      </c>
      <c r="BZ37" s="44">
        <v>38</v>
      </c>
      <c r="CA37" s="44">
        <v>34</v>
      </c>
      <c r="CB37" s="44">
        <v>20</v>
      </c>
      <c r="CC37" s="44">
        <v>37</v>
      </c>
      <c r="CD37" s="44">
        <v>30</v>
      </c>
      <c r="CE37" s="44">
        <v>27</v>
      </c>
      <c r="CF37" s="44">
        <v>16</v>
      </c>
      <c r="CG37" s="44">
        <v>19</v>
      </c>
      <c r="CH37" s="44">
        <v>23</v>
      </c>
      <c r="CI37" s="44">
        <v>18</v>
      </c>
      <c r="CJ37" s="44">
        <v>11</v>
      </c>
      <c r="CK37" s="44">
        <v>14</v>
      </c>
      <c r="CL37" s="44">
        <v>7</v>
      </c>
      <c r="CM37" s="44">
        <v>6</v>
      </c>
      <c r="CN37" s="44">
        <v>6</v>
      </c>
      <c r="CO37" s="44">
        <v>5</v>
      </c>
      <c r="CP37" s="44">
        <v>6</v>
      </c>
      <c r="CQ37" s="44">
        <v>4</v>
      </c>
      <c r="CR37" s="44">
        <v>6</v>
      </c>
      <c r="CS37" s="44">
        <v>2</v>
      </c>
      <c r="CT37" s="44">
        <v>6</v>
      </c>
      <c r="CU37" s="44">
        <v>1</v>
      </c>
      <c r="CV37" s="44">
        <v>2</v>
      </c>
      <c r="CW37" s="44">
        <v>0</v>
      </c>
      <c r="CX37" s="44">
        <v>2</v>
      </c>
      <c r="CY37" s="44">
        <v>0</v>
      </c>
      <c r="CZ37" s="44">
        <v>0</v>
      </c>
      <c r="DA37" s="44">
        <v>0</v>
      </c>
      <c r="DB37" s="44">
        <v>0</v>
      </c>
      <c r="DC37" s="44">
        <v>0</v>
      </c>
      <c r="DD37" s="44">
        <v>0</v>
      </c>
      <c r="DE37" s="44">
        <v>0</v>
      </c>
      <c r="DF37" s="44">
        <v>0</v>
      </c>
      <c r="DG37" s="44">
        <v>0</v>
      </c>
      <c r="DH37" s="44">
        <v>0</v>
      </c>
      <c r="DI37" s="44">
        <v>0</v>
      </c>
      <c r="DJ37" s="44">
        <v>0</v>
      </c>
      <c r="DK37" s="44">
        <v>0</v>
      </c>
      <c r="DL37" s="44">
        <v>0</v>
      </c>
      <c r="DM37" s="44">
        <v>0</v>
      </c>
      <c r="DN37" s="44">
        <v>0</v>
      </c>
    </row>
    <row r="38" spans="1:118">
      <c r="A38">
        <v>476</v>
      </c>
      <c r="B38">
        <v>301</v>
      </c>
      <c r="C38">
        <v>0</v>
      </c>
      <c r="D38" t="s">
        <v>691</v>
      </c>
      <c r="E38" t="s">
        <v>692</v>
      </c>
      <c r="F38" s="44">
        <v>65253007</v>
      </c>
      <c r="G38" s="44">
        <v>470249</v>
      </c>
      <c r="H38" s="44">
        <f t="shared" si="0"/>
        <v>1975226</v>
      </c>
      <c r="I38" s="44">
        <v>475218</v>
      </c>
      <c r="J38" s="44">
        <v>494107</v>
      </c>
      <c r="K38" s="44">
        <v>496617</v>
      </c>
      <c r="L38" s="44">
        <v>509284</v>
      </c>
      <c r="M38" s="44">
        <v>510482</v>
      </c>
      <c r="N38" s="44">
        <v>516212</v>
      </c>
      <c r="O38" s="44">
        <v>526394</v>
      </c>
      <c r="P38" s="44">
        <v>522188</v>
      </c>
      <c r="Q38" s="44">
        <v>519070</v>
      </c>
      <c r="R38" s="44">
        <v>519751</v>
      </c>
      <c r="S38" s="44">
        <v>538893</v>
      </c>
      <c r="T38" s="44">
        <v>547248</v>
      </c>
      <c r="U38" s="44">
        <v>563720</v>
      </c>
      <c r="V38" s="44">
        <v>571339</v>
      </c>
      <c r="W38" s="44">
        <v>582538</v>
      </c>
      <c r="X38" s="44">
        <v>584064</v>
      </c>
      <c r="Y38" s="44">
        <v>592503</v>
      </c>
      <c r="Z38" s="44">
        <v>593060</v>
      </c>
      <c r="AA38" s="44">
        <v>589860</v>
      </c>
      <c r="AB38" s="44">
        <v>599458</v>
      </c>
      <c r="AC38" s="44">
        <v>596018</v>
      </c>
      <c r="AD38" s="44">
        <v>585226</v>
      </c>
      <c r="AE38" s="44">
        <v>594217</v>
      </c>
      <c r="AF38" s="44">
        <v>593660</v>
      </c>
      <c r="AG38" s="44">
        <v>606164</v>
      </c>
      <c r="AH38" s="44">
        <v>620725</v>
      </c>
      <c r="AI38" s="44">
        <v>640723</v>
      </c>
      <c r="AJ38" s="44">
        <v>660028</v>
      </c>
      <c r="AK38" s="44">
        <v>671547</v>
      </c>
      <c r="AL38" s="44">
        <v>701141</v>
      </c>
      <c r="AM38" s="44">
        <v>724938</v>
      </c>
      <c r="AN38" s="44">
        <v>735552</v>
      </c>
      <c r="AO38" s="44">
        <v>738109</v>
      </c>
      <c r="AP38" s="44">
        <v>745262</v>
      </c>
      <c r="AQ38" s="44">
        <v>778025</v>
      </c>
      <c r="AR38" s="44">
        <v>797768</v>
      </c>
      <c r="AS38" s="44">
        <v>829706</v>
      </c>
      <c r="AT38" s="44">
        <v>851144</v>
      </c>
      <c r="AU38" s="44">
        <v>892244</v>
      </c>
      <c r="AV38" s="44">
        <v>931902</v>
      </c>
      <c r="AW38" s="44">
        <v>982265</v>
      </c>
      <c r="AX38" s="44">
        <v>1003088</v>
      </c>
      <c r="AY38" s="44">
        <v>982927</v>
      </c>
      <c r="AZ38" s="44">
        <v>958739</v>
      </c>
      <c r="BA38" s="44">
        <v>930150</v>
      </c>
      <c r="BB38" s="44">
        <v>917329</v>
      </c>
      <c r="BC38" s="44">
        <v>897776</v>
      </c>
      <c r="BD38" s="44">
        <v>895913</v>
      </c>
      <c r="BE38" s="44">
        <v>702836</v>
      </c>
      <c r="BF38" s="44">
        <v>866839</v>
      </c>
      <c r="BG38" s="44">
        <v>812167</v>
      </c>
      <c r="BH38" s="44">
        <v>792668</v>
      </c>
      <c r="BI38" s="44">
        <v>767202</v>
      </c>
      <c r="BJ38" s="44">
        <v>755976</v>
      </c>
      <c r="BK38" s="44">
        <v>763457</v>
      </c>
      <c r="BL38" s="44">
        <v>778076</v>
      </c>
      <c r="BM38" s="44">
        <v>759370</v>
      </c>
      <c r="BN38" s="44">
        <v>738651</v>
      </c>
      <c r="BO38" s="44">
        <v>777413</v>
      </c>
      <c r="BP38" s="44">
        <v>803522</v>
      </c>
      <c r="BQ38" s="44">
        <v>805188</v>
      </c>
      <c r="BR38" s="44">
        <v>859026</v>
      </c>
      <c r="BS38" s="44">
        <v>910557</v>
      </c>
      <c r="BT38" s="44">
        <v>964155</v>
      </c>
      <c r="BU38" s="44">
        <v>1036983</v>
      </c>
      <c r="BV38" s="44">
        <v>1136460</v>
      </c>
      <c r="BW38" s="44">
        <v>1126852</v>
      </c>
      <c r="BX38" s="44">
        <v>1066592</v>
      </c>
      <c r="BY38" s="44">
        <v>669334</v>
      </c>
      <c r="BZ38" s="44">
        <v>722351</v>
      </c>
      <c r="CA38" s="44">
        <v>879122</v>
      </c>
      <c r="CB38" s="44">
        <v>848469</v>
      </c>
      <c r="CC38" s="44">
        <v>870261</v>
      </c>
      <c r="CD38" s="44">
        <v>841645</v>
      </c>
      <c r="CE38" s="44">
        <v>761417</v>
      </c>
      <c r="CF38" s="44">
        <v>658812</v>
      </c>
      <c r="CG38" s="44">
        <v>700263</v>
      </c>
      <c r="CH38" s="44">
        <v>711506</v>
      </c>
      <c r="CI38" s="44">
        <v>704504</v>
      </c>
      <c r="CJ38" s="44">
        <v>665392</v>
      </c>
      <c r="CK38" s="44">
        <v>620249</v>
      </c>
      <c r="CL38" s="44">
        <v>609606</v>
      </c>
      <c r="CM38" s="44">
        <v>576303</v>
      </c>
      <c r="CN38" s="44">
        <v>539482</v>
      </c>
      <c r="CO38" s="44">
        <v>490143</v>
      </c>
      <c r="CP38" s="44">
        <v>458590</v>
      </c>
      <c r="CQ38" s="44">
        <v>419663</v>
      </c>
      <c r="CR38" s="44">
        <v>378648</v>
      </c>
      <c r="CS38" s="44">
        <v>341293</v>
      </c>
      <c r="CT38" s="44">
        <v>292493</v>
      </c>
      <c r="CU38" s="44">
        <v>240836</v>
      </c>
      <c r="CV38" s="44">
        <v>203916</v>
      </c>
      <c r="CW38" s="44">
        <v>161044</v>
      </c>
      <c r="CX38" s="44">
        <v>127779</v>
      </c>
      <c r="CY38" s="44">
        <v>107286</v>
      </c>
      <c r="CZ38" s="44">
        <v>67542</v>
      </c>
      <c r="DA38" s="44">
        <v>53524</v>
      </c>
      <c r="DB38" s="44">
        <v>39995</v>
      </c>
      <c r="DC38" s="44">
        <v>29520</v>
      </c>
      <c r="DD38" s="44">
        <v>19154</v>
      </c>
      <c r="DE38" s="44">
        <v>13645</v>
      </c>
      <c r="DF38" s="44">
        <v>8895</v>
      </c>
      <c r="DG38" s="44">
        <v>5394</v>
      </c>
      <c r="DH38" s="44">
        <v>2876</v>
      </c>
      <c r="DI38" s="44">
        <v>1631</v>
      </c>
      <c r="DJ38" s="44">
        <v>911</v>
      </c>
      <c r="DK38" s="44">
        <v>477</v>
      </c>
      <c r="DL38" s="44">
        <v>267</v>
      </c>
      <c r="DM38" s="44">
        <v>101</v>
      </c>
      <c r="DN38" s="44">
        <v>137</v>
      </c>
    </row>
    <row r="39" spans="1:118">
      <c r="A39">
        <v>524</v>
      </c>
      <c r="B39">
        <v>301</v>
      </c>
      <c r="C39">
        <v>28000</v>
      </c>
      <c r="D39" t="s">
        <v>691</v>
      </c>
      <c r="E39" t="s">
        <v>690</v>
      </c>
      <c r="F39" s="44">
        <v>2893239</v>
      </c>
      <c r="G39" s="44">
        <v>20293</v>
      </c>
      <c r="H39" s="44">
        <f t="shared" si="0"/>
        <v>86899</v>
      </c>
      <c r="I39" s="44">
        <v>20699</v>
      </c>
      <c r="J39" s="44">
        <v>21620</v>
      </c>
      <c r="K39" s="44">
        <v>21847</v>
      </c>
      <c r="L39" s="44">
        <v>22733</v>
      </c>
      <c r="M39" s="44">
        <v>22654</v>
      </c>
      <c r="N39" s="44">
        <v>23097</v>
      </c>
      <c r="O39" s="44">
        <v>23749</v>
      </c>
      <c r="P39" s="44">
        <v>23197</v>
      </c>
      <c r="Q39" s="44">
        <v>23292</v>
      </c>
      <c r="R39" s="44">
        <v>23399</v>
      </c>
      <c r="S39" s="44">
        <v>24204</v>
      </c>
      <c r="T39" s="44">
        <v>24719</v>
      </c>
      <c r="U39" s="44">
        <v>25458</v>
      </c>
      <c r="V39" s="44">
        <v>25858</v>
      </c>
      <c r="W39" s="44">
        <v>26727</v>
      </c>
      <c r="X39" s="44">
        <v>26811</v>
      </c>
      <c r="Y39" s="44">
        <v>27161</v>
      </c>
      <c r="Z39" s="44">
        <v>26905</v>
      </c>
      <c r="AA39" s="44">
        <v>26983</v>
      </c>
      <c r="AB39" s="44">
        <v>26789</v>
      </c>
      <c r="AC39" s="44">
        <v>26375</v>
      </c>
      <c r="AD39" s="44">
        <v>25744</v>
      </c>
      <c r="AE39" s="44">
        <v>25070</v>
      </c>
      <c r="AF39" s="44">
        <v>25282</v>
      </c>
      <c r="AG39" s="44">
        <v>25737</v>
      </c>
      <c r="AH39" s="44">
        <v>25937</v>
      </c>
      <c r="AI39" s="44">
        <v>26838</v>
      </c>
      <c r="AJ39" s="44">
        <v>27448</v>
      </c>
      <c r="AK39" s="44">
        <v>28023</v>
      </c>
      <c r="AL39" s="44">
        <v>29337</v>
      </c>
      <c r="AM39" s="44">
        <v>30632</v>
      </c>
      <c r="AN39" s="44">
        <v>31316</v>
      </c>
      <c r="AO39" s="44">
        <v>31368</v>
      </c>
      <c r="AP39" s="44">
        <v>31867</v>
      </c>
      <c r="AQ39" s="44">
        <v>33398</v>
      </c>
      <c r="AR39" s="44">
        <v>34002</v>
      </c>
      <c r="AS39" s="44">
        <v>36319</v>
      </c>
      <c r="AT39" s="44">
        <v>37616</v>
      </c>
      <c r="AU39" s="44">
        <v>39574</v>
      </c>
      <c r="AV39" s="44">
        <v>42126</v>
      </c>
      <c r="AW39" s="44">
        <v>44609</v>
      </c>
      <c r="AX39" s="44">
        <v>45852</v>
      </c>
      <c r="AY39" s="44">
        <v>44922</v>
      </c>
      <c r="AZ39" s="44">
        <v>44055</v>
      </c>
      <c r="BA39" s="44">
        <v>43029</v>
      </c>
      <c r="BB39" s="44">
        <v>42170</v>
      </c>
      <c r="BC39" s="44">
        <v>40926</v>
      </c>
      <c r="BD39" s="44">
        <v>40224</v>
      </c>
      <c r="BE39" s="44">
        <v>31813</v>
      </c>
      <c r="BF39" s="44">
        <v>39548</v>
      </c>
      <c r="BG39" s="44">
        <v>37029</v>
      </c>
      <c r="BH39" s="44">
        <v>36154</v>
      </c>
      <c r="BI39" s="44">
        <v>35107</v>
      </c>
      <c r="BJ39" s="44">
        <v>33439</v>
      </c>
      <c r="BK39" s="44">
        <v>34024</v>
      </c>
      <c r="BL39" s="44">
        <v>35130</v>
      </c>
      <c r="BM39" s="44">
        <v>33797</v>
      </c>
      <c r="BN39" s="44">
        <v>31890</v>
      </c>
      <c r="BO39" s="44">
        <v>33761</v>
      </c>
      <c r="BP39" s="44">
        <v>34854</v>
      </c>
      <c r="BQ39" s="44">
        <v>35056</v>
      </c>
      <c r="BR39" s="44">
        <v>37957</v>
      </c>
      <c r="BS39" s="44">
        <v>39499</v>
      </c>
      <c r="BT39" s="44">
        <v>42853</v>
      </c>
      <c r="BU39" s="44">
        <v>45386</v>
      </c>
      <c r="BV39" s="44">
        <v>52502</v>
      </c>
      <c r="BW39" s="44">
        <v>52103</v>
      </c>
      <c r="BX39" s="44">
        <v>49454</v>
      </c>
      <c r="BY39" s="44">
        <v>30025</v>
      </c>
      <c r="BZ39" s="44">
        <v>33656</v>
      </c>
      <c r="CA39" s="44">
        <v>40550</v>
      </c>
      <c r="CB39" s="44">
        <v>38276</v>
      </c>
      <c r="CC39" s="44">
        <v>40389</v>
      </c>
      <c r="CD39" s="44">
        <v>39057</v>
      </c>
      <c r="CE39" s="44">
        <v>33052</v>
      </c>
      <c r="CF39" s="44">
        <v>28600</v>
      </c>
      <c r="CG39" s="44">
        <v>30717</v>
      </c>
      <c r="CH39" s="44">
        <v>31357</v>
      </c>
      <c r="CI39" s="44">
        <v>31766</v>
      </c>
      <c r="CJ39" s="44">
        <v>29162</v>
      </c>
      <c r="CK39" s="44">
        <v>26723</v>
      </c>
      <c r="CL39" s="44">
        <v>26719</v>
      </c>
      <c r="CM39" s="44">
        <v>25281</v>
      </c>
      <c r="CN39" s="44">
        <v>23706</v>
      </c>
      <c r="CO39" s="44">
        <v>20389</v>
      </c>
      <c r="CP39" s="44">
        <v>19672</v>
      </c>
      <c r="CQ39" s="44">
        <v>17722</v>
      </c>
      <c r="CR39" s="44">
        <v>15677</v>
      </c>
      <c r="CS39" s="44">
        <v>14440</v>
      </c>
      <c r="CT39" s="44">
        <v>11973</v>
      </c>
      <c r="CU39" s="44">
        <v>9734</v>
      </c>
      <c r="CV39" s="44">
        <v>8355</v>
      </c>
      <c r="CW39" s="44">
        <v>6863</v>
      </c>
      <c r="CX39" s="44">
        <v>5375</v>
      </c>
      <c r="CY39" s="44">
        <v>4598</v>
      </c>
      <c r="CZ39" s="44">
        <v>2720</v>
      </c>
      <c r="DA39" s="44">
        <v>2174</v>
      </c>
      <c r="DB39" s="44">
        <v>1695</v>
      </c>
      <c r="DC39" s="44">
        <v>1201</v>
      </c>
      <c r="DD39" s="44">
        <v>769</v>
      </c>
      <c r="DE39" s="44">
        <v>574</v>
      </c>
      <c r="DF39" s="44">
        <v>376</v>
      </c>
      <c r="DG39" s="44">
        <v>277</v>
      </c>
      <c r="DH39" s="44">
        <v>123</v>
      </c>
      <c r="DI39" s="44">
        <v>76</v>
      </c>
      <c r="DJ39" s="44">
        <v>37</v>
      </c>
      <c r="DK39" s="44">
        <v>17</v>
      </c>
      <c r="DL39" s="44">
        <v>10</v>
      </c>
      <c r="DM39" s="44">
        <v>3</v>
      </c>
      <c r="DN39" s="44">
        <v>6</v>
      </c>
    </row>
    <row r="40" spans="1:118">
      <c r="A40">
        <v>525</v>
      </c>
      <c r="B40">
        <v>301</v>
      </c>
      <c r="C40">
        <v>28100</v>
      </c>
      <c r="D40">
        <v>1</v>
      </c>
      <c r="E40" t="s">
        <v>709</v>
      </c>
      <c r="F40" s="44">
        <v>810572</v>
      </c>
      <c r="G40" s="44">
        <v>5523</v>
      </c>
      <c r="H40" s="44">
        <f t="shared" si="0"/>
        <v>22921</v>
      </c>
      <c r="I40" s="44">
        <v>5531</v>
      </c>
      <c r="J40" s="44">
        <v>5654</v>
      </c>
      <c r="K40" s="44">
        <v>5703</v>
      </c>
      <c r="L40" s="44">
        <v>6033</v>
      </c>
      <c r="M40" s="44">
        <v>6076</v>
      </c>
      <c r="N40" s="44">
        <v>6015</v>
      </c>
      <c r="O40" s="44">
        <v>6194</v>
      </c>
      <c r="P40" s="44">
        <v>6094</v>
      </c>
      <c r="Q40" s="44">
        <v>6097</v>
      </c>
      <c r="R40" s="44">
        <v>6266</v>
      </c>
      <c r="S40" s="44">
        <v>6224</v>
      </c>
      <c r="T40" s="44">
        <v>6461</v>
      </c>
      <c r="U40" s="44">
        <v>6590</v>
      </c>
      <c r="V40" s="44">
        <v>6431</v>
      </c>
      <c r="W40" s="44">
        <v>6912</v>
      </c>
      <c r="X40" s="44">
        <v>6855</v>
      </c>
      <c r="Y40" s="44">
        <v>6859</v>
      </c>
      <c r="Z40" s="44">
        <v>7410</v>
      </c>
      <c r="AA40" s="44">
        <v>8040</v>
      </c>
      <c r="AB40" s="44">
        <v>8190</v>
      </c>
      <c r="AC40" s="44">
        <v>8014</v>
      </c>
      <c r="AD40" s="44">
        <v>7961</v>
      </c>
      <c r="AE40" s="44">
        <v>7676</v>
      </c>
      <c r="AF40" s="44">
        <v>7789</v>
      </c>
      <c r="AG40" s="44">
        <v>7808</v>
      </c>
      <c r="AH40" s="44">
        <v>7836</v>
      </c>
      <c r="AI40" s="44">
        <v>8063</v>
      </c>
      <c r="AJ40" s="44">
        <v>8224</v>
      </c>
      <c r="AK40" s="44">
        <v>8284</v>
      </c>
      <c r="AL40" s="44">
        <v>8541</v>
      </c>
      <c r="AM40" s="44">
        <v>8912</v>
      </c>
      <c r="AN40" s="44">
        <v>9050</v>
      </c>
      <c r="AO40" s="44">
        <v>9136</v>
      </c>
      <c r="AP40" s="44">
        <v>9241</v>
      </c>
      <c r="AQ40" s="44">
        <v>9499</v>
      </c>
      <c r="AR40" s="44">
        <v>9707</v>
      </c>
      <c r="AS40" s="44">
        <v>10517</v>
      </c>
      <c r="AT40" s="44">
        <v>10676</v>
      </c>
      <c r="AU40" s="44">
        <v>11128</v>
      </c>
      <c r="AV40" s="44">
        <v>12002</v>
      </c>
      <c r="AW40" s="44">
        <v>12466</v>
      </c>
      <c r="AX40" s="44">
        <v>12951</v>
      </c>
      <c r="AY40" s="44">
        <v>12461</v>
      </c>
      <c r="AZ40" s="44">
        <v>12252</v>
      </c>
      <c r="BA40" s="44">
        <v>12008</v>
      </c>
      <c r="BB40" s="44">
        <v>11799</v>
      </c>
      <c r="BC40" s="44">
        <v>11201</v>
      </c>
      <c r="BD40" s="44">
        <v>11110</v>
      </c>
      <c r="BE40" s="44">
        <v>9094</v>
      </c>
      <c r="BF40" s="44">
        <v>10961</v>
      </c>
      <c r="BG40" s="44">
        <v>10409</v>
      </c>
      <c r="BH40" s="44">
        <v>10245</v>
      </c>
      <c r="BI40" s="44">
        <v>9886</v>
      </c>
      <c r="BJ40" s="44">
        <v>9550</v>
      </c>
      <c r="BK40" s="44">
        <v>9763</v>
      </c>
      <c r="BL40" s="44">
        <v>9920</v>
      </c>
      <c r="BM40" s="44">
        <v>9688</v>
      </c>
      <c r="BN40" s="44">
        <v>9120</v>
      </c>
      <c r="BO40" s="44">
        <v>9505</v>
      </c>
      <c r="BP40" s="44">
        <v>9548</v>
      </c>
      <c r="BQ40" s="44">
        <v>9757</v>
      </c>
      <c r="BR40" s="44">
        <v>10519</v>
      </c>
      <c r="BS40" s="44">
        <v>10783</v>
      </c>
      <c r="BT40" s="44">
        <v>11665</v>
      </c>
      <c r="BU40" s="44">
        <v>12534</v>
      </c>
      <c r="BV40" s="44">
        <v>14612</v>
      </c>
      <c r="BW40" s="44">
        <v>14442</v>
      </c>
      <c r="BX40" s="44">
        <v>13636</v>
      </c>
      <c r="BY40" s="44">
        <v>8299</v>
      </c>
      <c r="BZ40" s="44">
        <v>9232</v>
      </c>
      <c r="CA40" s="44">
        <v>11194</v>
      </c>
      <c r="CB40" s="44">
        <v>10604</v>
      </c>
      <c r="CC40" s="44">
        <v>11170</v>
      </c>
      <c r="CD40" s="44">
        <v>11160</v>
      </c>
      <c r="CE40" s="44">
        <v>9577</v>
      </c>
      <c r="CF40" s="44">
        <v>8133</v>
      </c>
      <c r="CG40" s="44">
        <v>8629</v>
      </c>
      <c r="CH40" s="44">
        <v>8890</v>
      </c>
      <c r="CI40" s="44">
        <v>8903</v>
      </c>
      <c r="CJ40" s="44">
        <v>8564</v>
      </c>
      <c r="CK40" s="44">
        <v>7740</v>
      </c>
      <c r="CL40" s="44">
        <v>7754</v>
      </c>
      <c r="CM40" s="44">
        <v>7299</v>
      </c>
      <c r="CN40" s="44">
        <v>6653</v>
      </c>
      <c r="CO40" s="44">
        <v>5769</v>
      </c>
      <c r="CP40" s="44">
        <v>5538</v>
      </c>
      <c r="CQ40" s="44">
        <v>4867</v>
      </c>
      <c r="CR40" s="44">
        <v>4233</v>
      </c>
      <c r="CS40" s="44">
        <v>3920</v>
      </c>
      <c r="CT40" s="44">
        <v>3262</v>
      </c>
      <c r="CU40" s="44">
        <v>2618</v>
      </c>
      <c r="CV40" s="44">
        <v>2206</v>
      </c>
      <c r="CW40" s="44">
        <v>1895</v>
      </c>
      <c r="CX40" s="44">
        <v>1416</v>
      </c>
      <c r="CY40" s="44">
        <v>1211</v>
      </c>
      <c r="CZ40" s="44">
        <v>717</v>
      </c>
      <c r="DA40" s="44">
        <v>641</v>
      </c>
      <c r="DB40" s="44">
        <v>418</v>
      </c>
      <c r="DC40" s="44">
        <v>335</v>
      </c>
      <c r="DD40" s="44">
        <v>208</v>
      </c>
      <c r="DE40" s="44">
        <v>173</v>
      </c>
      <c r="DF40" s="44">
        <v>91</v>
      </c>
      <c r="DG40" s="44">
        <v>75</v>
      </c>
      <c r="DH40" s="44">
        <v>32</v>
      </c>
      <c r="DI40" s="44">
        <v>19</v>
      </c>
      <c r="DJ40" s="44">
        <v>9</v>
      </c>
      <c r="DK40" s="44">
        <v>3</v>
      </c>
      <c r="DL40" s="44">
        <v>4</v>
      </c>
      <c r="DM40" s="44">
        <v>2</v>
      </c>
      <c r="DN40" s="44">
        <v>2</v>
      </c>
    </row>
    <row r="41" spans="1:118">
      <c r="A41">
        <v>526</v>
      </c>
      <c r="B41">
        <v>301</v>
      </c>
      <c r="C41">
        <v>28201</v>
      </c>
      <c r="D41">
        <v>2</v>
      </c>
      <c r="E41" t="s">
        <v>708</v>
      </c>
      <c r="F41" s="44">
        <v>276940</v>
      </c>
      <c r="G41" s="44">
        <v>2194</v>
      </c>
      <c r="H41" s="44">
        <f t="shared" si="0"/>
        <v>9206</v>
      </c>
      <c r="I41" s="44">
        <v>2232</v>
      </c>
      <c r="J41" s="44">
        <v>2269</v>
      </c>
      <c r="K41" s="44">
        <v>2315</v>
      </c>
      <c r="L41" s="44">
        <v>2390</v>
      </c>
      <c r="M41" s="44">
        <v>2305</v>
      </c>
      <c r="N41" s="44">
        <v>2451</v>
      </c>
      <c r="O41" s="44">
        <v>2454</v>
      </c>
      <c r="P41" s="44">
        <v>2429</v>
      </c>
      <c r="Q41" s="44">
        <v>2502</v>
      </c>
      <c r="R41" s="44">
        <v>2481</v>
      </c>
      <c r="S41" s="44">
        <v>2553</v>
      </c>
      <c r="T41" s="44">
        <v>2639</v>
      </c>
      <c r="U41" s="44">
        <v>2672</v>
      </c>
      <c r="V41" s="44">
        <v>2742</v>
      </c>
      <c r="W41" s="44">
        <v>2808</v>
      </c>
      <c r="X41" s="44">
        <v>2837</v>
      </c>
      <c r="Y41" s="44">
        <v>2955</v>
      </c>
      <c r="Z41" s="44">
        <v>2776</v>
      </c>
      <c r="AA41" s="44">
        <v>2635</v>
      </c>
      <c r="AB41" s="44">
        <v>2583</v>
      </c>
      <c r="AC41" s="44">
        <v>2610</v>
      </c>
      <c r="AD41" s="44">
        <v>2499</v>
      </c>
      <c r="AE41" s="44">
        <v>2522</v>
      </c>
      <c r="AF41" s="44">
        <v>2536</v>
      </c>
      <c r="AG41" s="44">
        <v>2603</v>
      </c>
      <c r="AH41" s="44">
        <v>2619</v>
      </c>
      <c r="AI41" s="44">
        <v>2652</v>
      </c>
      <c r="AJ41" s="44">
        <v>2745</v>
      </c>
      <c r="AK41" s="44">
        <v>2776</v>
      </c>
      <c r="AL41" s="44">
        <v>2977</v>
      </c>
      <c r="AM41" s="44">
        <v>2954</v>
      </c>
      <c r="AN41" s="44">
        <v>3037</v>
      </c>
      <c r="AO41" s="44">
        <v>3126</v>
      </c>
      <c r="AP41" s="44">
        <v>3038</v>
      </c>
      <c r="AQ41" s="44">
        <v>3177</v>
      </c>
      <c r="AR41" s="44">
        <v>3260</v>
      </c>
      <c r="AS41" s="44">
        <v>3509</v>
      </c>
      <c r="AT41" s="44">
        <v>3670</v>
      </c>
      <c r="AU41" s="44">
        <v>3906</v>
      </c>
      <c r="AV41" s="44">
        <v>4109</v>
      </c>
      <c r="AW41" s="44">
        <v>4388</v>
      </c>
      <c r="AX41" s="44">
        <v>4506</v>
      </c>
      <c r="AY41" s="44">
        <v>4419</v>
      </c>
      <c r="AZ41" s="44">
        <v>4241</v>
      </c>
      <c r="BA41" s="44">
        <v>4129</v>
      </c>
      <c r="BB41" s="44">
        <v>3992</v>
      </c>
      <c r="BC41" s="44">
        <v>3947</v>
      </c>
      <c r="BD41" s="44">
        <v>3753</v>
      </c>
      <c r="BE41" s="44">
        <v>2957</v>
      </c>
      <c r="BF41" s="44">
        <v>3813</v>
      </c>
      <c r="BG41" s="44">
        <v>3566</v>
      </c>
      <c r="BH41" s="44">
        <v>3470</v>
      </c>
      <c r="BI41" s="44">
        <v>3364</v>
      </c>
      <c r="BJ41" s="44">
        <v>3054</v>
      </c>
      <c r="BK41" s="44">
        <v>2999</v>
      </c>
      <c r="BL41" s="44">
        <v>3264</v>
      </c>
      <c r="BM41" s="44">
        <v>3042</v>
      </c>
      <c r="BN41" s="44">
        <v>2923</v>
      </c>
      <c r="BO41" s="44">
        <v>3067</v>
      </c>
      <c r="BP41" s="44">
        <v>3134</v>
      </c>
      <c r="BQ41" s="44">
        <v>3111</v>
      </c>
      <c r="BR41" s="44">
        <v>3432</v>
      </c>
      <c r="BS41" s="44">
        <v>3641</v>
      </c>
      <c r="BT41" s="44">
        <v>3921</v>
      </c>
      <c r="BU41" s="44">
        <v>4108</v>
      </c>
      <c r="BV41" s="44">
        <v>4789</v>
      </c>
      <c r="BW41" s="44">
        <v>4873</v>
      </c>
      <c r="BX41" s="44">
        <v>4671</v>
      </c>
      <c r="BY41" s="44">
        <v>2767</v>
      </c>
      <c r="BZ41" s="44">
        <v>3199</v>
      </c>
      <c r="CA41" s="44">
        <v>3866</v>
      </c>
      <c r="CB41" s="44">
        <v>3486</v>
      </c>
      <c r="CC41" s="44">
        <v>3760</v>
      </c>
      <c r="CD41" s="44">
        <v>3797</v>
      </c>
      <c r="CE41" s="44">
        <v>3103</v>
      </c>
      <c r="CF41" s="44">
        <v>2587</v>
      </c>
      <c r="CG41" s="44">
        <v>2741</v>
      </c>
      <c r="CH41" s="44">
        <v>2812</v>
      </c>
      <c r="CI41" s="44">
        <v>2849</v>
      </c>
      <c r="CJ41" s="44">
        <v>2633</v>
      </c>
      <c r="CK41" s="44">
        <v>2320</v>
      </c>
      <c r="CL41" s="44">
        <v>2393</v>
      </c>
      <c r="CM41" s="44">
        <v>2184</v>
      </c>
      <c r="CN41" s="44">
        <v>2119</v>
      </c>
      <c r="CO41" s="44">
        <v>1789</v>
      </c>
      <c r="CP41" s="44">
        <v>1614</v>
      </c>
      <c r="CQ41" s="44">
        <v>1504</v>
      </c>
      <c r="CR41" s="44">
        <v>1338</v>
      </c>
      <c r="CS41" s="44">
        <v>1228</v>
      </c>
      <c r="CT41" s="44">
        <v>998</v>
      </c>
      <c r="CU41" s="44">
        <v>798</v>
      </c>
      <c r="CV41" s="44">
        <v>678</v>
      </c>
      <c r="CW41" s="44">
        <v>593</v>
      </c>
      <c r="CX41" s="44">
        <v>481</v>
      </c>
      <c r="CY41" s="44">
        <v>373</v>
      </c>
      <c r="CZ41" s="44">
        <v>233</v>
      </c>
      <c r="DA41" s="44">
        <v>162</v>
      </c>
      <c r="DB41" s="44">
        <v>133</v>
      </c>
      <c r="DC41" s="44">
        <v>85</v>
      </c>
      <c r="DD41" s="44">
        <v>69</v>
      </c>
      <c r="DE41" s="44">
        <v>45</v>
      </c>
      <c r="DF41" s="44">
        <v>38</v>
      </c>
      <c r="DG41" s="44">
        <v>22</v>
      </c>
      <c r="DH41" s="44">
        <v>11</v>
      </c>
      <c r="DI41" s="44">
        <v>8</v>
      </c>
      <c r="DJ41" s="44">
        <v>3</v>
      </c>
      <c r="DK41" s="44">
        <v>0</v>
      </c>
      <c r="DL41" s="44">
        <v>0</v>
      </c>
      <c r="DM41" s="44">
        <v>0</v>
      </c>
      <c r="DN41" s="44">
        <v>0</v>
      </c>
    </row>
    <row r="42" spans="1:118">
      <c r="A42">
        <v>553</v>
      </c>
      <c r="B42">
        <v>302</v>
      </c>
      <c r="C42">
        <v>0</v>
      </c>
      <c r="D42" t="s">
        <v>691</v>
      </c>
      <c r="E42" t="s">
        <v>692</v>
      </c>
      <c r="F42" s="44">
        <v>64296543</v>
      </c>
      <c r="G42" s="44">
        <v>464117</v>
      </c>
      <c r="H42" s="44">
        <f t="shared" si="0"/>
        <v>1950792</v>
      </c>
      <c r="I42" s="44">
        <v>468681</v>
      </c>
      <c r="J42" s="44">
        <v>487845</v>
      </c>
      <c r="K42" s="44">
        <v>490520</v>
      </c>
      <c r="L42" s="44">
        <v>503746</v>
      </c>
      <c r="M42" s="44">
        <v>505223</v>
      </c>
      <c r="N42" s="44">
        <v>511029</v>
      </c>
      <c r="O42" s="44">
        <v>521244</v>
      </c>
      <c r="P42" s="44">
        <v>517347</v>
      </c>
      <c r="Q42" s="44">
        <v>514383</v>
      </c>
      <c r="R42" s="44">
        <v>515281</v>
      </c>
      <c r="S42" s="44">
        <v>534544</v>
      </c>
      <c r="T42" s="44">
        <v>542884</v>
      </c>
      <c r="U42" s="44">
        <v>559179</v>
      </c>
      <c r="V42" s="44">
        <v>566605</v>
      </c>
      <c r="W42" s="44">
        <v>577438</v>
      </c>
      <c r="X42" s="44">
        <v>578774</v>
      </c>
      <c r="Y42" s="44">
        <v>586774</v>
      </c>
      <c r="Z42" s="44">
        <v>584853</v>
      </c>
      <c r="AA42" s="44">
        <v>576347</v>
      </c>
      <c r="AB42" s="44">
        <v>581939</v>
      </c>
      <c r="AC42" s="44">
        <v>577187</v>
      </c>
      <c r="AD42" s="44">
        <v>565265</v>
      </c>
      <c r="AE42" s="44">
        <v>573023</v>
      </c>
      <c r="AF42" s="44">
        <v>571338</v>
      </c>
      <c r="AG42" s="44">
        <v>581571</v>
      </c>
      <c r="AH42" s="44">
        <v>597012</v>
      </c>
      <c r="AI42" s="44">
        <v>617785</v>
      </c>
      <c r="AJ42" s="44">
        <v>636921</v>
      </c>
      <c r="AK42" s="44">
        <v>649388</v>
      </c>
      <c r="AL42" s="44">
        <v>679252</v>
      </c>
      <c r="AM42" s="44">
        <v>702745</v>
      </c>
      <c r="AN42" s="44">
        <v>712471</v>
      </c>
      <c r="AO42" s="44">
        <v>713494</v>
      </c>
      <c r="AP42" s="44">
        <v>723572</v>
      </c>
      <c r="AQ42" s="44">
        <v>756242</v>
      </c>
      <c r="AR42" s="44">
        <v>775876</v>
      </c>
      <c r="AS42" s="44">
        <v>809405</v>
      </c>
      <c r="AT42" s="44">
        <v>832116</v>
      </c>
      <c r="AU42" s="44">
        <v>873231</v>
      </c>
      <c r="AV42" s="44">
        <v>913647</v>
      </c>
      <c r="AW42" s="44">
        <v>963899</v>
      </c>
      <c r="AX42" s="44">
        <v>983952</v>
      </c>
      <c r="AY42" s="44">
        <v>963272</v>
      </c>
      <c r="AZ42" s="44">
        <v>938903</v>
      </c>
      <c r="BA42" s="44">
        <v>910133</v>
      </c>
      <c r="BB42" s="44">
        <v>897922</v>
      </c>
      <c r="BC42" s="44">
        <v>879040</v>
      </c>
      <c r="BD42" s="44">
        <v>879641</v>
      </c>
      <c r="BE42" s="44">
        <v>687381</v>
      </c>
      <c r="BF42" s="44">
        <v>851477</v>
      </c>
      <c r="BG42" s="44">
        <v>797405</v>
      </c>
      <c r="BH42" s="44">
        <v>778094</v>
      </c>
      <c r="BI42" s="44">
        <v>754778</v>
      </c>
      <c r="BJ42" s="44">
        <v>744804</v>
      </c>
      <c r="BK42" s="44">
        <v>752716</v>
      </c>
      <c r="BL42" s="44">
        <v>768652</v>
      </c>
      <c r="BM42" s="44">
        <v>750057</v>
      </c>
      <c r="BN42" s="44">
        <v>729859</v>
      </c>
      <c r="BO42" s="44">
        <v>769112</v>
      </c>
      <c r="BP42" s="44">
        <v>795498</v>
      </c>
      <c r="BQ42" s="44">
        <v>797913</v>
      </c>
      <c r="BR42" s="44">
        <v>852387</v>
      </c>
      <c r="BS42" s="44">
        <v>904007</v>
      </c>
      <c r="BT42" s="44">
        <v>958332</v>
      </c>
      <c r="BU42" s="44">
        <v>1031335</v>
      </c>
      <c r="BV42" s="44">
        <v>1130987</v>
      </c>
      <c r="BW42" s="44">
        <v>1121619</v>
      </c>
      <c r="BX42" s="44">
        <v>1061731</v>
      </c>
      <c r="BY42" s="44">
        <v>665364</v>
      </c>
      <c r="BZ42" s="44">
        <v>718277</v>
      </c>
      <c r="CA42" s="44">
        <v>875180</v>
      </c>
      <c r="CB42" s="44">
        <v>844673</v>
      </c>
      <c r="CC42" s="44">
        <v>866725</v>
      </c>
      <c r="CD42" s="44">
        <v>838058</v>
      </c>
      <c r="CE42" s="44">
        <v>758160</v>
      </c>
      <c r="CF42" s="44">
        <v>655937</v>
      </c>
      <c r="CG42" s="44">
        <v>697521</v>
      </c>
      <c r="CH42" s="44">
        <v>709030</v>
      </c>
      <c r="CI42" s="44">
        <v>702119</v>
      </c>
      <c r="CJ42" s="44">
        <v>663134</v>
      </c>
      <c r="CK42" s="44">
        <v>618332</v>
      </c>
      <c r="CL42" s="44">
        <v>607888</v>
      </c>
      <c r="CM42" s="44">
        <v>574706</v>
      </c>
      <c r="CN42" s="44">
        <v>538155</v>
      </c>
      <c r="CO42" s="44">
        <v>488942</v>
      </c>
      <c r="CP42" s="44">
        <v>457527</v>
      </c>
      <c r="CQ42" s="44">
        <v>418654</v>
      </c>
      <c r="CR42" s="44">
        <v>377812</v>
      </c>
      <c r="CS42" s="44">
        <v>340627</v>
      </c>
      <c r="CT42" s="44">
        <v>291873</v>
      </c>
      <c r="CU42" s="44">
        <v>240353</v>
      </c>
      <c r="CV42" s="44">
        <v>203442</v>
      </c>
      <c r="CW42" s="44">
        <v>160667</v>
      </c>
      <c r="CX42" s="44">
        <v>127512</v>
      </c>
      <c r="CY42" s="44">
        <v>107069</v>
      </c>
      <c r="CZ42" s="44">
        <v>67402</v>
      </c>
      <c r="DA42" s="44">
        <v>53424</v>
      </c>
      <c r="DB42" s="44">
        <v>39929</v>
      </c>
      <c r="DC42" s="44">
        <v>29465</v>
      </c>
      <c r="DD42" s="44">
        <v>19119</v>
      </c>
      <c r="DE42" s="44">
        <v>13623</v>
      </c>
      <c r="DF42" s="44">
        <v>8881</v>
      </c>
      <c r="DG42" s="44">
        <v>5384</v>
      </c>
      <c r="DH42" s="44">
        <v>2871</v>
      </c>
      <c r="DI42" s="44">
        <v>1627</v>
      </c>
      <c r="DJ42" s="44">
        <v>908</v>
      </c>
      <c r="DK42" s="44">
        <v>476</v>
      </c>
      <c r="DL42" s="44">
        <v>263</v>
      </c>
      <c r="DM42" s="44">
        <v>98</v>
      </c>
      <c r="DN42" s="44">
        <v>136</v>
      </c>
    </row>
    <row r="43" spans="1:118">
      <c r="A43">
        <v>601</v>
      </c>
      <c r="B43">
        <v>302</v>
      </c>
      <c r="C43">
        <v>28000</v>
      </c>
      <c r="D43" t="s">
        <v>691</v>
      </c>
      <c r="E43" t="s">
        <v>690</v>
      </c>
      <c r="F43" s="44">
        <v>2851407</v>
      </c>
      <c r="G43" s="44">
        <v>20096</v>
      </c>
      <c r="H43" s="44">
        <f t="shared" si="0"/>
        <v>86068</v>
      </c>
      <c r="I43" s="44">
        <v>20473</v>
      </c>
      <c r="J43" s="44">
        <v>21429</v>
      </c>
      <c r="K43" s="44">
        <v>21626</v>
      </c>
      <c r="L43" s="44">
        <v>22540</v>
      </c>
      <c r="M43" s="44">
        <v>22466</v>
      </c>
      <c r="N43" s="44">
        <v>22885</v>
      </c>
      <c r="O43" s="44">
        <v>23560</v>
      </c>
      <c r="P43" s="44">
        <v>23024</v>
      </c>
      <c r="Q43" s="44">
        <v>23102</v>
      </c>
      <c r="R43" s="44">
        <v>23235</v>
      </c>
      <c r="S43" s="44">
        <v>24014</v>
      </c>
      <c r="T43" s="44">
        <v>24556</v>
      </c>
      <c r="U43" s="44">
        <v>25254</v>
      </c>
      <c r="V43" s="44">
        <v>25634</v>
      </c>
      <c r="W43" s="44">
        <v>26502</v>
      </c>
      <c r="X43" s="44">
        <v>26584</v>
      </c>
      <c r="Y43" s="44">
        <v>26930</v>
      </c>
      <c r="Z43" s="44">
        <v>26579</v>
      </c>
      <c r="AA43" s="44">
        <v>26460</v>
      </c>
      <c r="AB43" s="44">
        <v>26095</v>
      </c>
      <c r="AC43" s="44">
        <v>25686</v>
      </c>
      <c r="AD43" s="44">
        <v>25036</v>
      </c>
      <c r="AE43" s="44">
        <v>24332</v>
      </c>
      <c r="AF43" s="44">
        <v>24530</v>
      </c>
      <c r="AG43" s="44">
        <v>24924</v>
      </c>
      <c r="AH43" s="44">
        <v>25195</v>
      </c>
      <c r="AI43" s="44">
        <v>26114</v>
      </c>
      <c r="AJ43" s="44">
        <v>26710</v>
      </c>
      <c r="AK43" s="44">
        <v>27313</v>
      </c>
      <c r="AL43" s="44">
        <v>28574</v>
      </c>
      <c r="AM43" s="44">
        <v>29890</v>
      </c>
      <c r="AN43" s="44">
        <v>30591</v>
      </c>
      <c r="AO43" s="44">
        <v>30587</v>
      </c>
      <c r="AP43" s="44">
        <v>31156</v>
      </c>
      <c r="AQ43" s="44">
        <v>32668</v>
      </c>
      <c r="AR43" s="44">
        <v>33303</v>
      </c>
      <c r="AS43" s="44">
        <v>35593</v>
      </c>
      <c r="AT43" s="44">
        <v>36923</v>
      </c>
      <c r="AU43" s="44">
        <v>38927</v>
      </c>
      <c r="AV43" s="44">
        <v>41448</v>
      </c>
      <c r="AW43" s="44">
        <v>43971</v>
      </c>
      <c r="AX43" s="44">
        <v>45150</v>
      </c>
      <c r="AY43" s="44">
        <v>44195</v>
      </c>
      <c r="AZ43" s="44">
        <v>43330</v>
      </c>
      <c r="BA43" s="44">
        <v>42296</v>
      </c>
      <c r="BB43" s="44">
        <v>41481</v>
      </c>
      <c r="BC43" s="44">
        <v>40249</v>
      </c>
      <c r="BD43" s="44">
        <v>39598</v>
      </c>
      <c r="BE43" s="44">
        <v>31254</v>
      </c>
      <c r="BF43" s="44">
        <v>38961</v>
      </c>
      <c r="BG43" s="44">
        <v>36445</v>
      </c>
      <c r="BH43" s="44">
        <v>35526</v>
      </c>
      <c r="BI43" s="44">
        <v>34584</v>
      </c>
      <c r="BJ43" s="44">
        <v>32890</v>
      </c>
      <c r="BK43" s="44">
        <v>33507</v>
      </c>
      <c r="BL43" s="44">
        <v>34657</v>
      </c>
      <c r="BM43" s="44">
        <v>33270</v>
      </c>
      <c r="BN43" s="44">
        <v>31376</v>
      </c>
      <c r="BO43" s="44">
        <v>33272</v>
      </c>
      <c r="BP43" s="44">
        <v>34301</v>
      </c>
      <c r="BQ43" s="44">
        <v>34549</v>
      </c>
      <c r="BR43" s="44">
        <v>37423</v>
      </c>
      <c r="BS43" s="44">
        <v>38978</v>
      </c>
      <c r="BT43" s="44">
        <v>42325</v>
      </c>
      <c r="BU43" s="44">
        <v>44865</v>
      </c>
      <c r="BV43" s="44">
        <v>51984</v>
      </c>
      <c r="BW43" s="44">
        <v>51568</v>
      </c>
      <c r="BX43" s="44">
        <v>48950</v>
      </c>
      <c r="BY43" s="44">
        <v>29599</v>
      </c>
      <c r="BZ43" s="44">
        <v>33224</v>
      </c>
      <c r="CA43" s="44">
        <v>40108</v>
      </c>
      <c r="CB43" s="44">
        <v>37840</v>
      </c>
      <c r="CC43" s="44">
        <v>39974</v>
      </c>
      <c r="CD43" s="44">
        <v>38645</v>
      </c>
      <c r="CE43" s="44">
        <v>32677</v>
      </c>
      <c r="CF43" s="44">
        <v>28263</v>
      </c>
      <c r="CG43" s="44">
        <v>30398</v>
      </c>
      <c r="CH43" s="44">
        <v>31062</v>
      </c>
      <c r="CI43" s="44">
        <v>31494</v>
      </c>
      <c r="CJ43" s="44">
        <v>28907</v>
      </c>
      <c r="CK43" s="44">
        <v>26506</v>
      </c>
      <c r="CL43" s="44">
        <v>26544</v>
      </c>
      <c r="CM43" s="44">
        <v>25095</v>
      </c>
      <c r="CN43" s="44">
        <v>23549</v>
      </c>
      <c r="CO43" s="44">
        <v>20276</v>
      </c>
      <c r="CP43" s="44">
        <v>19540</v>
      </c>
      <c r="CQ43" s="44">
        <v>17612</v>
      </c>
      <c r="CR43" s="44">
        <v>15587</v>
      </c>
      <c r="CS43" s="44">
        <v>14356</v>
      </c>
      <c r="CT43" s="44">
        <v>11901</v>
      </c>
      <c r="CU43" s="44">
        <v>9690</v>
      </c>
      <c r="CV43" s="44">
        <v>8303</v>
      </c>
      <c r="CW43" s="44">
        <v>6824</v>
      </c>
      <c r="CX43" s="44">
        <v>5344</v>
      </c>
      <c r="CY43" s="44">
        <v>4572</v>
      </c>
      <c r="CZ43" s="44">
        <v>2707</v>
      </c>
      <c r="DA43" s="44">
        <v>2164</v>
      </c>
      <c r="DB43" s="44">
        <v>1691</v>
      </c>
      <c r="DC43" s="44">
        <v>1194</v>
      </c>
      <c r="DD43" s="44">
        <v>767</v>
      </c>
      <c r="DE43" s="44">
        <v>573</v>
      </c>
      <c r="DF43" s="44">
        <v>374</v>
      </c>
      <c r="DG43" s="44">
        <v>277</v>
      </c>
      <c r="DH43" s="44">
        <v>123</v>
      </c>
      <c r="DI43" s="44">
        <v>76</v>
      </c>
      <c r="DJ43" s="44">
        <v>37</v>
      </c>
      <c r="DK43" s="44">
        <v>17</v>
      </c>
      <c r="DL43" s="44">
        <v>10</v>
      </c>
      <c r="DM43" s="44">
        <v>2</v>
      </c>
      <c r="DN43" s="44">
        <v>6</v>
      </c>
    </row>
    <row r="44" spans="1:118">
      <c r="A44">
        <v>602</v>
      </c>
      <c r="B44">
        <v>302</v>
      </c>
      <c r="C44">
        <v>28100</v>
      </c>
      <c r="D44">
        <v>1</v>
      </c>
      <c r="E44" t="s">
        <v>709</v>
      </c>
      <c r="F44" s="44">
        <v>792356</v>
      </c>
      <c r="G44" s="44">
        <v>5429</v>
      </c>
      <c r="H44" s="44">
        <f t="shared" si="0"/>
        <v>22529</v>
      </c>
      <c r="I44" s="44">
        <v>5417</v>
      </c>
      <c r="J44" s="44">
        <v>5570</v>
      </c>
      <c r="K44" s="44">
        <v>5589</v>
      </c>
      <c r="L44" s="44">
        <v>5953</v>
      </c>
      <c r="M44" s="44">
        <v>5980</v>
      </c>
      <c r="N44" s="44">
        <v>5908</v>
      </c>
      <c r="O44" s="44">
        <v>6114</v>
      </c>
      <c r="P44" s="44">
        <v>6011</v>
      </c>
      <c r="Q44" s="44">
        <v>6015</v>
      </c>
      <c r="R44" s="44">
        <v>6192</v>
      </c>
      <c r="S44" s="44">
        <v>6141</v>
      </c>
      <c r="T44" s="44">
        <v>6378</v>
      </c>
      <c r="U44" s="44">
        <v>6510</v>
      </c>
      <c r="V44" s="44">
        <v>6318</v>
      </c>
      <c r="W44" s="44">
        <v>6799</v>
      </c>
      <c r="X44" s="44">
        <v>6766</v>
      </c>
      <c r="Y44" s="44">
        <v>6739</v>
      </c>
      <c r="Z44" s="44">
        <v>7292</v>
      </c>
      <c r="AA44" s="44">
        <v>7830</v>
      </c>
      <c r="AB44" s="44">
        <v>7925</v>
      </c>
      <c r="AC44" s="44">
        <v>7751</v>
      </c>
      <c r="AD44" s="44">
        <v>7681</v>
      </c>
      <c r="AE44" s="44">
        <v>7358</v>
      </c>
      <c r="AF44" s="44">
        <v>7440</v>
      </c>
      <c r="AG44" s="44">
        <v>7436</v>
      </c>
      <c r="AH44" s="44">
        <v>7516</v>
      </c>
      <c r="AI44" s="44">
        <v>7725</v>
      </c>
      <c r="AJ44" s="44">
        <v>7918</v>
      </c>
      <c r="AK44" s="44">
        <v>7961</v>
      </c>
      <c r="AL44" s="44">
        <v>8213</v>
      </c>
      <c r="AM44" s="44">
        <v>8598</v>
      </c>
      <c r="AN44" s="44">
        <v>8752</v>
      </c>
      <c r="AO44" s="44">
        <v>8794</v>
      </c>
      <c r="AP44" s="44">
        <v>8961</v>
      </c>
      <c r="AQ44" s="44">
        <v>9196</v>
      </c>
      <c r="AR44" s="44">
        <v>9448</v>
      </c>
      <c r="AS44" s="44">
        <v>10228</v>
      </c>
      <c r="AT44" s="44">
        <v>10383</v>
      </c>
      <c r="AU44" s="44">
        <v>10866</v>
      </c>
      <c r="AV44" s="44">
        <v>11733</v>
      </c>
      <c r="AW44" s="44">
        <v>12203</v>
      </c>
      <c r="AX44" s="44">
        <v>12648</v>
      </c>
      <c r="AY44" s="44">
        <v>12161</v>
      </c>
      <c r="AZ44" s="44">
        <v>11946</v>
      </c>
      <c r="BA44" s="44">
        <v>11720</v>
      </c>
      <c r="BB44" s="44">
        <v>11501</v>
      </c>
      <c r="BC44" s="44">
        <v>10939</v>
      </c>
      <c r="BD44" s="44">
        <v>10853</v>
      </c>
      <c r="BE44" s="44">
        <v>8860</v>
      </c>
      <c r="BF44" s="44">
        <v>10699</v>
      </c>
      <c r="BG44" s="44">
        <v>10192</v>
      </c>
      <c r="BH44" s="44">
        <v>9983</v>
      </c>
      <c r="BI44" s="44">
        <v>9664</v>
      </c>
      <c r="BJ44" s="44">
        <v>9325</v>
      </c>
      <c r="BK44" s="44">
        <v>9533</v>
      </c>
      <c r="BL44" s="44">
        <v>9737</v>
      </c>
      <c r="BM44" s="44">
        <v>9461</v>
      </c>
      <c r="BN44" s="44">
        <v>8874</v>
      </c>
      <c r="BO44" s="44">
        <v>9312</v>
      </c>
      <c r="BP44" s="44">
        <v>9296</v>
      </c>
      <c r="BQ44" s="44">
        <v>9526</v>
      </c>
      <c r="BR44" s="44">
        <v>10268</v>
      </c>
      <c r="BS44" s="44">
        <v>10560</v>
      </c>
      <c r="BT44" s="44">
        <v>11430</v>
      </c>
      <c r="BU44" s="44">
        <v>12298</v>
      </c>
      <c r="BV44" s="44">
        <v>14391</v>
      </c>
      <c r="BW44" s="44">
        <v>14206</v>
      </c>
      <c r="BX44" s="44">
        <v>13391</v>
      </c>
      <c r="BY44" s="44">
        <v>8093</v>
      </c>
      <c r="BZ44" s="44">
        <v>9025</v>
      </c>
      <c r="CA44" s="44">
        <v>10992</v>
      </c>
      <c r="CB44" s="44">
        <v>10393</v>
      </c>
      <c r="CC44" s="44">
        <v>10980</v>
      </c>
      <c r="CD44" s="44">
        <v>10962</v>
      </c>
      <c r="CE44" s="44">
        <v>9397</v>
      </c>
      <c r="CF44" s="44">
        <v>7975</v>
      </c>
      <c r="CG44" s="44">
        <v>8489</v>
      </c>
      <c r="CH44" s="44">
        <v>8747</v>
      </c>
      <c r="CI44" s="44">
        <v>8771</v>
      </c>
      <c r="CJ44" s="44">
        <v>8420</v>
      </c>
      <c r="CK44" s="44">
        <v>7630</v>
      </c>
      <c r="CL44" s="44">
        <v>7673</v>
      </c>
      <c r="CM44" s="44">
        <v>7207</v>
      </c>
      <c r="CN44" s="44">
        <v>6580</v>
      </c>
      <c r="CO44" s="44">
        <v>5708</v>
      </c>
      <c r="CP44" s="44">
        <v>5472</v>
      </c>
      <c r="CQ44" s="44">
        <v>4809</v>
      </c>
      <c r="CR44" s="44">
        <v>4187</v>
      </c>
      <c r="CS44" s="44">
        <v>3870</v>
      </c>
      <c r="CT44" s="44">
        <v>3226</v>
      </c>
      <c r="CU44" s="44">
        <v>2598</v>
      </c>
      <c r="CV44" s="44">
        <v>2177</v>
      </c>
      <c r="CW44" s="44">
        <v>1865</v>
      </c>
      <c r="CX44" s="44">
        <v>1401</v>
      </c>
      <c r="CY44" s="44">
        <v>1195</v>
      </c>
      <c r="CZ44" s="44">
        <v>708</v>
      </c>
      <c r="DA44" s="44">
        <v>633</v>
      </c>
      <c r="DB44" s="44">
        <v>416</v>
      </c>
      <c r="DC44" s="44">
        <v>332</v>
      </c>
      <c r="DD44" s="44">
        <v>207</v>
      </c>
      <c r="DE44" s="44">
        <v>172</v>
      </c>
      <c r="DF44" s="44">
        <v>90</v>
      </c>
      <c r="DG44" s="44">
        <v>75</v>
      </c>
      <c r="DH44" s="44">
        <v>32</v>
      </c>
      <c r="DI44" s="44">
        <v>19</v>
      </c>
      <c r="DJ44" s="44">
        <v>9</v>
      </c>
      <c r="DK44" s="44">
        <v>3</v>
      </c>
      <c r="DL44" s="44">
        <v>4</v>
      </c>
      <c r="DM44" s="44">
        <v>1</v>
      </c>
      <c r="DN44" s="44">
        <v>2</v>
      </c>
    </row>
    <row r="45" spans="1:118">
      <c r="A45">
        <v>603</v>
      </c>
      <c r="B45">
        <v>302</v>
      </c>
      <c r="C45">
        <v>28201</v>
      </c>
      <c r="D45">
        <v>2</v>
      </c>
      <c r="E45" t="s">
        <v>708</v>
      </c>
      <c r="F45" s="44">
        <v>271995</v>
      </c>
      <c r="G45" s="44">
        <v>2163</v>
      </c>
      <c r="H45" s="44">
        <f t="shared" si="0"/>
        <v>9079</v>
      </c>
      <c r="I45" s="44">
        <v>2199</v>
      </c>
      <c r="J45" s="44">
        <v>2242</v>
      </c>
      <c r="K45" s="44">
        <v>2287</v>
      </c>
      <c r="L45" s="44">
        <v>2351</v>
      </c>
      <c r="M45" s="44">
        <v>2278</v>
      </c>
      <c r="N45" s="44">
        <v>2412</v>
      </c>
      <c r="O45" s="44">
        <v>2427</v>
      </c>
      <c r="P45" s="44">
        <v>2400</v>
      </c>
      <c r="Q45" s="44">
        <v>2472</v>
      </c>
      <c r="R45" s="44">
        <v>2448</v>
      </c>
      <c r="S45" s="44">
        <v>2532</v>
      </c>
      <c r="T45" s="44">
        <v>2618</v>
      </c>
      <c r="U45" s="44">
        <v>2634</v>
      </c>
      <c r="V45" s="44">
        <v>2712</v>
      </c>
      <c r="W45" s="44">
        <v>2777</v>
      </c>
      <c r="X45" s="44">
        <v>2793</v>
      </c>
      <c r="Y45" s="44">
        <v>2918</v>
      </c>
      <c r="Z45" s="44">
        <v>2717</v>
      </c>
      <c r="AA45" s="44">
        <v>2546</v>
      </c>
      <c r="AB45" s="44">
        <v>2484</v>
      </c>
      <c r="AC45" s="44">
        <v>2490</v>
      </c>
      <c r="AD45" s="44">
        <v>2394</v>
      </c>
      <c r="AE45" s="44">
        <v>2448</v>
      </c>
      <c r="AF45" s="44">
        <v>2463</v>
      </c>
      <c r="AG45" s="44">
        <v>2510</v>
      </c>
      <c r="AH45" s="44">
        <v>2539</v>
      </c>
      <c r="AI45" s="44">
        <v>2590</v>
      </c>
      <c r="AJ45" s="44">
        <v>2666</v>
      </c>
      <c r="AK45" s="44">
        <v>2687</v>
      </c>
      <c r="AL45" s="44">
        <v>2904</v>
      </c>
      <c r="AM45" s="44">
        <v>2882</v>
      </c>
      <c r="AN45" s="44">
        <v>2940</v>
      </c>
      <c r="AO45" s="44">
        <v>3044</v>
      </c>
      <c r="AP45" s="44">
        <v>2964</v>
      </c>
      <c r="AQ45" s="44">
        <v>3100</v>
      </c>
      <c r="AR45" s="44">
        <v>3168</v>
      </c>
      <c r="AS45" s="44">
        <v>3414</v>
      </c>
      <c r="AT45" s="44">
        <v>3582</v>
      </c>
      <c r="AU45" s="44">
        <v>3821</v>
      </c>
      <c r="AV45" s="44">
        <v>4028</v>
      </c>
      <c r="AW45" s="44">
        <v>4311</v>
      </c>
      <c r="AX45" s="44">
        <v>4406</v>
      </c>
      <c r="AY45" s="44">
        <v>4329</v>
      </c>
      <c r="AZ45" s="44">
        <v>4149</v>
      </c>
      <c r="BA45" s="44">
        <v>4039</v>
      </c>
      <c r="BB45" s="44">
        <v>3910</v>
      </c>
      <c r="BC45" s="44">
        <v>3848</v>
      </c>
      <c r="BD45" s="44">
        <v>3676</v>
      </c>
      <c r="BE45" s="44">
        <v>2888</v>
      </c>
      <c r="BF45" s="44">
        <v>3764</v>
      </c>
      <c r="BG45" s="44">
        <v>3484</v>
      </c>
      <c r="BH45" s="44">
        <v>3391</v>
      </c>
      <c r="BI45" s="44">
        <v>3297</v>
      </c>
      <c r="BJ45" s="44">
        <v>2989</v>
      </c>
      <c r="BK45" s="44">
        <v>2932</v>
      </c>
      <c r="BL45" s="44">
        <v>3207</v>
      </c>
      <c r="BM45" s="44">
        <v>2978</v>
      </c>
      <c r="BN45" s="44">
        <v>2868</v>
      </c>
      <c r="BO45" s="44">
        <v>3018</v>
      </c>
      <c r="BP45" s="44">
        <v>3090</v>
      </c>
      <c r="BQ45" s="44">
        <v>3066</v>
      </c>
      <c r="BR45" s="44">
        <v>3391</v>
      </c>
      <c r="BS45" s="44">
        <v>3576</v>
      </c>
      <c r="BT45" s="44">
        <v>3869</v>
      </c>
      <c r="BU45" s="44">
        <v>4055</v>
      </c>
      <c r="BV45" s="44">
        <v>4737</v>
      </c>
      <c r="BW45" s="44">
        <v>4810</v>
      </c>
      <c r="BX45" s="44">
        <v>4622</v>
      </c>
      <c r="BY45" s="44">
        <v>2719</v>
      </c>
      <c r="BZ45" s="44">
        <v>3153</v>
      </c>
      <c r="CA45" s="44">
        <v>3823</v>
      </c>
      <c r="CB45" s="44">
        <v>3449</v>
      </c>
      <c r="CC45" s="44">
        <v>3714</v>
      </c>
      <c r="CD45" s="44">
        <v>3751</v>
      </c>
      <c r="CE45" s="44">
        <v>3063</v>
      </c>
      <c r="CF45" s="44">
        <v>2555</v>
      </c>
      <c r="CG45" s="44">
        <v>2706</v>
      </c>
      <c r="CH45" s="44">
        <v>2778</v>
      </c>
      <c r="CI45" s="44">
        <v>2827</v>
      </c>
      <c r="CJ45" s="44">
        <v>2613</v>
      </c>
      <c r="CK45" s="44">
        <v>2304</v>
      </c>
      <c r="CL45" s="44">
        <v>2372</v>
      </c>
      <c r="CM45" s="44">
        <v>2168</v>
      </c>
      <c r="CN45" s="44">
        <v>2104</v>
      </c>
      <c r="CO45" s="44">
        <v>1784</v>
      </c>
      <c r="CP45" s="44">
        <v>1603</v>
      </c>
      <c r="CQ45" s="44">
        <v>1498</v>
      </c>
      <c r="CR45" s="44">
        <v>1335</v>
      </c>
      <c r="CS45" s="44">
        <v>1221</v>
      </c>
      <c r="CT45" s="44">
        <v>993</v>
      </c>
      <c r="CU45" s="44">
        <v>792</v>
      </c>
      <c r="CV45" s="44">
        <v>675</v>
      </c>
      <c r="CW45" s="44">
        <v>591</v>
      </c>
      <c r="CX45" s="44">
        <v>480</v>
      </c>
      <c r="CY45" s="44">
        <v>373</v>
      </c>
      <c r="CZ45" s="44">
        <v>233</v>
      </c>
      <c r="DA45" s="44">
        <v>162</v>
      </c>
      <c r="DB45" s="44">
        <v>133</v>
      </c>
      <c r="DC45" s="44">
        <v>83</v>
      </c>
      <c r="DD45" s="44">
        <v>69</v>
      </c>
      <c r="DE45" s="44">
        <v>45</v>
      </c>
      <c r="DF45" s="44">
        <v>38</v>
      </c>
      <c r="DG45" s="44">
        <v>22</v>
      </c>
      <c r="DH45" s="44">
        <v>11</v>
      </c>
      <c r="DI45" s="44">
        <v>8</v>
      </c>
      <c r="DJ45" s="44">
        <v>3</v>
      </c>
      <c r="DK45" s="44">
        <v>0</v>
      </c>
      <c r="DL45" s="44">
        <v>0</v>
      </c>
      <c r="DM45" s="44">
        <v>0</v>
      </c>
      <c r="DN45" s="44">
        <v>0</v>
      </c>
    </row>
    <row r="46" spans="1:118">
      <c r="A46">
        <v>630</v>
      </c>
      <c r="B46">
        <v>303</v>
      </c>
      <c r="C46">
        <v>0</v>
      </c>
      <c r="D46" t="s">
        <v>691</v>
      </c>
      <c r="E46" t="s">
        <v>692</v>
      </c>
      <c r="F46" s="44">
        <v>956464</v>
      </c>
      <c r="G46" s="44">
        <v>6132</v>
      </c>
      <c r="H46" s="44">
        <f t="shared" si="0"/>
        <v>24434</v>
      </c>
      <c r="I46" s="44">
        <v>6537</v>
      </c>
      <c r="J46" s="44">
        <v>6262</v>
      </c>
      <c r="K46" s="44">
        <v>6097</v>
      </c>
      <c r="L46" s="44">
        <v>5538</v>
      </c>
      <c r="M46" s="44">
        <v>5259</v>
      </c>
      <c r="N46" s="44">
        <v>5183</v>
      </c>
      <c r="O46" s="44">
        <v>5150</v>
      </c>
      <c r="P46" s="44">
        <v>4841</v>
      </c>
      <c r="Q46" s="44">
        <v>4687</v>
      </c>
      <c r="R46" s="44">
        <v>4470</v>
      </c>
      <c r="S46" s="44">
        <v>4349</v>
      </c>
      <c r="T46" s="44">
        <v>4364</v>
      </c>
      <c r="U46" s="44">
        <v>4541</v>
      </c>
      <c r="V46" s="44">
        <v>4734</v>
      </c>
      <c r="W46" s="44">
        <v>5100</v>
      </c>
      <c r="X46" s="44">
        <v>5290</v>
      </c>
      <c r="Y46" s="44">
        <v>5729</v>
      </c>
      <c r="Z46" s="44">
        <v>8207</v>
      </c>
      <c r="AA46" s="44">
        <v>13513</v>
      </c>
      <c r="AB46" s="44">
        <v>17519</v>
      </c>
      <c r="AC46" s="44">
        <v>18831</v>
      </c>
      <c r="AD46" s="44">
        <v>19961</v>
      </c>
      <c r="AE46" s="44">
        <v>21194</v>
      </c>
      <c r="AF46" s="44">
        <v>22322</v>
      </c>
      <c r="AG46" s="44">
        <v>24593</v>
      </c>
      <c r="AH46" s="44">
        <v>23713</v>
      </c>
      <c r="AI46" s="44">
        <v>22938</v>
      </c>
      <c r="AJ46" s="44">
        <v>23107</v>
      </c>
      <c r="AK46" s="44">
        <v>22159</v>
      </c>
      <c r="AL46" s="44">
        <v>21889</v>
      </c>
      <c r="AM46" s="44">
        <v>22193</v>
      </c>
      <c r="AN46" s="44">
        <v>23081</v>
      </c>
      <c r="AO46" s="44">
        <v>24615</v>
      </c>
      <c r="AP46" s="44">
        <v>21690</v>
      </c>
      <c r="AQ46" s="44">
        <v>21783</v>
      </c>
      <c r="AR46" s="44">
        <v>21892</v>
      </c>
      <c r="AS46" s="44">
        <v>20301</v>
      </c>
      <c r="AT46" s="44">
        <v>19028</v>
      </c>
      <c r="AU46" s="44">
        <v>19013</v>
      </c>
      <c r="AV46" s="44">
        <v>18255</v>
      </c>
      <c r="AW46" s="44">
        <v>18366</v>
      </c>
      <c r="AX46" s="44">
        <v>19136</v>
      </c>
      <c r="AY46" s="44">
        <v>19655</v>
      </c>
      <c r="AZ46" s="44">
        <v>19836</v>
      </c>
      <c r="BA46" s="44">
        <v>20017</v>
      </c>
      <c r="BB46" s="44">
        <v>19407</v>
      </c>
      <c r="BC46" s="44">
        <v>18736</v>
      </c>
      <c r="BD46" s="44">
        <v>16272</v>
      </c>
      <c r="BE46" s="44">
        <v>15455</v>
      </c>
      <c r="BF46" s="44">
        <v>15362</v>
      </c>
      <c r="BG46" s="44">
        <v>14762</v>
      </c>
      <c r="BH46" s="44">
        <v>14574</v>
      </c>
      <c r="BI46" s="44">
        <v>12424</v>
      </c>
      <c r="BJ46" s="44">
        <v>11172</v>
      </c>
      <c r="BK46" s="44">
        <v>10741</v>
      </c>
      <c r="BL46" s="44">
        <v>9424</v>
      </c>
      <c r="BM46" s="44">
        <v>9313</v>
      </c>
      <c r="BN46" s="44">
        <v>8792</v>
      </c>
      <c r="BO46" s="44">
        <v>8301</v>
      </c>
      <c r="BP46" s="44">
        <v>8024</v>
      </c>
      <c r="BQ46" s="44">
        <v>7275</v>
      </c>
      <c r="BR46" s="44">
        <v>6639</v>
      </c>
      <c r="BS46" s="44">
        <v>6550</v>
      </c>
      <c r="BT46" s="44">
        <v>5823</v>
      </c>
      <c r="BU46" s="44">
        <v>5648</v>
      </c>
      <c r="BV46" s="44">
        <v>5473</v>
      </c>
      <c r="BW46" s="44">
        <v>5233</v>
      </c>
      <c r="BX46" s="44">
        <v>4861</v>
      </c>
      <c r="BY46" s="44">
        <v>3970</v>
      </c>
      <c r="BZ46" s="44">
        <v>4074</v>
      </c>
      <c r="CA46" s="44">
        <v>3942</v>
      </c>
      <c r="CB46" s="44">
        <v>3796</v>
      </c>
      <c r="CC46" s="44">
        <v>3536</v>
      </c>
      <c r="CD46" s="44">
        <v>3587</v>
      </c>
      <c r="CE46" s="44">
        <v>3257</v>
      </c>
      <c r="CF46" s="44">
        <v>2875</v>
      </c>
      <c r="CG46" s="44">
        <v>2742</v>
      </c>
      <c r="CH46" s="44">
        <v>2476</v>
      </c>
      <c r="CI46" s="44">
        <v>2385</v>
      </c>
      <c r="CJ46" s="44">
        <v>2258</v>
      </c>
      <c r="CK46" s="44">
        <v>1917</v>
      </c>
      <c r="CL46" s="44">
        <v>1718</v>
      </c>
      <c r="CM46" s="44">
        <v>1597</v>
      </c>
      <c r="CN46" s="44">
        <v>1327</v>
      </c>
      <c r="CO46" s="44">
        <v>1201</v>
      </c>
      <c r="CP46" s="44">
        <v>1063</v>
      </c>
      <c r="CQ46" s="44">
        <v>1009</v>
      </c>
      <c r="CR46" s="44">
        <v>836</v>
      </c>
      <c r="CS46" s="44">
        <v>666</v>
      </c>
      <c r="CT46" s="44">
        <v>620</v>
      </c>
      <c r="CU46" s="44">
        <v>483</v>
      </c>
      <c r="CV46" s="44">
        <v>474</v>
      </c>
      <c r="CW46" s="44">
        <v>377</v>
      </c>
      <c r="CX46" s="44">
        <v>267</v>
      </c>
      <c r="CY46" s="44">
        <v>217</v>
      </c>
      <c r="CZ46" s="44">
        <v>140</v>
      </c>
      <c r="DA46" s="44">
        <v>100</v>
      </c>
      <c r="DB46" s="44">
        <v>66</v>
      </c>
      <c r="DC46" s="44">
        <v>55</v>
      </c>
      <c r="DD46" s="44">
        <v>35</v>
      </c>
      <c r="DE46" s="44">
        <v>22</v>
      </c>
      <c r="DF46" s="44">
        <v>14</v>
      </c>
      <c r="DG46" s="44">
        <v>10</v>
      </c>
      <c r="DH46" s="44">
        <v>5</v>
      </c>
      <c r="DI46" s="44">
        <v>4</v>
      </c>
      <c r="DJ46" s="44">
        <v>3</v>
      </c>
      <c r="DK46" s="44">
        <v>1</v>
      </c>
      <c r="DL46" s="44">
        <v>4</v>
      </c>
      <c r="DM46" s="44">
        <v>3</v>
      </c>
      <c r="DN46" s="44">
        <v>1</v>
      </c>
    </row>
    <row r="47" spans="1:118">
      <c r="A47">
        <v>678</v>
      </c>
      <c r="B47">
        <v>303</v>
      </c>
      <c r="C47">
        <v>28000</v>
      </c>
      <c r="D47" t="s">
        <v>691</v>
      </c>
      <c r="E47" t="s">
        <v>690</v>
      </c>
      <c r="F47" s="44">
        <v>41832</v>
      </c>
      <c r="G47" s="44">
        <v>197</v>
      </c>
      <c r="H47" s="44">
        <f t="shared" si="0"/>
        <v>831</v>
      </c>
      <c r="I47" s="44">
        <v>226</v>
      </c>
      <c r="J47" s="44">
        <v>191</v>
      </c>
      <c r="K47" s="44">
        <v>221</v>
      </c>
      <c r="L47" s="44">
        <v>193</v>
      </c>
      <c r="M47" s="44">
        <v>188</v>
      </c>
      <c r="N47" s="44">
        <v>212</v>
      </c>
      <c r="O47" s="44">
        <v>189</v>
      </c>
      <c r="P47" s="44">
        <v>173</v>
      </c>
      <c r="Q47" s="44">
        <v>190</v>
      </c>
      <c r="R47" s="44">
        <v>164</v>
      </c>
      <c r="S47" s="44">
        <v>190</v>
      </c>
      <c r="T47" s="44">
        <v>163</v>
      </c>
      <c r="U47" s="44">
        <v>204</v>
      </c>
      <c r="V47" s="44">
        <v>224</v>
      </c>
      <c r="W47" s="44">
        <v>225</v>
      </c>
      <c r="X47" s="44">
        <v>227</v>
      </c>
      <c r="Y47" s="44">
        <v>231</v>
      </c>
      <c r="Z47" s="44">
        <v>326</v>
      </c>
      <c r="AA47" s="44">
        <v>523</v>
      </c>
      <c r="AB47" s="44">
        <v>694</v>
      </c>
      <c r="AC47" s="44">
        <v>689</v>
      </c>
      <c r="AD47" s="44">
        <v>708</v>
      </c>
      <c r="AE47" s="44">
        <v>738</v>
      </c>
      <c r="AF47" s="44">
        <v>752</v>
      </c>
      <c r="AG47" s="44">
        <v>813</v>
      </c>
      <c r="AH47" s="44">
        <v>742</v>
      </c>
      <c r="AI47" s="44">
        <v>724</v>
      </c>
      <c r="AJ47" s="44">
        <v>738</v>
      </c>
      <c r="AK47" s="44">
        <v>710</v>
      </c>
      <c r="AL47" s="44">
        <v>763</v>
      </c>
      <c r="AM47" s="44">
        <v>742</v>
      </c>
      <c r="AN47" s="44">
        <v>725</v>
      </c>
      <c r="AO47" s="44">
        <v>781</v>
      </c>
      <c r="AP47" s="44">
        <v>711</v>
      </c>
      <c r="AQ47" s="44">
        <v>730</v>
      </c>
      <c r="AR47" s="44">
        <v>699</v>
      </c>
      <c r="AS47" s="44">
        <v>726</v>
      </c>
      <c r="AT47" s="44">
        <v>693</v>
      </c>
      <c r="AU47" s="44">
        <v>647</v>
      </c>
      <c r="AV47" s="44">
        <v>678</v>
      </c>
      <c r="AW47" s="44">
        <v>638</v>
      </c>
      <c r="AX47" s="44">
        <v>702</v>
      </c>
      <c r="AY47" s="44">
        <v>727</v>
      </c>
      <c r="AZ47" s="44">
        <v>725</v>
      </c>
      <c r="BA47" s="44">
        <v>733</v>
      </c>
      <c r="BB47" s="44">
        <v>689</v>
      </c>
      <c r="BC47" s="44">
        <v>677</v>
      </c>
      <c r="BD47" s="44">
        <v>626</v>
      </c>
      <c r="BE47" s="44">
        <v>559</v>
      </c>
      <c r="BF47" s="44">
        <v>587</v>
      </c>
      <c r="BG47" s="44">
        <v>584</v>
      </c>
      <c r="BH47" s="44">
        <v>628</v>
      </c>
      <c r="BI47" s="44">
        <v>523</v>
      </c>
      <c r="BJ47" s="44">
        <v>549</v>
      </c>
      <c r="BK47" s="44">
        <v>517</v>
      </c>
      <c r="BL47" s="44">
        <v>473</v>
      </c>
      <c r="BM47" s="44">
        <v>527</v>
      </c>
      <c r="BN47" s="44">
        <v>514</v>
      </c>
      <c r="BO47" s="44">
        <v>489</v>
      </c>
      <c r="BP47" s="44">
        <v>553</v>
      </c>
      <c r="BQ47" s="44">
        <v>507</v>
      </c>
      <c r="BR47" s="44">
        <v>534</v>
      </c>
      <c r="BS47" s="44">
        <v>521</v>
      </c>
      <c r="BT47" s="44">
        <v>528</v>
      </c>
      <c r="BU47" s="44">
        <v>521</v>
      </c>
      <c r="BV47" s="44">
        <v>518</v>
      </c>
      <c r="BW47" s="44">
        <v>535</v>
      </c>
      <c r="BX47" s="44">
        <v>504</v>
      </c>
      <c r="BY47" s="44">
        <v>426</v>
      </c>
      <c r="BZ47" s="44">
        <v>432</v>
      </c>
      <c r="CA47" s="44">
        <v>442</v>
      </c>
      <c r="CB47" s="44">
        <v>436</v>
      </c>
      <c r="CC47" s="44">
        <v>415</v>
      </c>
      <c r="CD47" s="44">
        <v>412</v>
      </c>
      <c r="CE47" s="44">
        <v>375</v>
      </c>
      <c r="CF47" s="44">
        <v>337</v>
      </c>
      <c r="CG47" s="44">
        <v>319</v>
      </c>
      <c r="CH47" s="44">
        <v>295</v>
      </c>
      <c r="CI47" s="44">
        <v>272</v>
      </c>
      <c r="CJ47" s="44">
        <v>255</v>
      </c>
      <c r="CK47" s="44">
        <v>217</v>
      </c>
      <c r="CL47" s="44">
        <v>175</v>
      </c>
      <c r="CM47" s="44">
        <v>186</v>
      </c>
      <c r="CN47" s="44">
        <v>157</v>
      </c>
      <c r="CO47" s="44">
        <v>113</v>
      </c>
      <c r="CP47" s="44">
        <v>132</v>
      </c>
      <c r="CQ47" s="44">
        <v>110</v>
      </c>
      <c r="CR47" s="44">
        <v>90</v>
      </c>
      <c r="CS47" s="44">
        <v>84</v>
      </c>
      <c r="CT47" s="44">
        <v>72</v>
      </c>
      <c r="CU47" s="44">
        <v>44</v>
      </c>
      <c r="CV47" s="44">
        <v>52</v>
      </c>
      <c r="CW47" s="44">
        <v>39</v>
      </c>
      <c r="CX47" s="44">
        <v>31</v>
      </c>
      <c r="CY47" s="44">
        <v>26</v>
      </c>
      <c r="CZ47" s="44">
        <v>13</v>
      </c>
      <c r="DA47" s="44">
        <v>10</v>
      </c>
      <c r="DB47" s="44">
        <v>4</v>
      </c>
      <c r="DC47" s="44">
        <v>7</v>
      </c>
      <c r="DD47" s="44">
        <v>2</v>
      </c>
      <c r="DE47" s="44">
        <v>1</v>
      </c>
      <c r="DF47" s="44">
        <v>2</v>
      </c>
      <c r="DG47" s="44">
        <v>0</v>
      </c>
      <c r="DH47" s="44">
        <v>0</v>
      </c>
      <c r="DI47" s="44">
        <v>0</v>
      </c>
      <c r="DJ47" s="44">
        <v>0</v>
      </c>
      <c r="DK47" s="44">
        <v>0</v>
      </c>
      <c r="DL47" s="44">
        <v>0</v>
      </c>
      <c r="DM47" s="44">
        <v>1</v>
      </c>
      <c r="DN47" s="44">
        <v>0</v>
      </c>
    </row>
    <row r="48" spans="1:118">
      <c r="A48">
        <v>679</v>
      </c>
      <c r="B48">
        <v>303</v>
      </c>
      <c r="C48">
        <v>28100</v>
      </c>
      <c r="D48">
        <v>1</v>
      </c>
      <c r="E48" t="s">
        <v>709</v>
      </c>
      <c r="F48" s="44">
        <v>18216</v>
      </c>
      <c r="G48" s="44">
        <v>94</v>
      </c>
      <c r="H48" s="44">
        <f t="shared" si="0"/>
        <v>392</v>
      </c>
      <c r="I48" s="44">
        <v>114</v>
      </c>
      <c r="J48" s="44">
        <v>84</v>
      </c>
      <c r="K48" s="44">
        <v>114</v>
      </c>
      <c r="L48" s="44">
        <v>80</v>
      </c>
      <c r="M48" s="44">
        <v>96</v>
      </c>
      <c r="N48" s="44">
        <v>107</v>
      </c>
      <c r="O48" s="44">
        <v>80</v>
      </c>
      <c r="P48" s="44">
        <v>83</v>
      </c>
      <c r="Q48" s="44">
        <v>82</v>
      </c>
      <c r="R48" s="44">
        <v>74</v>
      </c>
      <c r="S48" s="44">
        <v>83</v>
      </c>
      <c r="T48" s="44">
        <v>83</v>
      </c>
      <c r="U48" s="44">
        <v>80</v>
      </c>
      <c r="V48" s="44">
        <v>113</v>
      </c>
      <c r="W48" s="44">
        <v>113</v>
      </c>
      <c r="X48" s="44">
        <v>89</v>
      </c>
      <c r="Y48" s="44">
        <v>120</v>
      </c>
      <c r="Z48" s="44">
        <v>118</v>
      </c>
      <c r="AA48" s="44">
        <v>210</v>
      </c>
      <c r="AB48" s="44">
        <v>265</v>
      </c>
      <c r="AC48" s="44">
        <v>263</v>
      </c>
      <c r="AD48" s="44">
        <v>280</v>
      </c>
      <c r="AE48" s="44">
        <v>318</v>
      </c>
      <c r="AF48" s="44">
        <v>349</v>
      </c>
      <c r="AG48" s="44">
        <v>372</v>
      </c>
      <c r="AH48" s="44">
        <v>320</v>
      </c>
      <c r="AI48" s="44">
        <v>338</v>
      </c>
      <c r="AJ48" s="44">
        <v>306</v>
      </c>
      <c r="AK48" s="44">
        <v>323</v>
      </c>
      <c r="AL48" s="44">
        <v>328</v>
      </c>
      <c r="AM48" s="44">
        <v>314</v>
      </c>
      <c r="AN48" s="44">
        <v>298</v>
      </c>
      <c r="AO48" s="44">
        <v>342</v>
      </c>
      <c r="AP48" s="44">
        <v>280</v>
      </c>
      <c r="AQ48" s="44">
        <v>303</v>
      </c>
      <c r="AR48" s="44">
        <v>259</v>
      </c>
      <c r="AS48" s="44">
        <v>289</v>
      </c>
      <c r="AT48" s="44">
        <v>293</v>
      </c>
      <c r="AU48" s="44">
        <v>262</v>
      </c>
      <c r="AV48" s="44">
        <v>269</v>
      </c>
      <c r="AW48" s="44">
        <v>263</v>
      </c>
      <c r="AX48" s="44">
        <v>303</v>
      </c>
      <c r="AY48" s="44">
        <v>300</v>
      </c>
      <c r="AZ48" s="44">
        <v>306</v>
      </c>
      <c r="BA48" s="44">
        <v>288</v>
      </c>
      <c r="BB48" s="44">
        <v>298</v>
      </c>
      <c r="BC48" s="44">
        <v>262</v>
      </c>
      <c r="BD48" s="44">
        <v>257</v>
      </c>
      <c r="BE48" s="44">
        <v>234</v>
      </c>
      <c r="BF48" s="44">
        <v>262</v>
      </c>
      <c r="BG48" s="44">
        <v>217</v>
      </c>
      <c r="BH48" s="44">
        <v>262</v>
      </c>
      <c r="BI48" s="44">
        <v>222</v>
      </c>
      <c r="BJ48" s="44">
        <v>225</v>
      </c>
      <c r="BK48" s="44">
        <v>230</v>
      </c>
      <c r="BL48" s="44">
        <v>183</v>
      </c>
      <c r="BM48" s="44">
        <v>227</v>
      </c>
      <c r="BN48" s="44">
        <v>246</v>
      </c>
      <c r="BO48" s="44">
        <v>193</v>
      </c>
      <c r="BP48" s="44">
        <v>252</v>
      </c>
      <c r="BQ48" s="44">
        <v>231</v>
      </c>
      <c r="BR48" s="44">
        <v>251</v>
      </c>
      <c r="BS48" s="44">
        <v>223</v>
      </c>
      <c r="BT48" s="44">
        <v>235</v>
      </c>
      <c r="BU48" s="44">
        <v>236</v>
      </c>
      <c r="BV48" s="44">
        <v>221</v>
      </c>
      <c r="BW48" s="44">
        <v>236</v>
      </c>
      <c r="BX48" s="44">
        <v>245</v>
      </c>
      <c r="BY48" s="44">
        <v>206</v>
      </c>
      <c r="BZ48" s="44">
        <v>207</v>
      </c>
      <c r="CA48" s="44">
        <v>202</v>
      </c>
      <c r="CB48" s="44">
        <v>211</v>
      </c>
      <c r="CC48" s="44">
        <v>190</v>
      </c>
      <c r="CD48" s="44">
        <v>198</v>
      </c>
      <c r="CE48" s="44">
        <v>180</v>
      </c>
      <c r="CF48" s="44">
        <v>158</v>
      </c>
      <c r="CG48" s="44">
        <v>140</v>
      </c>
      <c r="CH48" s="44">
        <v>143</v>
      </c>
      <c r="CI48" s="44">
        <v>132</v>
      </c>
      <c r="CJ48" s="44">
        <v>144</v>
      </c>
      <c r="CK48" s="44">
        <v>110</v>
      </c>
      <c r="CL48" s="44">
        <v>81</v>
      </c>
      <c r="CM48" s="44">
        <v>92</v>
      </c>
      <c r="CN48" s="44">
        <v>73</v>
      </c>
      <c r="CO48" s="44">
        <v>61</v>
      </c>
      <c r="CP48" s="44">
        <v>66</v>
      </c>
      <c r="CQ48" s="44">
        <v>58</v>
      </c>
      <c r="CR48" s="44">
        <v>46</v>
      </c>
      <c r="CS48" s="44">
        <v>50</v>
      </c>
      <c r="CT48" s="44">
        <v>36</v>
      </c>
      <c r="CU48" s="44">
        <v>20</v>
      </c>
      <c r="CV48" s="44">
        <v>29</v>
      </c>
      <c r="CW48" s="44">
        <v>30</v>
      </c>
      <c r="CX48" s="44">
        <v>15</v>
      </c>
      <c r="CY48" s="44">
        <v>16</v>
      </c>
      <c r="CZ48" s="44">
        <v>9</v>
      </c>
      <c r="DA48" s="44">
        <v>8</v>
      </c>
      <c r="DB48" s="44">
        <v>2</v>
      </c>
      <c r="DC48" s="44">
        <v>3</v>
      </c>
      <c r="DD48" s="44">
        <v>1</v>
      </c>
      <c r="DE48" s="44">
        <v>1</v>
      </c>
      <c r="DF48" s="44">
        <v>1</v>
      </c>
      <c r="DG48" s="44">
        <v>0</v>
      </c>
      <c r="DH48" s="44">
        <v>0</v>
      </c>
      <c r="DI48" s="44">
        <v>0</v>
      </c>
      <c r="DJ48" s="44">
        <v>0</v>
      </c>
      <c r="DK48" s="44">
        <v>0</v>
      </c>
      <c r="DL48" s="44">
        <v>0</v>
      </c>
      <c r="DM48" s="44">
        <v>1</v>
      </c>
      <c r="DN48" s="44">
        <v>0</v>
      </c>
    </row>
    <row r="49" spans="1:118">
      <c r="A49">
        <v>680</v>
      </c>
      <c r="B49">
        <v>303</v>
      </c>
      <c r="C49">
        <v>28201</v>
      </c>
      <c r="D49">
        <v>2</v>
      </c>
      <c r="E49" t="s">
        <v>708</v>
      </c>
      <c r="F49" s="44">
        <v>4945</v>
      </c>
      <c r="G49" s="44">
        <v>31</v>
      </c>
      <c r="H49" s="44">
        <f t="shared" si="0"/>
        <v>127</v>
      </c>
      <c r="I49" s="44">
        <v>33</v>
      </c>
      <c r="J49" s="44">
        <v>27</v>
      </c>
      <c r="K49" s="44">
        <v>28</v>
      </c>
      <c r="L49" s="44">
        <v>39</v>
      </c>
      <c r="M49" s="44">
        <v>27</v>
      </c>
      <c r="N49" s="44">
        <v>39</v>
      </c>
      <c r="O49" s="44">
        <v>27</v>
      </c>
      <c r="P49" s="44">
        <v>29</v>
      </c>
      <c r="Q49" s="44">
        <v>30</v>
      </c>
      <c r="R49" s="44">
        <v>33</v>
      </c>
      <c r="S49" s="44">
        <v>21</v>
      </c>
      <c r="T49" s="44">
        <v>21</v>
      </c>
      <c r="U49" s="44">
        <v>38</v>
      </c>
      <c r="V49" s="44">
        <v>30</v>
      </c>
      <c r="W49" s="44">
        <v>31</v>
      </c>
      <c r="X49" s="44">
        <v>44</v>
      </c>
      <c r="Y49" s="44">
        <v>37</v>
      </c>
      <c r="Z49" s="44">
        <v>59</v>
      </c>
      <c r="AA49" s="44">
        <v>89</v>
      </c>
      <c r="AB49" s="44">
        <v>99</v>
      </c>
      <c r="AC49" s="44">
        <v>120</v>
      </c>
      <c r="AD49" s="44">
        <v>105</v>
      </c>
      <c r="AE49" s="44">
        <v>74</v>
      </c>
      <c r="AF49" s="44">
        <v>73</v>
      </c>
      <c r="AG49" s="44">
        <v>93</v>
      </c>
      <c r="AH49" s="44">
        <v>80</v>
      </c>
      <c r="AI49" s="44">
        <v>62</v>
      </c>
      <c r="AJ49" s="44">
        <v>79</v>
      </c>
      <c r="AK49" s="44">
        <v>89</v>
      </c>
      <c r="AL49" s="44">
        <v>73</v>
      </c>
      <c r="AM49" s="44">
        <v>72</v>
      </c>
      <c r="AN49" s="44">
        <v>97</v>
      </c>
      <c r="AO49" s="44">
        <v>82</v>
      </c>
      <c r="AP49" s="44">
        <v>74</v>
      </c>
      <c r="AQ49" s="44">
        <v>77</v>
      </c>
      <c r="AR49" s="44">
        <v>92</v>
      </c>
      <c r="AS49" s="44">
        <v>95</v>
      </c>
      <c r="AT49" s="44">
        <v>88</v>
      </c>
      <c r="AU49" s="44">
        <v>85</v>
      </c>
      <c r="AV49" s="44">
        <v>81</v>
      </c>
      <c r="AW49" s="44">
        <v>77</v>
      </c>
      <c r="AX49" s="44">
        <v>100</v>
      </c>
      <c r="AY49" s="44">
        <v>90</v>
      </c>
      <c r="AZ49" s="44">
        <v>92</v>
      </c>
      <c r="BA49" s="44">
        <v>90</v>
      </c>
      <c r="BB49" s="44">
        <v>82</v>
      </c>
      <c r="BC49" s="44">
        <v>99</v>
      </c>
      <c r="BD49" s="44">
        <v>77</v>
      </c>
      <c r="BE49" s="44">
        <v>69</v>
      </c>
      <c r="BF49" s="44">
        <v>49</v>
      </c>
      <c r="BG49" s="44">
        <v>82</v>
      </c>
      <c r="BH49" s="44">
        <v>79</v>
      </c>
      <c r="BI49" s="44">
        <v>67</v>
      </c>
      <c r="BJ49" s="44">
        <v>65</v>
      </c>
      <c r="BK49" s="44">
        <v>67</v>
      </c>
      <c r="BL49" s="44">
        <v>57</v>
      </c>
      <c r="BM49" s="44">
        <v>64</v>
      </c>
      <c r="BN49" s="44">
        <v>55</v>
      </c>
      <c r="BO49" s="44">
        <v>49</v>
      </c>
      <c r="BP49" s="44">
        <v>44</v>
      </c>
      <c r="BQ49" s="44">
        <v>45</v>
      </c>
      <c r="BR49" s="44">
        <v>41</v>
      </c>
      <c r="BS49" s="44">
        <v>65</v>
      </c>
      <c r="BT49" s="44">
        <v>52</v>
      </c>
      <c r="BU49" s="44">
        <v>53</v>
      </c>
      <c r="BV49" s="44">
        <v>52</v>
      </c>
      <c r="BW49" s="44">
        <v>63</v>
      </c>
      <c r="BX49" s="44">
        <v>49</v>
      </c>
      <c r="BY49" s="44">
        <v>48</v>
      </c>
      <c r="BZ49" s="44">
        <v>46</v>
      </c>
      <c r="CA49" s="44">
        <v>43</v>
      </c>
      <c r="CB49" s="44">
        <v>37</v>
      </c>
      <c r="CC49" s="44">
        <v>46</v>
      </c>
      <c r="CD49" s="44">
        <v>46</v>
      </c>
      <c r="CE49" s="44">
        <v>40</v>
      </c>
      <c r="CF49" s="44">
        <v>32</v>
      </c>
      <c r="CG49" s="44">
        <v>35</v>
      </c>
      <c r="CH49" s="44">
        <v>34</v>
      </c>
      <c r="CI49" s="44">
        <v>22</v>
      </c>
      <c r="CJ49" s="44">
        <v>20</v>
      </c>
      <c r="CK49" s="44">
        <v>16</v>
      </c>
      <c r="CL49" s="44">
        <v>21</v>
      </c>
      <c r="CM49" s="44">
        <v>16</v>
      </c>
      <c r="CN49" s="44">
        <v>15</v>
      </c>
      <c r="CO49" s="44">
        <v>5</v>
      </c>
      <c r="CP49" s="44">
        <v>11</v>
      </c>
      <c r="CQ49" s="44">
        <v>6</v>
      </c>
      <c r="CR49" s="44">
        <v>3</v>
      </c>
      <c r="CS49" s="44">
        <v>7</v>
      </c>
      <c r="CT49" s="44">
        <v>5</v>
      </c>
      <c r="CU49" s="44">
        <v>6</v>
      </c>
      <c r="CV49" s="44">
        <v>3</v>
      </c>
      <c r="CW49" s="44">
        <v>2</v>
      </c>
      <c r="CX49" s="44">
        <v>1</v>
      </c>
      <c r="CY49" s="44">
        <v>0</v>
      </c>
      <c r="CZ49" s="44">
        <v>0</v>
      </c>
      <c r="DA49" s="44">
        <v>0</v>
      </c>
      <c r="DB49" s="44">
        <v>0</v>
      </c>
      <c r="DC49" s="44">
        <v>2</v>
      </c>
      <c r="DD49" s="44">
        <v>0</v>
      </c>
      <c r="DE49" s="44">
        <v>0</v>
      </c>
      <c r="DF49" s="44">
        <v>0</v>
      </c>
      <c r="DG49" s="44">
        <v>0</v>
      </c>
      <c r="DH49" s="44">
        <v>0</v>
      </c>
      <c r="DI49" s="44">
        <v>0</v>
      </c>
      <c r="DJ49" s="44">
        <v>0</v>
      </c>
      <c r="DK49" s="44">
        <v>0</v>
      </c>
      <c r="DL49" s="44">
        <v>0</v>
      </c>
      <c r="DM49" s="44">
        <v>0</v>
      </c>
      <c r="DN49" s="44">
        <v>0</v>
      </c>
    </row>
  </sheetData>
  <phoneticPr fontId="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26"/>
  <sheetViews>
    <sheetView workbookViewId="0">
      <pane xSplit="2" ySplit="3" topLeftCell="C4" activePane="bottomRight" state="frozen"/>
      <selection pane="topRight"/>
      <selection pane="bottomLeft"/>
      <selection pane="bottomRight"/>
    </sheetView>
  </sheetViews>
  <sheetFormatPr defaultRowHeight="13.5"/>
  <cols>
    <col min="1" max="1" width="10.5" customWidth="1"/>
    <col min="2" max="2" width="5.25" customWidth="1"/>
    <col min="4" max="8" width="0" hidden="1" customWidth="1"/>
    <col min="257" max="257" width="5.375" customWidth="1"/>
    <col min="258" max="258" width="10.5" customWidth="1"/>
    <col min="259" max="259" width="5.25" customWidth="1"/>
    <col min="513" max="513" width="5.375" customWidth="1"/>
    <col min="514" max="514" width="10.5" customWidth="1"/>
    <col min="515" max="515" width="5.25" customWidth="1"/>
    <col min="769" max="769" width="5.375" customWidth="1"/>
    <col min="770" max="770" width="10.5" customWidth="1"/>
    <col min="771" max="771" width="5.25" customWidth="1"/>
    <col min="1025" max="1025" width="5.375" customWidth="1"/>
    <col min="1026" max="1026" width="10.5" customWidth="1"/>
    <col min="1027" max="1027" width="5.25" customWidth="1"/>
    <col min="1281" max="1281" width="5.375" customWidth="1"/>
    <col min="1282" max="1282" width="10.5" customWidth="1"/>
    <col min="1283" max="1283" width="5.25" customWidth="1"/>
    <col min="1537" max="1537" width="5.375" customWidth="1"/>
    <col min="1538" max="1538" width="10.5" customWidth="1"/>
    <col min="1539" max="1539" width="5.25" customWidth="1"/>
    <col min="1793" max="1793" width="5.375" customWidth="1"/>
    <col min="1794" max="1794" width="10.5" customWidth="1"/>
    <col min="1795" max="1795" width="5.25" customWidth="1"/>
    <col min="2049" max="2049" width="5.375" customWidth="1"/>
    <col min="2050" max="2050" width="10.5" customWidth="1"/>
    <col min="2051" max="2051" width="5.25" customWidth="1"/>
    <col min="2305" max="2305" width="5.375" customWidth="1"/>
    <col min="2306" max="2306" width="10.5" customWidth="1"/>
    <col min="2307" max="2307" width="5.25" customWidth="1"/>
    <col min="2561" max="2561" width="5.375" customWidth="1"/>
    <col min="2562" max="2562" width="10.5" customWidth="1"/>
    <col min="2563" max="2563" width="5.25" customWidth="1"/>
    <col min="2817" max="2817" width="5.375" customWidth="1"/>
    <col min="2818" max="2818" width="10.5" customWidth="1"/>
    <col min="2819" max="2819" width="5.25" customWidth="1"/>
    <col min="3073" max="3073" width="5.375" customWidth="1"/>
    <col min="3074" max="3074" width="10.5" customWidth="1"/>
    <col min="3075" max="3075" width="5.25" customWidth="1"/>
    <col min="3329" max="3329" width="5.375" customWidth="1"/>
    <col min="3330" max="3330" width="10.5" customWidth="1"/>
    <col min="3331" max="3331" width="5.25" customWidth="1"/>
    <col min="3585" max="3585" width="5.375" customWidth="1"/>
    <col min="3586" max="3586" width="10.5" customWidth="1"/>
    <col min="3587" max="3587" width="5.25" customWidth="1"/>
    <col min="3841" max="3841" width="5.375" customWidth="1"/>
    <col min="3842" max="3842" width="10.5" customWidth="1"/>
    <col min="3843" max="3843" width="5.25" customWidth="1"/>
    <col min="4097" max="4097" width="5.375" customWidth="1"/>
    <col min="4098" max="4098" width="10.5" customWidth="1"/>
    <col min="4099" max="4099" width="5.25" customWidth="1"/>
    <col min="4353" max="4353" width="5.375" customWidth="1"/>
    <col min="4354" max="4354" width="10.5" customWidth="1"/>
    <col min="4355" max="4355" width="5.25" customWidth="1"/>
    <col min="4609" max="4609" width="5.375" customWidth="1"/>
    <col min="4610" max="4610" width="10.5" customWidth="1"/>
    <col min="4611" max="4611" width="5.25" customWidth="1"/>
    <col min="4865" max="4865" width="5.375" customWidth="1"/>
    <col min="4866" max="4866" width="10.5" customWidth="1"/>
    <col min="4867" max="4867" width="5.25" customWidth="1"/>
    <col min="5121" max="5121" width="5.375" customWidth="1"/>
    <col min="5122" max="5122" width="10.5" customWidth="1"/>
    <col min="5123" max="5123" width="5.25" customWidth="1"/>
    <col min="5377" max="5377" width="5.375" customWidth="1"/>
    <col min="5378" max="5378" width="10.5" customWidth="1"/>
    <col min="5379" max="5379" width="5.25" customWidth="1"/>
    <col min="5633" max="5633" width="5.375" customWidth="1"/>
    <col min="5634" max="5634" width="10.5" customWidth="1"/>
    <col min="5635" max="5635" width="5.25" customWidth="1"/>
    <col min="5889" max="5889" width="5.375" customWidth="1"/>
    <col min="5890" max="5890" width="10.5" customWidth="1"/>
    <col min="5891" max="5891" width="5.25" customWidth="1"/>
    <col min="6145" max="6145" width="5.375" customWidth="1"/>
    <col min="6146" max="6146" width="10.5" customWidth="1"/>
    <col min="6147" max="6147" width="5.25" customWidth="1"/>
    <col min="6401" max="6401" width="5.375" customWidth="1"/>
    <col min="6402" max="6402" width="10.5" customWidth="1"/>
    <col min="6403" max="6403" width="5.25" customWidth="1"/>
    <col min="6657" max="6657" width="5.375" customWidth="1"/>
    <col min="6658" max="6658" width="10.5" customWidth="1"/>
    <col min="6659" max="6659" width="5.25" customWidth="1"/>
    <col min="6913" max="6913" width="5.375" customWidth="1"/>
    <col min="6914" max="6914" width="10.5" customWidth="1"/>
    <col min="6915" max="6915" width="5.25" customWidth="1"/>
    <col min="7169" max="7169" width="5.375" customWidth="1"/>
    <col min="7170" max="7170" width="10.5" customWidth="1"/>
    <col min="7171" max="7171" width="5.25" customWidth="1"/>
    <col min="7425" max="7425" width="5.375" customWidth="1"/>
    <col min="7426" max="7426" width="10.5" customWidth="1"/>
    <col min="7427" max="7427" width="5.25" customWidth="1"/>
    <col min="7681" max="7681" width="5.375" customWidth="1"/>
    <col min="7682" max="7682" width="10.5" customWidth="1"/>
    <col min="7683" max="7683" width="5.25" customWidth="1"/>
    <col min="7937" max="7937" width="5.375" customWidth="1"/>
    <col min="7938" max="7938" width="10.5" customWidth="1"/>
    <col min="7939" max="7939" width="5.25" customWidth="1"/>
    <col min="8193" max="8193" width="5.375" customWidth="1"/>
    <col min="8194" max="8194" width="10.5" customWidth="1"/>
    <col min="8195" max="8195" width="5.25" customWidth="1"/>
    <col min="8449" max="8449" width="5.375" customWidth="1"/>
    <col min="8450" max="8450" width="10.5" customWidth="1"/>
    <col min="8451" max="8451" width="5.25" customWidth="1"/>
    <col min="8705" max="8705" width="5.375" customWidth="1"/>
    <col min="8706" max="8706" width="10.5" customWidth="1"/>
    <col min="8707" max="8707" width="5.25" customWidth="1"/>
    <col min="8961" max="8961" width="5.375" customWidth="1"/>
    <col min="8962" max="8962" width="10.5" customWidth="1"/>
    <col min="8963" max="8963" width="5.25" customWidth="1"/>
    <col min="9217" max="9217" width="5.375" customWidth="1"/>
    <col min="9218" max="9218" width="10.5" customWidth="1"/>
    <col min="9219" max="9219" width="5.25" customWidth="1"/>
    <col min="9473" max="9473" width="5.375" customWidth="1"/>
    <col min="9474" max="9474" width="10.5" customWidth="1"/>
    <col min="9475" max="9475" width="5.25" customWidth="1"/>
    <col min="9729" max="9729" width="5.375" customWidth="1"/>
    <col min="9730" max="9730" width="10.5" customWidth="1"/>
    <col min="9731" max="9731" width="5.25" customWidth="1"/>
    <col min="9985" max="9985" width="5.375" customWidth="1"/>
    <col min="9986" max="9986" width="10.5" customWidth="1"/>
    <col min="9987" max="9987" width="5.25" customWidth="1"/>
    <col min="10241" max="10241" width="5.375" customWidth="1"/>
    <col min="10242" max="10242" width="10.5" customWidth="1"/>
    <col min="10243" max="10243" width="5.25" customWidth="1"/>
    <col min="10497" max="10497" width="5.375" customWidth="1"/>
    <col min="10498" max="10498" width="10.5" customWidth="1"/>
    <col min="10499" max="10499" width="5.25" customWidth="1"/>
    <col min="10753" max="10753" width="5.375" customWidth="1"/>
    <col min="10754" max="10754" width="10.5" customWidth="1"/>
    <col min="10755" max="10755" width="5.25" customWidth="1"/>
    <col min="11009" max="11009" width="5.375" customWidth="1"/>
    <col min="11010" max="11010" width="10.5" customWidth="1"/>
    <col min="11011" max="11011" width="5.25" customWidth="1"/>
    <col min="11265" max="11265" width="5.375" customWidth="1"/>
    <col min="11266" max="11266" width="10.5" customWidth="1"/>
    <col min="11267" max="11267" width="5.25" customWidth="1"/>
    <col min="11521" max="11521" width="5.375" customWidth="1"/>
    <col min="11522" max="11522" width="10.5" customWidth="1"/>
    <col min="11523" max="11523" width="5.25" customWidth="1"/>
    <col min="11777" max="11777" width="5.375" customWidth="1"/>
    <col min="11778" max="11778" width="10.5" customWidth="1"/>
    <col min="11779" max="11779" width="5.25" customWidth="1"/>
    <col min="12033" max="12033" width="5.375" customWidth="1"/>
    <col min="12034" max="12034" width="10.5" customWidth="1"/>
    <col min="12035" max="12035" width="5.25" customWidth="1"/>
    <col min="12289" max="12289" width="5.375" customWidth="1"/>
    <col min="12290" max="12290" width="10.5" customWidth="1"/>
    <col min="12291" max="12291" width="5.25" customWidth="1"/>
    <col min="12545" max="12545" width="5.375" customWidth="1"/>
    <col min="12546" max="12546" width="10.5" customWidth="1"/>
    <col min="12547" max="12547" width="5.25" customWidth="1"/>
    <col min="12801" max="12801" width="5.375" customWidth="1"/>
    <col min="12802" max="12802" width="10.5" customWidth="1"/>
    <col min="12803" max="12803" width="5.25" customWidth="1"/>
    <col min="13057" max="13057" width="5.375" customWidth="1"/>
    <col min="13058" max="13058" width="10.5" customWidth="1"/>
    <col min="13059" max="13059" width="5.25" customWidth="1"/>
    <col min="13313" max="13313" width="5.375" customWidth="1"/>
    <col min="13314" max="13314" width="10.5" customWidth="1"/>
    <col min="13315" max="13315" width="5.25" customWidth="1"/>
    <col min="13569" max="13569" width="5.375" customWidth="1"/>
    <col min="13570" max="13570" width="10.5" customWidth="1"/>
    <col min="13571" max="13571" width="5.25" customWidth="1"/>
    <col min="13825" max="13825" width="5.375" customWidth="1"/>
    <col min="13826" max="13826" width="10.5" customWidth="1"/>
    <col min="13827" max="13827" width="5.25" customWidth="1"/>
    <col min="14081" max="14081" width="5.375" customWidth="1"/>
    <col min="14082" max="14082" width="10.5" customWidth="1"/>
    <col min="14083" max="14083" width="5.25" customWidth="1"/>
    <col min="14337" max="14337" width="5.375" customWidth="1"/>
    <col min="14338" max="14338" width="10.5" customWidth="1"/>
    <col min="14339" max="14339" width="5.25" customWidth="1"/>
    <col min="14593" max="14593" width="5.375" customWidth="1"/>
    <col min="14594" max="14594" width="10.5" customWidth="1"/>
    <col min="14595" max="14595" width="5.25" customWidth="1"/>
    <col min="14849" max="14849" width="5.375" customWidth="1"/>
    <col min="14850" max="14850" width="10.5" customWidth="1"/>
    <col min="14851" max="14851" width="5.25" customWidth="1"/>
    <col min="15105" max="15105" width="5.375" customWidth="1"/>
    <col min="15106" max="15106" width="10.5" customWidth="1"/>
    <col min="15107" max="15107" width="5.25" customWidth="1"/>
    <col min="15361" max="15361" width="5.375" customWidth="1"/>
    <col min="15362" max="15362" width="10.5" customWidth="1"/>
    <col min="15363" max="15363" width="5.25" customWidth="1"/>
    <col min="15617" max="15617" width="5.375" customWidth="1"/>
    <col min="15618" max="15618" width="10.5" customWidth="1"/>
    <col min="15619" max="15619" width="5.25" customWidth="1"/>
    <col min="15873" max="15873" width="5.375" customWidth="1"/>
    <col min="15874" max="15874" width="10.5" customWidth="1"/>
    <col min="15875" max="15875" width="5.25" customWidth="1"/>
    <col min="16129" max="16129" width="5.375" customWidth="1"/>
    <col min="16130" max="16130" width="10.5" customWidth="1"/>
    <col min="16131" max="16131" width="5.25" customWidth="1"/>
  </cols>
  <sheetData>
    <row r="1" spans="1:35">
      <c r="A1" s="18" t="s">
        <v>832</v>
      </c>
      <c r="B1" t="s">
        <v>341</v>
      </c>
    </row>
    <row r="2" spans="1:35">
      <c r="A2" t="s">
        <v>343</v>
      </c>
    </row>
    <row r="3" spans="1:35" ht="27">
      <c r="A3" s="112"/>
      <c r="B3" s="112"/>
      <c r="C3" s="113" t="s">
        <v>39</v>
      </c>
      <c r="D3" s="113" t="s">
        <v>61</v>
      </c>
      <c r="E3" s="113" t="s">
        <v>159</v>
      </c>
      <c r="F3" s="113" t="s">
        <v>158</v>
      </c>
      <c r="G3" s="113" t="s">
        <v>157</v>
      </c>
      <c r="H3" s="113" t="s">
        <v>156</v>
      </c>
      <c r="I3" s="113" t="s">
        <v>19</v>
      </c>
      <c r="J3" s="113" t="s">
        <v>351</v>
      </c>
      <c r="K3" s="113" t="s">
        <v>58</v>
      </c>
      <c r="L3" s="113" t="s">
        <v>57</v>
      </c>
      <c r="M3" s="113" t="s">
        <v>56</v>
      </c>
      <c r="N3" s="113" t="s">
        <v>55</v>
      </c>
      <c r="O3" s="113" t="s">
        <v>54</v>
      </c>
      <c r="P3" s="113" t="s">
        <v>53</v>
      </c>
      <c r="Q3" s="113" t="s">
        <v>52</v>
      </c>
      <c r="R3" s="113" t="s">
        <v>51</v>
      </c>
      <c r="S3" s="113" t="s">
        <v>50</v>
      </c>
      <c r="T3" s="113" t="s">
        <v>49</v>
      </c>
      <c r="U3" s="113" t="s">
        <v>48</v>
      </c>
      <c r="V3" s="113" t="s">
        <v>47</v>
      </c>
      <c r="W3" s="113" t="s">
        <v>46</v>
      </c>
      <c r="X3" s="113" t="s">
        <v>45</v>
      </c>
      <c r="Y3" s="113" t="s">
        <v>44</v>
      </c>
      <c r="Z3" s="166" t="s">
        <v>940</v>
      </c>
      <c r="AA3" s="113" t="s">
        <v>43</v>
      </c>
      <c r="AB3" s="113" t="s">
        <v>42</v>
      </c>
      <c r="AC3" s="113" t="s">
        <v>41</v>
      </c>
      <c r="AD3" s="113" t="s">
        <v>350</v>
      </c>
      <c r="AE3" s="113" t="s">
        <v>909</v>
      </c>
      <c r="AF3" s="46"/>
      <c r="AG3" s="113" t="s">
        <v>696</v>
      </c>
      <c r="AH3" s="113" t="s">
        <v>833</v>
      </c>
      <c r="AI3" s="113" t="s">
        <v>834</v>
      </c>
    </row>
    <row r="4" spans="1:35">
      <c r="A4" s="17" t="s">
        <v>33</v>
      </c>
      <c r="B4" s="17" t="s">
        <v>835</v>
      </c>
      <c r="C4" s="116">
        <v>51568</v>
      </c>
      <c r="D4" s="116">
        <v>105</v>
      </c>
      <c r="E4" s="116">
        <v>15</v>
      </c>
      <c r="F4" s="116">
        <v>15</v>
      </c>
      <c r="G4" s="116">
        <v>9</v>
      </c>
      <c r="H4" s="116">
        <v>4</v>
      </c>
      <c r="I4" s="116">
        <v>148</v>
      </c>
      <c r="J4" s="116">
        <v>30</v>
      </c>
      <c r="K4" s="116">
        <v>29</v>
      </c>
      <c r="L4" s="116">
        <v>48</v>
      </c>
      <c r="M4" s="116">
        <v>147</v>
      </c>
      <c r="N4" s="116">
        <v>144</v>
      </c>
      <c r="O4" s="116">
        <v>189</v>
      </c>
      <c r="P4" s="116">
        <v>308</v>
      </c>
      <c r="Q4" s="116">
        <v>419</v>
      </c>
      <c r="R4" s="116">
        <v>616</v>
      </c>
      <c r="S4" s="116">
        <v>892</v>
      </c>
      <c r="T4" s="116">
        <v>1648</v>
      </c>
      <c r="U4" s="116">
        <v>2891</v>
      </c>
      <c r="V4" s="116">
        <v>3670</v>
      </c>
      <c r="W4" s="116">
        <v>4924</v>
      </c>
      <c r="X4" s="116">
        <v>7199</v>
      </c>
      <c r="Y4" s="116">
        <v>9239</v>
      </c>
      <c r="Z4" s="119">
        <f>SUM(AA4:AE4)</f>
        <v>19027</v>
      </c>
      <c r="AA4" s="116">
        <v>8682</v>
      </c>
      <c r="AB4" s="116">
        <v>6337</v>
      </c>
      <c r="AC4" s="116">
        <v>3255</v>
      </c>
      <c r="AD4" s="116">
        <v>751</v>
      </c>
      <c r="AE4" s="116">
        <v>2</v>
      </c>
      <c r="AG4" s="111">
        <f>SUM(E4:H4)</f>
        <v>43</v>
      </c>
      <c r="AH4" s="111">
        <f>SUM(AC4:AD4)</f>
        <v>4006</v>
      </c>
      <c r="AI4" s="111">
        <f>SUM(AC4:AE4)</f>
        <v>4008</v>
      </c>
    </row>
    <row r="5" spans="1:35">
      <c r="A5" s="15" t="s">
        <v>836</v>
      </c>
      <c r="B5" s="15" t="s">
        <v>835</v>
      </c>
      <c r="C5" s="117">
        <f t="shared" ref="C5:AE5" si="0">C8+C11+C14+C17+C20+C23+C26+C29+C32</f>
        <v>11881</v>
      </c>
      <c r="D5" s="117">
        <f t="shared" si="0"/>
        <v>19</v>
      </c>
      <c r="E5" s="117">
        <f t="shared" si="0"/>
        <v>6</v>
      </c>
      <c r="F5" s="117">
        <f t="shared" si="0"/>
        <v>1</v>
      </c>
      <c r="G5" s="117">
        <f t="shared" si="0"/>
        <v>1</v>
      </c>
      <c r="H5" s="117">
        <f t="shared" si="0"/>
        <v>0</v>
      </c>
      <c r="I5" s="117">
        <f t="shared" si="0"/>
        <v>27</v>
      </c>
      <c r="J5" s="117">
        <f t="shared" si="0"/>
        <v>7</v>
      </c>
      <c r="K5" s="117">
        <f t="shared" si="0"/>
        <v>6</v>
      </c>
      <c r="L5" s="117">
        <f t="shared" si="0"/>
        <v>13</v>
      </c>
      <c r="M5" s="117">
        <f t="shared" si="0"/>
        <v>34</v>
      </c>
      <c r="N5" s="117">
        <f t="shared" si="0"/>
        <v>43</v>
      </c>
      <c r="O5" s="117">
        <f t="shared" si="0"/>
        <v>50</v>
      </c>
      <c r="P5" s="117">
        <f t="shared" si="0"/>
        <v>64</v>
      </c>
      <c r="Q5" s="117">
        <f t="shared" si="0"/>
        <v>102</v>
      </c>
      <c r="R5" s="117">
        <f t="shared" si="0"/>
        <v>154</v>
      </c>
      <c r="S5" s="117">
        <f t="shared" si="0"/>
        <v>184</v>
      </c>
      <c r="T5" s="117">
        <f t="shared" si="0"/>
        <v>408</v>
      </c>
      <c r="U5" s="117">
        <f t="shared" si="0"/>
        <v>674</v>
      </c>
      <c r="V5" s="117">
        <f t="shared" si="0"/>
        <v>842</v>
      </c>
      <c r="W5" s="117">
        <f t="shared" si="0"/>
        <v>1105</v>
      </c>
      <c r="X5" s="117">
        <f t="shared" si="0"/>
        <v>1613</v>
      </c>
      <c r="Y5" s="117">
        <f t="shared" si="0"/>
        <v>2154</v>
      </c>
      <c r="Z5" s="120">
        <f t="shared" ref="Z5:Z68" si="1">SUM(AA5:AE5)</f>
        <v>4401</v>
      </c>
      <c r="AA5" s="117">
        <f t="shared" si="0"/>
        <v>2056</v>
      </c>
      <c r="AB5" s="117">
        <f t="shared" si="0"/>
        <v>1443</v>
      </c>
      <c r="AC5" s="117">
        <f t="shared" si="0"/>
        <v>734</v>
      </c>
      <c r="AD5" s="117">
        <f t="shared" si="0"/>
        <v>168</v>
      </c>
      <c r="AE5" s="117">
        <f t="shared" si="0"/>
        <v>0</v>
      </c>
      <c r="AF5" s="111"/>
      <c r="AG5" s="111">
        <f t="shared" ref="AG5:AG68" si="2">SUM(E5:H5)</f>
        <v>8</v>
      </c>
      <c r="AH5" s="111">
        <f t="shared" ref="AH5:AH68" si="3">SUM(AC5:AD5)</f>
        <v>902</v>
      </c>
      <c r="AI5" s="111">
        <f t="shared" ref="AI5:AI68" si="4">SUM(AC5:AE5)</f>
        <v>902</v>
      </c>
    </row>
    <row r="6" spans="1:35">
      <c r="A6" s="15" t="s">
        <v>837</v>
      </c>
      <c r="B6" s="15" t="s">
        <v>838</v>
      </c>
      <c r="C6" s="117">
        <v>1517</v>
      </c>
      <c r="D6" s="117">
        <v>8</v>
      </c>
      <c r="E6" s="117">
        <v>0</v>
      </c>
      <c r="F6" s="117">
        <v>0</v>
      </c>
      <c r="G6" s="117">
        <v>0</v>
      </c>
      <c r="H6" s="117">
        <v>1</v>
      </c>
      <c r="I6" s="117">
        <v>9</v>
      </c>
      <c r="J6" s="117">
        <v>0</v>
      </c>
      <c r="K6" s="117">
        <v>1</v>
      </c>
      <c r="L6" s="117">
        <v>0</v>
      </c>
      <c r="M6" s="117">
        <v>2</v>
      </c>
      <c r="N6" s="117">
        <v>4</v>
      </c>
      <c r="O6" s="117">
        <v>7</v>
      </c>
      <c r="P6" s="117">
        <v>13</v>
      </c>
      <c r="Q6" s="117">
        <v>12</v>
      </c>
      <c r="R6" s="117">
        <v>16</v>
      </c>
      <c r="S6" s="117">
        <v>22</v>
      </c>
      <c r="T6" s="117">
        <v>52</v>
      </c>
      <c r="U6" s="117">
        <v>81</v>
      </c>
      <c r="V6" s="117">
        <v>88</v>
      </c>
      <c r="W6" s="117">
        <v>157</v>
      </c>
      <c r="X6" s="117">
        <v>201</v>
      </c>
      <c r="Y6" s="117">
        <v>270</v>
      </c>
      <c r="Z6" s="120">
        <f t="shared" si="1"/>
        <v>582</v>
      </c>
      <c r="AA6" s="117">
        <v>264</v>
      </c>
      <c r="AB6" s="117">
        <v>202</v>
      </c>
      <c r="AC6" s="117">
        <v>98</v>
      </c>
      <c r="AD6" s="117">
        <v>18</v>
      </c>
      <c r="AE6" s="117">
        <v>0</v>
      </c>
      <c r="AG6" s="111">
        <f t="shared" si="2"/>
        <v>1</v>
      </c>
      <c r="AH6" s="111">
        <f t="shared" si="3"/>
        <v>116</v>
      </c>
      <c r="AI6" s="111">
        <f t="shared" si="4"/>
        <v>116</v>
      </c>
    </row>
    <row r="7" spans="1:35">
      <c r="A7" s="15" t="s">
        <v>839</v>
      </c>
      <c r="B7" s="15" t="s">
        <v>840</v>
      </c>
      <c r="C7" s="117">
        <v>1201</v>
      </c>
      <c r="D7" s="117">
        <v>3</v>
      </c>
      <c r="E7" s="117">
        <v>0</v>
      </c>
      <c r="F7" s="117">
        <v>3</v>
      </c>
      <c r="G7" s="117">
        <v>0</v>
      </c>
      <c r="H7" s="117">
        <v>0</v>
      </c>
      <c r="I7" s="117">
        <v>6</v>
      </c>
      <c r="J7" s="117">
        <v>1</v>
      </c>
      <c r="K7" s="117">
        <v>0</v>
      </c>
      <c r="L7" s="117">
        <v>1</v>
      </c>
      <c r="M7" s="117">
        <v>5</v>
      </c>
      <c r="N7" s="117">
        <v>5</v>
      </c>
      <c r="O7" s="117">
        <v>4</v>
      </c>
      <c r="P7" s="117">
        <v>10</v>
      </c>
      <c r="Q7" s="117">
        <v>12</v>
      </c>
      <c r="R7" s="117">
        <v>12</v>
      </c>
      <c r="S7" s="117">
        <v>19</v>
      </c>
      <c r="T7" s="117">
        <v>32</v>
      </c>
      <c r="U7" s="117">
        <v>74</v>
      </c>
      <c r="V7" s="117">
        <v>101</v>
      </c>
      <c r="W7" s="117">
        <v>121</v>
      </c>
      <c r="X7" s="117">
        <v>147</v>
      </c>
      <c r="Y7" s="117">
        <v>222</v>
      </c>
      <c r="Z7" s="120">
        <f t="shared" si="1"/>
        <v>429</v>
      </c>
      <c r="AA7" s="117">
        <v>195</v>
      </c>
      <c r="AB7" s="117">
        <v>130</v>
      </c>
      <c r="AC7" s="117">
        <v>87</v>
      </c>
      <c r="AD7" s="117">
        <v>17</v>
      </c>
      <c r="AE7" s="117">
        <v>0</v>
      </c>
      <c r="AG7" s="111">
        <f t="shared" si="2"/>
        <v>3</v>
      </c>
      <c r="AH7" s="111">
        <f t="shared" si="3"/>
        <v>104</v>
      </c>
      <c r="AI7" s="111">
        <f t="shared" si="4"/>
        <v>104</v>
      </c>
    </row>
    <row r="8" spans="1:35">
      <c r="A8" s="15" t="s">
        <v>841</v>
      </c>
      <c r="B8" s="15" t="s">
        <v>840</v>
      </c>
      <c r="C8" s="117">
        <v>1449</v>
      </c>
      <c r="D8" s="117">
        <v>1</v>
      </c>
      <c r="E8" s="117">
        <v>0</v>
      </c>
      <c r="F8" s="117">
        <v>0</v>
      </c>
      <c r="G8" s="117">
        <v>0</v>
      </c>
      <c r="H8" s="117">
        <v>0</v>
      </c>
      <c r="I8" s="117">
        <v>1</v>
      </c>
      <c r="J8" s="117">
        <v>1</v>
      </c>
      <c r="K8" s="117">
        <v>0</v>
      </c>
      <c r="L8" s="117">
        <v>0</v>
      </c>
      <c r="M8" s="117">
        <v>1</v>
      </c>
      <c r="N8" s="117">
        <v>6</v>
      </c>
      <c r="O8" s="117">
        <v>6</v>
      </c>
      <c r="P8" s="117">
        <v>3</v>
      </c>
      <c r="Q8" s="117">
        <v>10</v>
      </c>
      <c r="R8" s="117">
        <v>12</v>
      </c>
      <c r="S8" s="117">
        <v>23</v>
      </c>
      <c r="T8" s="117">
        <v>49</v>
      </c>
      <c r="U8" s="117">
        <v>83</v>
      </c>
      <c r="V8" s="117">
        <v>130</v>
      </c>
      <c r="W8" s="117">
        <v>150</v>
      </c>
      <c r="X8" s="117">
        <v>200</v>
      </c>
      <c r="Y8" s="117">
        <v>275</v>
      </c>
      <c r="Z8" s="120">
        <f t="shared" si="1"/>
        <v>499</v>
      </c>
      <c r="AA8" s="117">
        <v>234</v>
      </c>
      <c r="AB8" s="117">
        <v>159</v>
      </c>
      <c r="AC8" s="117">
        <v>85</v>
      </c>
      <c r="AD8" s="117">
        <v>21</v>
      </c>
      <c r="AE8" s="117">
        <v>0</v>
      </c>
      <c r="AG8" s="111">
        <f t="shared" si="2"/>
        <v>0</v>
      </c>
      <c r="AH8" s="111">
        <f t="shared" si="3"/>
        <v>106</v>
      </c>
      <c r="AI8" s="111">
        <f t="shared" si="4"/>
        <v>106</v>
      </c>
    </row>
    <row r="9" spans="1:35">
      <c r="A9" s="15" t="s">
        <v>842</v>
      </c>
      <c r="B9" s="15" t="s">
        <v>840</v>
      </c>
      <c r="C9" s="117">
        <v>1252</v>
      </c>
      <c r="D9" s="117">
        <v>1</v>
      </c>
      <c r="E9" s="117">
        <v>0</v>
      </c>
      <c r="F9" s="117">
        <v>1</v>
      </c>
      <c r="G9" s="117">
        <v>0</v>
      </c>
      <c r="H9" s="117">
        <v>0</v>
      </c>
      <c r="I9" s="117">
        <v>2</v>
      </c>
      <c r="J9" s="117">
        <v>0</v>
      </c>
      <c r="K9" s="117">
        <v>1</v>
      </c>
      <c r="L9" s="117">
        <v>1</v>
      </c>
      <c r="M9" s="117">
        <v>2</v>
      </c>
      <c r="N9" s="117">
        <v>3</v>
      </c>
      <c r="O9" s="117">
        <v>4</v>
      </c>
      <c r="P9" s="117">
        <v>6</v>
      </c>
      <c r="Q9" s="117">
        <v>8</v>
      </c>
      <c r="R9" s="117">
        <v>15</v>
      </c>
      <c r="S9" s="117">
        <v>23</v>
      </c>
      <c r="T9" s="117">
        <v>44</v>
      </c>
      <c r="U9" s="117">
        <v>80</v>
      </c>
      <c r="V9" s="117">
        <v>97</v>
      </c>
      <c r="W9" s="117">
        <v>134</v>
      </c>
      <c r="X9" s="117">
        <v>177</v>
      </c>
      <c r="Y9" s="117">
        <v>230</v>
      </c>
      <c r="Z9" s="120">
        <f t="shared" si="1"/>
        <v>425</v>
      </c>
      <c r="AA9" s="117">
        <v>209</v>
      </c>
      <c r="AB9" s="117">
        <v>137</v>
      </c>
      <c r="AC9" s="117">
        <v>66</v>
      </c>
      <c r="AD9" s="117">
        <v>13</v>
      </c>
      <c r="AE9" s="117">
        <v>0</v>
      </c>
      <c r="AG9" s="111">
        <f t="shared" si="2"/>
        <v>1</v>
      </c>
      <c r="AH9" s="111">
        <f t="shared" si="3"/>
        <v>79</v>
      </c>
      <c r="AI9" s="111">
        <f t="shared" si="4"/>
        <v>79</v>
      </c>
    </row>
    <row r="10" spans="1:35">
      <c r="A10" s="15" t="s">
        <v>843</v>
      </c>
      <c r="B10" s="15" t="s">
        <v>844</v>
      </c>
      <c r="C10" s="117">
        <v>1629</v>
      </c>
      <c r="D10" s="117">
        <v>5</v>
      </c>
      <c r="E10" s="117">
        <v>0</v>
      </c>
      <c r="F10" s="117">
        <v>0</v>
      </c>
      <c r="G10" s="117">
        <v>1</v>
      </c>
      <c r="H10" s="117">
        <v>0</v>
      </c>
      <c r="I10" s="117">
        <v>6</v>
      </c>
      <c r="J10" s="117">
        <v>0</v>
      </c>
      <c r="K10" s="117">
        <v>0</v>
      </c>
      <c r="L10" s="117">
        <v>1</v>
      </c>
      <c r="M10" s="117">
        <v>2</v>
      </c>
      <c r="N10" s="117">
        <v>4</v>
      </c>
      <c r="O10" s="117">
        <v>3</v>
      </c>
      <c r="P10" s="117">
        <v>8</v>
      </c>
      <c r="Q10" s="117">
        <v>13</v>
      </c>
      <c r="R10" s="117">
        <v>15</v>
      </c>
      <c r="S10" s="117">
        <v>31</v>
      </c>
      <c r="T10" s="117">
        <v>44</v>
      </c>
      <c r="U10" s="117">
        <v>87</v>
      </c>
      <c r="V10" s="117">
        <v>136</v>
      </c>
      <c r="W10" s="117">
        <v>153</v>
      </c>
      <c r="X10" s="117">
        <v>259</v>
      </c>
      <c r="Y10" s="117">
        <v>295</v>
      </c>
      <c r="Z10" s="120">
        <f t="shared" si="1"/>
        <v>572</v>
      </c>
      <c r="AA10" s="117">
        <v>250</v>
      </c>
      <c r="AB10" s="117">
        <v>203</v>
      </c>
      <c r="AC10" s="117">
        <v>96</v>
      </c>
      <c r="AD10" s="117">
        <v>23</v>
      </c>
      <c r="AE10" s="117">
        <v>0</v>
      </c>
      <c r="AG10" s="111">
        <f t="shared" si="2"/>
        <v>1</v>
      </c>
      <c r="AH10" s="111">
        <f t="shared" si="3"/>
        <v>119</v>
      </c>
      <c r="AI10" s="111">
        <f t="shared" si="4"/>
        <v>119</v>
      </c>
    </row>
    <row r="11" spans="1:35">
      <c r="A11" s="15" t="s">
        <v>845</v>
      </c>
      <c r="B11" s="15" t="s">
        <v>844</v>
      </c>
      <c r="C11" s="117">
        <v>2193</v>
      </c>
      <c r="D11" s="117">
        <v>2</v>
      </c>
      <c r="E11" s="117">
        <v>1</v>
      </c>
      <c r="F11" s="117">
        <v>0</v>
      </c>
      <c r="G11" s="117">
        <v>1</v>
      </c>
      <c r="H11" s="117">
        <v>0</v>
      </c>
      <c r="I11" s="117">
        <v>4</v>
      </c>
      <c r="J11" s="117">
        <v>0</v>
      </c>
      <c r="K11" s="117">
        <v>1</v>
      </c>
      <c r="L11" s="117">
        <v>3</v>
      </c>
      <c r="M11" s="117">
        <v>6</v>
      </c>
      <c r="N11" s="117">
        <v>6</v>
      </c>
      <c r="O11" s="117">
        <v>7</v>
      </c>
      <c r="P11" s="117">
        <v>15</v>
      </c>
      <c r="Q11" s="117">
        <v>15</v>
      </c>
      <c r="R11" s="117">
        <v>27</v>
      </c>
      <c r="S11" s="117">
        <v>29</v>
      </c>
      <c r="T11" s="117">
        <v>69</v>
      </c>
      <c r="U11" s="117">
        <v>118</v>
      </c>
      <c r="V11" s="117">
        <v>145</v>
      </c>
      <c r="W11" s="117">
        <v>221</v>
      </c>
      <c r="X11" s="117">
        <v>319</v>
      </c>
      <c r="Y11" s="117">
        <v>413</v>
      </c>
      <c r="Z11" s="120">
        <f t="shared" si="1"/>
        <v>795</v>
      </c>
      <c r="AA11" s="117">
        <v>395</v>
      </c>
      <c r="AB11" s="117">
        <v>244</v>
      </c>
      <c r="AC11" s="117">
        <v>125</v>
      </c>
      <c r="AD11" s="117">
        <v>31</v>
      </c>
      <c r="AE11" s="117">
        <v>0</v>
      </c>
      <c r="AG11" s="111">
        <f t="shared" si="2"/>
        <v>2</v>
      </c>
      <c r="AH11" s="111">
        <f t="shared" si="3"/>
        <v>156</v>
      </c>
      <c r="AI11" s="111">
        <f t="shared" si="4"/>
        <v>156</v>
      </c>
    </row>
    <row r="12" spans="1:35">
      <c r="A12" s="15" t="s">
        <v>846</v>
      </c>
      <c r="B12" s="15" t="s">
        <v>847</v>
      </c>
      <c r="C12" s="117">
        <v>1886</v>
      </c>
      <c r="D12" s="117">
        <v>7</v>
      </c>
      <c r="E12" s="117">
        <v>0</v>
      </c>
      <c r="F12" s="117">
        <v>2</v>
      </c>
      <c r="G12" s="117">
        <v>1</v>
      </c>
      <c r="H12" s="117">
        <v>0</v>
      </c>
      <c r="I12" s="117">
        <v>10</v>
      </c>
      <c r="J12" s="117">
        <v>1</v>
      </c>
      <c r="K12" s="117">
        <v>2</v>
      </c>
      <c r="L12" s="117">
        <v>2</v>
      </c>
      <c r="M12" s="117">
        <v>6</v>
      </c>
      <c r="N12" s="117">
        <v>3</v>
      </c>
      <c r="O12" s="117">
        <v>10</v>
      </c>
      <c r="P12" s="117">
        <v>8</v>
      </c>
      <c r="Q12" s="117">
        <v>9</v>
      </c>
      <c r="R12" s="117">
        <v>20</v>
      </c>
      <c r="S12" s="117">
        <v>38</v>
      </c>
      <c r="T12" s="117">
        <v>74</v>
      </c>
      <c r="U12" s="117">
        <v>99</v>
      </c>
      <c r="V12" s="117">
        <v>155</v>
      </c>
      <c r="W12" s="117">
        <v>188</v>
      </c>
      <c r="X12" s="117">
        <v>257</v>
      </c>
      <c r="Y12" s="117">
        <v>363</v>
      </c>
      <c r="Z12" s="120">
        <f t="shared" si="1"/>
        <v>641</v>
      </c>
      <c r="AA12" s="117">
        <v>282</v>
      </c>
      <c r="AB12" s="117">
        <v>213</v>
      </c>
      <c r="AC12" s="117">
        <v>117</v>
      </c>
      <c r="AD12" s="117">
        <v>29</v>
      </c>
      <c r="AE12" s="117">
        <v>0</v>
      </c>
      <c r="AG12" s="111">
        <f t="shared" si="2"/>
        <v>3</v>
      </c>
      <c r="AH12" s="111">
        <f t="shared" si="3"/>
        <v>146</v>
      </c>
      <c r="AI12" s="111">
        <f t="shared" si="4"/>
        <v>146</v>
      </c>
    </row>
    <row r="13" spans="1:35">
      <c r="A13" s="15" t="s">
        <v>848</v>
      </c>
      <c r="B13" s="15" t="s">
        <v>847</v>
      </c>
      <c r="C13" s="117">
        <v>1174</v>
      </c>
      <c r="D13" s="117">
        <v>2</v>
      </c>
      <c r="E13" s="117">
        <v>0</v>
      </c>
      <c r="F13" s="117">
        <v>0</v>
      </c>
      <c r="G13" s="117">
        <v>0</v>
      </c>
      <c r="H13" s="117">
        <v>0</v>
      </c>
      <c r="I13" s="117">
        <v>2</v>
      </c>
      <c r="J13" s="117">
        <v>1</v>
      </c>
      <c r="K13" s="117">
        <v>1</v>
      </c>
      <c r="L13" s="117">
        <v>0</v>
      </c>
      <c r="M13" s="117">
        <v>4</v>
      </c>
      <c r="N13" s="117">
        <v>4</v>
      </c>
      <c r="O13" s="117">
        <v>4</v>
      </c>
      <c r="P13" s="117">
        <v>11</v>
      </c>
      <c r="Q13" s="117">
        <v>3</v>
      </c>
      <c r="R13" s="117">
        <v>18</v>
      </c>
      <c r="S13" s="117">
        <v>27</v>
      </c>
      <c r="T13" s="117">
        <v>36</v>
      </c>
      <c r="U13" s="117">
        <v>80</v>
      </c>
      <c r="V13" s="117">
        <v>88</v>
      </c>
      <c r="W13" s="117">
        <v>119</v>
      </c>
      <c r="X13" s="117">
        <v>175</v>
      </c>
      <c r="Y13" s="117">
        <v>220</v>
      </c>
      <c r="Z13" s="120">
        <f t="shared" si="1"/>
        <v>381</v>
      </c>
      <c r="AA13" s="117">
        <v>166</v>
      </c>
      <c r="AB13" s="117">
        <v>147</v>
      </c>
      <c r="AC13" s="117">
        <v>50</v>
      </c>
      <c r="AD13" s="117">
        <v>16</v>
      </c>
      <c r="AE13" s="117">
        <v>2</v>
      </c>
      <c r="AG13" s="111">
        <f t="shared" si="2"/>
        <v>0</v>
      </c>
      <c r="AH13" s="111">
        <f t="shared" si="3"/>
        <v>66</v>
      </c>
      <c r="AI13" s="111">
        <f t="shared" si="4"/>
        <v>68</v>
      </c>
    </row>
    <row r="14" spans="1:35">
      <c r="A14" s="15" t="s">
        <v>849</v>
      </c>
      <c r="B14" s="15" t="s">
        <v>850</v>
      </c>
      <c r="C14" s="117">
        <v>1747</v>
      </c>
      <c r="D14" s="117">
        <v>2</v>
      </c>
      <c r="E14" s="117">
        <v>1</v>
      </c>
      <c r="F14" s="117">
        <v>0</v>
      </c>
      <c r="G14" s="117">
        <v>0</v>
      </c>
      <c r="H14" s="117">
        <v>0</v>
      </c>
      <c r="I14" s="117">
        <v>3</v>
      </c>
      <c r="J14" s="117">
        <v>2</v>
      </c>
      <c r="K14" s="117">
        <v>2</v>
      </c>
      <c r="L14" s="117">
        <v>5</v>
      </c>
      <c r="M14" s="117">
        <v>7</v>
      </c>
      <c r="N14" s="117">
        <v>8</v>
      </c>
      <c r="O14" s="117">
        <v>10</v>
      </c>
      <c r="P14" s="117">
        <v>15</v>
      </c>
      <c r="Q14" s="117">
        <v>18</v>
      </c>
      <c r="R14" s="117">
        <v>24</v>
      </c>
      <c r="S14" s="117">
        <v>36</v>
      </c>
      <c r="T14" s="117">
        <v>70</v>
      </c>
      <c r="U14" s="117">
        <v>105</v>
      </c>
      <c r="V14" s="117">
        <v>108</v>
      </c>
      <c r="W14" s="117">
        <v>142</v>
      </c>
      <c r="X14" s="117">
        <v>242</v>
      </c>
      <c r="Y14" s="117">
        <v>312</v>
      </c>
      <c r="Z14" s="120">
        <f t="shared" si="1"/>
        <v>638</v>
      </c>
      <c r="AA14" s="117">
        <v>298</v>
      </c>
      <c r="AB14" s="117">
        <v>225</v>
      </c>
      <c r="AC14" s="117">
        <v>95</v>
      </c>
      <c r="AD14" s="117">
        <v>20</v>
      </c>
      <c r="AE14" s="117">
        <v>0</v>
      </c>
      <c r="AG14" s="111">
        <f t="shared" si="2"/>
        <v>1</v>
      </c>
      <c r="AH14" s="111">
        <f t="shared" si="3"/>
        <v>115</v>
      </c>
      <c r="AI14" s="111">
        <f t="shared" si="4"/>
        <v>115</v>
      </c>
    </row>
    <row r="15" spans="1:35">
      <c r="A15" s="15" t="s">
        <v>851</v>
      </c>
      <c r="B15" s="15" t="s">
        <v>850</v>
      </c>
      <c r="C15" s="117">
        <v>4837</v>
      </c>
      <c r="D15" s="117">
        <v>12</v>
      </c>
      <c r="E15" s="117">
        <v>3</v>
      </c>
      <c r="F15" s="117">
        <v>1</v>
      </c>
      <c r="G15" s="117">
        <v>1</v>
      </c>
      <c r="H15" s="117">
        <v>0</v>
      </c>
      <c r="I15" s="117">
        <v>17</v>
      </c>
      <c r="J15" s="117">
        <v>4</v>
      </c>
      <c r="K15" s="117">
        <v>3</v>
      </c>
      <c r="L15" s="117">
        <v>8</v>
      </c>
      <c r="M15" s="117">
        <v>19</v>
      </c>
      <c r="N15" s="117">
        <v>12</v>
      </c>
      <c r="O15" s="117">
        <v>11</v>
      </c>
      <c r="P15" s="117">
        <v>34</v>
      </c>
      <c r="Q15" s="117">
        <v>44</v>
      </c>
      <c r="R15" s="117">
        <v>49</v>
      </c>
      <c r="S15" s="117">
        <v>97</v>
      </c>
      <c r="T15" s="117">
        <v>159</v>
      </c>
      <c r="U15" s="117">
        <v>295</v>
      </c>
      <c r="V15" s="117">
        <v>362</v>
      </c>
      <c r="W15" s="117">
        <v>476</v>
      </c>
      <c r="X15" s="117">
        <v>741</v>
      </c>
      <c r="Y15" s="117">
        <v>834</v>
      </c>
      <c r="Z15" s="120">
        <f t="shared" si="1"/>
        <v>1672</v>
      </c>
      <c r="AA15" s="117">
        <v>762</v>
      </c>
      <c r="AB15" s="117">
        <v>545</v>
      </c>
      <c r="AC15" s="117">
        <v>301</v>
      </c>
      <c r="AD15" s="117">
        <v>64</v>
      </c>
      <c r="AE15" s="117">
        <v>0</v>
      </c>
      <c r="AG15" s="111">
        <f t="shared" si="2"/>
        <v>5</v>
      </c>
      <c r="AH15" s="111">
        <f t="shared" si="3"/>
        <v>365</v>
      </c>
      <c r="AI15" s="111">
        <f t="shared" si="4"/>
        <v>365</v>
      </c>
    </row>
    <row r="16" spans="1:35">
      <c r="A16" s="15" t="s">
        <v>852</v>
      </c>
      <c r="B16" s="15" t="s">
        <v>850</v>
      </c>
      <c r="C16" s="117">
        <v>4408</v>
      </c>
      <c r="D16" s="117">
        <v>4</v>
      </c>
      <c r="E16" s="117">
        <v>0</v>
      </c>
      <c r="F16" s="117">
        <v>0</v>
      </c>
      <c r="G16" s="117">
        <v>0</v>
      </c>
      <c r="H16" s="117">
        <v>2</v>
      </c>
      <c r="I16" s="117">
        <v>6</v>
      </c>
      <c r="J16" s="117">
        <v>1</v>
      </c>
      <c r="K16" s="117">
        <v>3</v>
      </c>
      <c r="L16" s="117">
        <v>2</v>
      </c>
      <c r="M16" s="117">
        <v>15</v>
      </c>
      <c r="N16" s="117">
        <v>16</v>
      </c>
      <c r="O16" s="117">
        <v>21</v>
      </c>
      <c r="P16" s="117">
        <v>33</v>
      </c>
      <c r="Q16" s="117">
        <v>39</v>
      </c>
      <c r="R16" s="117">
        <v>69</v>
      </c>
      <c r="S16" s="117">
        <v>84</v>
      </c>
      <c r="T16" s="117">
        <v>178</v>
      </c>
      <c r="U16" s="117">
        <v>280</v>
      </c>
      <c r="V16" s="117">
        <v>430</v>
      </c>
      <c r="W16" s="117">
        <v>477</v>
      </c>
      <c r="X16" s="117">
        <v>666</v>
      </c>
      <c r="Y16" s="117">
        <v>700</v>
      </c>
      <c r="Z16" s="120">
        <f t="shared" si="1"/>
        <v>1388</v>
      </c>
      <c r="AA16" s="117">
        <v>677</v>
      </c>
      <c r="AB16" s="117">
        <v>459</v>
      </c>
      <c r="AC16" s="117">
        <v>202</v>
      </c>
      <c r="AD16" s="117">
        <v>50</v>
      </c>
      <c r="AE16" s="117">
        <v>0</v>
      </c>
      <c r="AG16" s="111">
        <f t="shared" si="2"/>
        <v>2</v>
      </c>
      <c r="AH16" s="111">
        <f t="shared" si="3"/>
        <v>252</v>
      </c>
      <c r="AI16" s="111">
        <f t="shared" si="4"/>
        <v>252</v>
      </c>
    </row>
    <row r="17" spans="1:35">
      <c r="A17" s="15" t="s">
        <v>853</v>
      </c>
      <c r="B17" s="15" t="s">
        <v>850</v>
      </c>
      <c r="C17" s="117">
        <v>2470</v>
      </c>
      <c r="D17" s="117">
        <v>2</v>
      </c>
      <c r="E17" s="117">
        <v>2</v>
      </c>
      <c r="F17" s="117">
        <v>1</v>
      </c>
      <c r="G17" s="117">
        <v>0</v>
      </c>
      <c r="H17" s="117">
        <v>0</v>
      </c>
      <c r="I17" s="117">
        <v>5</v>
      </c>
      <c r="J17" s="117">
        <v>3</v>
      </c>
      <c r="K17" s="117">
        <v>1</v>
      </c>
      <c r="L17" s="117">
        <v>4</v>
      </c>
      <c r="M17" s="117">
        <v>7</v>
      </c>
      <c r="N17" s="117">
        <v>10</v>
      </c>
      <c r="O17" s="117">
        <v>11</v>
      </c>
      <c r="P17" s="117">
        <v>13</v>
      </c>
      <c r="Q17" s="117">
        <v>26</v>
      </c>
      <c r="R17" s="117">
        <v>37</v>
      </c>
      <c r="S17" s="117">
        <v>41</v>
      </c>
      <c r="T17" s="117">
        <v>91</v>
      </c>
      <c r="U17" s="117">
        <v>144</v>
      </c>
      <c r="V17" s="117">
        <v>192</v>
      </c>
      <c r="W17" s="117">
        <v>265</v>
      </c>
      <c r="X17" s="117">
        <v>339</v>
      </c>
      <c r="Y17" s="117">
        <v>399</v>
      </c>
      <c r="Z17" s="120">
        <f t="shared" si="1"/>
        <v>882</v>
      </c>
      <c r="AA17" s="117">
        <v>395</v>
      </c>
      <c r="AB17" s="117">
        <v>306</v>
      </c>
      <c r="AC17" s="117">
        <v>148</v>
      </c>
      <c r="AD17" s="117">
        <v>33</v>
      </c>
      <c r="AE17" s="117">
        <v>0</v>
      </c>
      <c r="AG17" s="111">
        <f t="shared" si="2"/>
        <v>3</v>
      </c>
      <c r="AH17" s="111">
        <f t="shared" si="3"/>
        <v>181</v>
      </c>
      <c r="AI17" s="111">
        <f t="shared" si="4"/>
        <v>181</v>
      </c>
    </row>
    <row r="18" spans="1:35">
      <c r="A18" s="15" t="s">
        <v>854</v>
      </c>
      <c r="B18" s="15" t="s">
        <v>850</v>
      </c>
      <c r="C18" s="117">
        <v>3546</v>
      </c>
      <c r="D18" s="117">
        <v>6</v>
      </c>
      <c r="E18" s="117">
        <v>2</v>
      </c>
      <c r="F18" s="117">
        <v>1</v>
      </c>
      <c r="G18" s="117">
        <v>4</v>
      </c>
      <c r="H18" s="117">
        <v>0</v>
      </c>
      <c r="I18" s="117">
        <v>13</v>
      </c>
      <c r="J18" s="117">
        <v>2</v>
      </c>
      <c r="K18" s="117">
        <v>1</v>
      </c>
      <c r="L18" s="117">
        <v>1</v>
      </c>
      <c r="M18" s="117">
        <v>10</v>
      </c>
      <c r="N18" s="117">
        <v>10</v>
      </c>
      <c r="O18" s="117">
        <v>15</v>
      </c>
      <c r="P18" s="117">
        <v>24</v>
      </c>
      <c r="Q18" s="117">
        <v>37</v>
      </c>
      <c r="R18" s="117">
        <v>47</v>
      </c>
      <c r="S18" s="117">
        <v>58</v>
      </c>
      <c r="T18" s="117">
        <v>117</v>
      </c>
      <c r="U18" s="117">
        <v>208</v>
      </c>
      <c r="V18" s="117">
        <v>263</v>
      </c>
      <c r="W18" s="117">
        <v>360</v>
      </c>
      <c r="X18" s="117">
        <v>500</v>
      </c>
      <c r="Y18" s="117">
        <v>616</v>
      </c>
      <c r="Z18" s="120">
        <f t="shared" si="1"/>
        <v>1264</v>
      </c>
      <c r="AA18" s="117">
        <v>610</v>
      </c>
      <c r="AB18" s="117">
        <v>406</v>
      </c>
      <c r="AC18" s="117">
        <v>196</v>
      </c>
      <c r="AD18" s="117">
        <v>52</v>
      </c>
      <c r="AE18" s="117">
        <v>0</v>
      </c>
      <c r="AG18" s="111">
        <f t="shared" si="2"/>
        <v>7</v>
      </c>
      <c r="AH18" s="111">
        <f t="shared" si="3"/>
        <v>248</v>
      </c>
      <c r="AI18" s="111">
        <f t="shared" si="4"/>
        <v>248</v>
      </c>
    </row>
    <row r="19" spans="1:35">
      <c r="A19" s="15" t="s">
        <v>855</v>
      </c>
      <c r="B19" s="15" t="s">
        <v>850</v>
      </c>
      <c r="C19" s="117">
        <v>641</v>
      </c>
      <c r="D19" s="117">
        <v>1</v>
      </c>
      <c r="E19" s="117">
        <v>0</v>
      </c>
      <c r="F19" s="117">
        <v>1</v>
      </c>
      <c r="G19" s="117">
        <v>0</v>
      </c>
      <c r="H19" s="117">
        <v>0</v>
      </c>
      <c r="I19" s="117">
        <v>2</v>
      </c>
      <c r="J19" s="117">
        <v>0</v>
      </c>
      <c r="K19" s="117">
        <v>0</v>
      </c>
      <c r="L19" s="117">
        <v>2</v>
      </c>
      <c r="M19" s="117">
        <v>2</v>
      </c>
      <c r="N19" s="117">
        <v>0</v>
      </c>
      <c r="O19" s="117">
        <v>2</v>
      </c>
      <c r="P19" s="117">
        <v>6</v>
      </c>
      <c r="Q19" s="117">
        <v>2</v>
      </c>
      <c r="R19" s="117">
        <v>3</v>
      </c>
      <c r="S19" s="117">
        <v>13</v>
      </c>
      <c r="T19" s="117">
        <v>14</v>
      </c>
      <c r="U19" s="117">
        <v>39</v>
      </c>
      <c r="V19" s="117">
        <v>34</v>
      </c>
      <c r="W19" s="117">
        <v>46</v>
      </c>
      <c r="X19" s="117">
        <v>93</v>
      </c>
      <c r="Y19" s="117">
        <v>98</v>
      </c>
      <c r="Z19" s="120">
        <f t="shared" si="1"/>
        <v>285</v>
      </c>
      <c r="AA19" s="117">
        <v>114</v>
      </c>
      <c r="AB19" s="117">
        <v>112</v>
      </c>
      <c r="AC19" s="117">
        <v>48</v>
      </c>
      <c r="AD19" s="117">
        <v>11</v>
      </c>
      <c r="AE19" s="117">
        <v>0</v>
      </c>
      <c r="AG19" s="111">
        <f t="shared" si="2"/>
        <v>1</v>
      </c>
      <c r="AH19" s="111">
        <f t="shared" si="3"/>
        <v>59</v>
      </c>
      <c r="AI19" s="111">
        <f t="shared" si="4"/>
        <v>59</v>
      </c>
    </row>
    <row r="20" spans="1:35">
      <c r="A20" s="15" t="s">
        <v>856</v>
      </c>
      <c r="B20" s="15" t="s">
        <v>850</v>
      </c>
      <c r="C20" s="117">
        <v>815</v>
      </c>
      <c r="D20" s="117">
        <v>1</v>
      </c>
      <c r="E20" s="117">
        <v>1</v>
      </c>
      <c r="F20" s="117">
        <v>0</v>
      </c>
      <c r="G20" s="117">
        <v>0</v>
      </c>
      <c r="H20" s="117">
        <v>0</v>
      </c>
      <c r="I20" s="117">
        <v>2</v>
      </c>
      <c r="J20" s="117">
        <v>0</v>
      </c>
      <c r="K20" s="117">
        <v>0</v>
      </c>
      <c r="L20" s="117">
        <v>0</v>
      </c>
      <c r="M20" s="117">
        <v>2</v>
      </c>
      <c r="N20" s="117">
        <v>1</v>
      </c>
      <c r="O20" s="117">
        <v>2</v>
      </c>
      <c r="P20" s="117">
        <v>3</v>
      </c>
      <c r="Q20" s="117">
        <v>10</v>
      </c>
      <c r="R20" s="117">
        <v>8</v>
      </c>
      <c r="S20" s="117">
        <v>11</v>
      </c>
      <c r="T20" s="117">
        <v>20</v>
      </c>
      <c r="U20" s="117">
        <v>48</v>
      </c>
      <c r="V20" s="117">
        <v>55</v>
      </c>
      <c r="W20" s="117">
        <v>62</v>
      </c>
      <c r="X20" s="117">
        <v>100</v>
      </c>
      <c r="Y20" s="117">
        <v>161</v>
      </c>
      <c r="Z20" s="120">
        <f t="shared" si="1"/>
        <v>330</v>
      </c>
      <c r="AA20" s="117">
        <v>163</v>
      </c>
      <c r="AB20" s="117">
        <v>92</v>
      </c>
      <c r="AC20" s="117">
        <v>57</v>
      </c>
      <c r="AD20" s="117">
        <v>18</v>
      </c>
      <c r="AE20" s="117">
        <v>0</v>
      </c>
      <c r="AG20" s="111">
        <f t="shared" si="2"/>
        <v>1</v>
      </c>
      <c r="AH20" s="111">
        <f t="shared" si="3"/>
        <v>75</v>
      </c>
      <c r="AI20" s="111">
        <f t="shared" si="4"/>
        <v>75</v>
      </c>
    </row>
    <row r="21" spans="1:35">
      <c r="A21" s="15" t="s">
        <v>857</v>
      </c>
      <c r="B21" s="15" t="s">
        <v>850</v>
      </c>
      <c r="C21" s="117">
        <v>1424</v>
      </c>
      <c r="D21" s="117">
        <v>7</v>
      </c>
      <c r="E21" s="117">
        <v>0</v>
      </c>
      <c r="F21" s="117">
        <v>1</v>
      </c>
      <c r="G21" s="117">
        <v>0</v>
      </c>
      <c r="H21" s="117">
        <v>0</v>
      </c>
      <c r="I21" s="117">
        <v>8</v>
      </c>
      <c r="J21" s="117">
        <v>3</v>
      </c>
      <c r="K21" s="117">
        <v>2</v>
      </c>
      <c r="L21" s="117">
        <v>2</v>
      </c>
      <c r="M21" s="117">
        <v>6</v>
      </c>
      <c r="N21" s="117">
        <v>4</v>
      </c>
      <c r="O21" s="117">
        <v>8</v>
      </c>
      <c r="P21" s="117">
        <v>3</v>
      </c>
      <c r="Q21" s="117">
        <v>14</v>
      </c>
      <c r="R21" s="117">
        <v>30</v>
      </c>
      <c r="S21" s="117">
        <v>24</v>
      </c>
      <c r="T21" s="117">
        <v>47</v>
      </c>
      <c r="U21" s="117">
        <v>98</v>
      </c>
      <c r="V21" s="117">
        <v>117</v>
      </c>
      <c r="W21" s="117">
        <v>152</v>
      </c>
      <c r="X21" s="117">
        <v>199</v>
      </c>
      <c r="Y21" s="117">
        <v>258</v>
      </c>
      <c r="Z21" s="120">
        <f t="shared" si="1"/>
        <v>449</v>
      </c>
      <c r="AA21" s="117">
        <v>201</v>
      </c>
      <c r="AB21" s="117">
        <v>154</v>
      </c>
      <c r="AC21" s="117">
        <v>78</v>
      </c>
      <c r="AD21" s="117">
        <v>16</v>
      </c>
      <c r="AE21" s="117">
        <v>0</v>
      </c>
      <c r="AG21" s="111">
        <f t="shared" si="2"/>
        <v>1</v>
      </c>
      <c r="AH21" s="111">
        <f t="shared" si="3"/>
        <v>94</v>
      </c>
      <c r="AI21" s="111">
        <f t="shared" si="4"/>
        <v>94</v>
      </c>
    </row>
    <row r="22" spans="1:35">
      <c r="A22" s="15" t="s">
        <v>858</v>
      </c>
      <c r="B22" s="15" t="s">
        <v>850</v>
      </c>
      <c r="C22" s="117">
        <v>357</v>
      </c>
      <c r="D22" s="117">
        <v>0</v>
      </c>
      <c r="E22" s="117">
        <v>0</v>
      </c>
      <c r="F22" s="117">
        <v>0</v>
      </c>
      <c r="G22" s="117">
        <v>0</v>
      </c>
      <c r="H22" s="117">
        <v>0</v>
      </c>
      <c r="I22" s="117">
        <v>0</v>
      </c>
      <c r="J22" s="117">
        <v>0</v>
      </c>
      <c r="K22" s="117">
        <v>0</v>
      </c>
      <c r="L22" s="117">
        <v>0</v>
      </c>
      <c r="M22" s="117">
        <v>1</v>
      </c>
      <c r="N22" s="117">
        <v>1</v>
      </c>
      <c r="O22" s="117">
        <v>1</v>
      </c>
      <c r="P22" s="117">
        <v>1</v>
      </c>
      <c r="Q22" s="117">
        <v>3</v>
      </c>
      <c r="R22" s="117">
        <v>0</v>
      </c>
      <c r="S22" s="117">
        <v>3</v>
      </c>
      <c r="T22" s="117">
        <v>14</v>
      </c>
      <c r="U22" s="117">
        <v>26</v>
      </c>
      <c r="V22" s="117">
        <v>18</v>
      </c>
      <c r="W22" s="117">
        <v>31</v>
      </c>
      <c r="X22" s="117">
        <v>64</v>
      </c>
      <c r="Y22" s="117">
        <v>61</v>
      </c>
      <c r="Z22" s="120">
        <f t="shared" si="1"/>
        <v>133</v>
      </c>
      <c r="AA22" s="117">
        <v>58</v>
      </c>
      <c r="AB22" s="117">
        <v>48</v>
      </c>
      <c r="AC22" s="117">
        <v>20</v>
      </c>
      <c r="AD22" s="117">
        <v>7</v>
      </c>
      <c r="AE22" s="117">
        <v>0</v>
      </c>
      <c r="AG22" s="111">
        <f t="shared" si="2"/>
        <v>0</v>
      </c>
      <c r="AH22" s="111">
        <f t="shared" si="3"/>
        <v>27</v>
      </c>
      <c r="AI22" s="111">
        <f t="shared" si="4"/>
        <v>27</v>
      </c>
    </row>
    <row r="23" spans="1:35">
      <c r="A23" s="15" t="s">
        <v>859</v>
      </c>
      <c r="B23" s="15" t="s">
        <v>850</v>
      </c>
      <c r="C23" s="117">
        <v>1143</v>
      </c>
      <c r="D23" s="117">
        <v>2</v>
      </c>
      <c r="E23" s="117">
        <v>0</v>
      </c>
      <c r="F23" s="117">
        <v>0</v>
      </c>
      <c r="G23" s="117">
        <v>0</v>
      </c>
      <c r="H23" s="117">
        <v>0</v>
      </c>
      <c r="I23" s="117">
        <v>2</v>
      </c>
      <c r="J23" s="117">
        <v>1</v>
      </c>
      <c r="K23" s="117">
        <v>0</v>
      </c>
      <c r="L23" s="117">
        <v>0</v>
      </c>
      <c r="M23" s="117">
        <v>3</v>
      </c>
      <c r="N23" s="117">
        <v>6</v>
      </c>
      <c r="O23" s="117">
        <v>3</v>
      </c>
      <c r="P23" s="117">
        <v>2</v>
      </c>
      <c r="Q23" s="117">
        <v>5</v>
      </c>
      <c r="R23" s="117">
        <v>9</v>
      </c>
      <c r="S23" s="117">
        <v>13</v>
      </c>
      <c r="T23" s="117">
        <v>39</v>
      </c>
      <c r="U23" s="117">
        <v>57</v>
      </c>
      <c r="V23" s="117">
        <v>64</v>
      </c>
      <c r="W23" s="117">
        <v>76</v>
      </c>
      <c r="X23" s="117">
        <v>141</v>
      </c>
      <c r="Y23" s="117">
        <v>216</v>
      </c>
      <c r="Z23" s="120">
        <f t="shared" si="1"/>
        <v>506</v>
      </c>
      <c r="AA23" s="117">
        <v>214</v>
      </c>
      <c r="AB23" s="117">
        <v>177</v>
      </c>
      <c r="AC23" s="117">
        <v>99</v>
      </c>
      <c r="AD23" s="117">
        <v>16</v>
      </c>
      <c r="AE23" s="117">
        <v>0</v>
      </c>
      <c r="AG23" s="111">
        <f t="shared" si="2"/>
        <v>0</v>
      </c>
      <c r="AH23" s="111">
        <f t="shared" si="3"/>
        <v>115</v>
      </c>
      <c r="AI23" s="111">
        <f t="shared" si="4"/>
        <v>115</v>
      </c>
    </row>
    <row r="24" spans="1:35">
      <c r="A24" s="15" t="s">
        <v>860</v>
      </c>
      <c r="B24" s="15" t="s">
        <v>850</v>
      </c>
      <c r="C24" s="117">
        <v>2123</v>
      </c>
      <c r="D24" s="117">
        <v>5</v>
      </c>
      <c r="E24" s="117">
        <v>1</v>
      </c>
      <c r="F24" s="117">
        <v>0</v>
      </c>
      <c r="G24" s="117">
        <v>0</v>
      </c>
      <c r="H24" s="117">
        <v>1</v>
      </c>
      <c r="I24" s="117">
        <v>7</v>
      </c>
      <c r="J24" s="117">
        <v>2</v>
      </c>
      <c r="K24" s="117">
        <v>2</v>
      </c>
      <c r="L24" s="117">
        <v>5</v>
      </c>
      <c r="M24" s="117">
        <v>8</v>
      </c>
      <c r="N24" s="117">
        <v>8</v>
      </c>
      <c r="O24" s="117">
        <v>8</v>
      </c>
      <c r="P24" s="117">
        <v>12</v>
      </c>
      <c r="Q24" s="117">
        <v>21</v>
      </c>
      <c r="R24" s="117">
        <v>41</v>
      </c>
      <c r="S24" s="117">
        <v>39</v>
      </c>
      <c r="T24" s="117">
        <v>70</v>
      </c>
      <c r="U24" s="117">
        <v>136</v>
      </c>
      <c r="V24" s="117">
        <v>169</v>
      </c>
      <c r="W24" s="117">
        <v>237</v>
      </c>
      <c r="X24" s="117">
        <v>296</v>
      </c>
      <c r="Y24" s="117">
        <v>365</v>
      </c>
      <c r="Z24" s="120">
        <f t="shared" si="1"/>
        <v>697</v>
      </c>
      <c r="AA24" s="117">
        <v>306</v>
      </c>
      <c r="AB24" s="117">
        <v>243</v>
      </c>
      <c r="AC24" s="117">
        <v>132</v>
      </c>
      <c r="AD24" s="117">
        <v>16</v>
      </c>
      <c r="AE24" s="117">
        <v>0</v>
      </c>
      <c r="AG24" s="111">
        <f t="shared" si="2"/>
        <v>2</v>
      </c>
      <c r="AH24" s="111">
        <f t="shared" si="3"/>
        <v>148</v>
      </c>
      <c r="AI24" s="111">
        <f t="shared" si="4"/>
        <v>148</v>
      </c>
    </row>
    <row r="25" spans="1:35">
      <c r="A25" s="15" t="s">
        <v>861</v>
      </c>
      <c r="B25" s="15" t="s">
        <v>850</v>
      </c>
      <c r="C25" s="117">
        <v>561</v>
      </c>
      <c r="D25" s="117">
        <v>2</v>
      </c>
      <c r="E25" s="117">
        <v>0</v>
      </c>
      <c r="F25" s="117">
        <v>0</v>
      </c>
      <c r="G25" s="117">
        <v>0</v>
      </c>
      <c r="H25" s="117">
        <v>0</v>
      </c>
      <c r="I25" s="117">
        <v>2</v>
      </c>
      <c r="J25" s="117">
        <v>1</v>
      </c>
      <c r="K25" s="117">
        <v>0</v>
      </c>
      <c r="L25" s="117">
        <v>1</v>
      </c>
      <c r="M25" s="117">
        <v>3</v>
      </c>
      <c r="N25" s="117">
        <v>1</v>
      </c>
      <c r="O25" s="117">
        <v>2</v>
      </c>
      <c r="P25" s="117">
        <v>2</v>
      </c>
      <c r="Q25" s="117">
        <v>3</v>
      </c>
      <c r="R25" s="117">
        <v>0</v>
      </c>
      <c r="S25" s="117">
        <v>13</v>
      </c>
      <c r="T25" s="117">
        <v>19</v>
      </c>
      <c r="U25" s="117">
        <v>31</v>
      </c>
      <c r="V25" s="117">
        <v>32</v>
      </c>
      <c r="W25" s="117">
        <v>51</v>
      </c>
      <c r="X25" s="117">
        <v>68</v>
      </c>
      <c r="Y25" s="117">
        <v>105</v>
      </c>
      <c r="Z25" s="120">
        <f t="shared" si="1"/>
        <v>227</v>
      </c>
      <c r="AA25" s="117">
        <v>103</v>
      </c>
      <c r="AB25" s="117">
        <v>69</v>
      </c>
      <c r="AC25" s="117">
        <v>46</v>
      </c>
      <c r="AD25" s="117">
        <v>9</v>
      </c>
      <c r="AE25" s="117">
        <v>0</v>
      </c>
      <c r="AG25" s="111">
        <f t="shared" si="2"/>
        <v>0</v>
      </c>
      <c r="AH25" s="111">
        <f t="shared" si="3"/>
        <v>55</v>
      </c>
      <c r="AI25" s="111">
        <f t="shared" si="4"/>
        <v>55</v>
      </c>
    </row>
    <row r="26" spans="1:35">
      <c r="A26" s="15" t="s">
        <v>862</v>
      </c>
      <c r="B26" s="15" t="s">
        <v>850</v>
      </c>
      <c r="C26" s="117">
        <v>494</v>
      </c>
      <c r="D26" s="117">
        <v>2</v>
      </c>
      <c r="E26" s="117">
        <v>1</v>
      </c>
      <c r="F26" s="117">
        <v>0</v>
      </c>
      <c r="G26" s="117">
        <v>0</v>
      </c>
      <c r="H26" s="117">
        <v>0</v>
      </c>
      <c r="I26" s="117">
        <v>3</v>
      </c>
      <c r="J26" s="117">
        <v>0</v>
      </c>
      <c r="K26" s="117">
        <v>0</v>
      </c>
      <c r="L26" s="117">
        <v>1</v>
      </c>
      <c r="M26" s="117">
        <v>2</v>
      </c>
      <c r="N26" s="117">
        <v>1</v>
      </c>
      <c r="O26" s="117">
        <v>3</v>
      </c>
      <c r="P26" s="117">
        <v>1</v>
      </c>
      <c r="Q26" s="117">
        <v>3</v>
      </c>
      <c r="R26" s="117">
        <v>8</v>
      </c>
      <c r="S26" s="117">
        <v>8</v>
      </c>
      <c r="T26" s="117">
        <v>16</v>
      </c>
      <c r="U26" s="117">
        <v>28</v>
      </c>
      <c r="V26" s="117">
        <v>30</v>
      </c>
      <c r="W26" s="117">
        <v>38</v>
      </c>
      <c r="X26" s="117">
        <v>70</v>
      </c>
      <c r="Y26" s="117">
        <v>91</v>
      </c>
      <c r="Z26" s="120">
        <f t="shared" si="1"/>
        <v>191</v>
      </c>
      <c r="AA26" s="117">
        <v>90</v>
      </c>
      <c r="AB26" s="117">
        <v>57</v>
      </c>
      <c r="AC26" s="117">
        <v>36</v>
      </c>
      <c r="AD26" s="117">
        <v>8</v>
      </c>
      <c r="AE26" s="117">
        <v>0</v>
      </c>
      <c r="AG26" s="111">
        <f t="shared" si="2"/>
        <v>1</v>
      </c>
      <c r="AH26" s="111">
        <f t="shared" si="3"/>
        <v>44</v>
      </c>
      <c r="AI26" s="111">
        <f t="shared" si="4"/>
        <v>44</v>
      </c>
    </row>
    <row r="27" spans="1:35">
      <c r="A27" s="15" t="s">
        <v>863</v>
      </c>
      <c r="B27" s="15" t="s">
        <v>850</v>
      </c>
      <c r="C27" s="117">
        <v>1655</v>
      </c>
      <c r="D27" s="117">
        <v>5</v>
      </c>
      <c r="E27" s="117">
        <v>1</v>
      </c>
      <c r="F27" s="117">
        <v>0</v>
      </c>
      <c r="G27" s="117">
        <v>0</v>
      </c>
      <c r="H27" s="117">
        <v>0</v>
      </c>
      <c r="I27" s="117">
        <v>6</v>
      </c>
      <c r="J27" s="117">
        <v>1</v>
      </c>
      <c r="K27" s="117">
        <v>0</v>
      </c>
      <c r="L27" s="117">
        <v>2</v>
      </c>
      <c r="M27" s="117">
        <v>4</v>
      </c>
      <c r="N27" s="117">
        <v>2</v>
      </c>
      <c r="O27" s="117">
        <v>7</v>
      </c>
      <c r="P27" s="117">
        <v>19</v>
      </c>
      <c r="Q27" s="117">
        <v>17</v>
      </c>
      <c r="R27" s="117">
        <v>16</v>
      </c>
      <c r="S27" s="117">
        <v>30</v>
      </c>
      <c r="T27" s="117">
        <v>48</v>
      </c>
      <c r="U27" s="117">
        <v>89</v>
      </c>
      <c r="V27" s="117">
        <v>115</v>
      </c>
      <c r="W27" s="117">
        <v>140</v>
      </c>
      <c r="X27" s="117">
        <v>222</v>
      </c>
      <c r="Y27" s="117">
        <v>312</v>
      </c>
      <c r="Z27" s="120">
        <f t="shared" si="1"/>
        <v>625</v>
      </c>
      <c r="AA27" s="117">
        <v>279</v>
      </c>
      <c r="AB27" s="117">
        <v>203</v>
      </c>
      <c r="AC27" s="117">
        <v>115</v>
      </c>
      <c r="AD27" s="117">
        <v>28</v>
      </c>
      <c r="AE27" s="117">
        <v>0</v>
      </c>
      <c r="AG27" s="111">
        <f t="shared" si="2"/>
        <v>1</v>
      </c>
      <c r="AH27" s="111">
        <f t="shared" si="3"/>
        <v>143</v>
      </c>
      <c r="AI27" s="111">
        <f t="shared" si="4"/>
        <v>143</v>
      </c>
    </row>
    <row r="28" spans="1:35">
      <c r="A28" s="15" t="s">
        <v>864</v>
      </c>
      <c r="B28" s="15" t="s">
        <v>865</v>
      </c>
      <c r="C28" s="117">
        <v>775</v>
      </c>
      <c r="D28" s="117">
        <v>2</v>
      </c>
      <c r="E28" s="117">
        <v>0</v>
      </c>
      <c r="F28" s="117">
        <v>0</v>
      </c>
      <c r="G28" s="117">
        <v>1</v>
      </c>
      <c r="H28" s="117">
        <v>0</v>
      </c>
      <c r="I28" s="117">
        <v>3</v>
      </c>
      <c r="J28" s="117">
        <v>0</v>
      </c>
      <c r="K28" s="117">
        <v>0</v>
      </c>
      <c r="L28" s="117">
        <v>0</v>
      </c>
      <c r="M28" s="117">
        <v>2</v>
      </c>
      <c r="N28" s="117">
        <v>1</v>
      </c>
      <c r="O28" s="117">
        <v>3</v>
      </c>
      <c r="P28" s="117">
        <v>2</v>
      </c>
      <c r="Q28" s="117">
        <v>5</v>
      </c>
      <c r="R28" s="117">
        <v>8</v>
      </c>
      <c r="S28" s="117">
        <v>15</v>
      </c>
      <c r="T28" s="117">
        <v>25</v>
      </c>
      <c r="U28" s="117">
        <v>29</v>
      </c>
      <c r="V28" s="117">
        <v>45</v>
      </c>
      <c r="W28" s="117">
        <v>74</v>
      </c>
      <c r="X28" s="117">
        <v>90</v>
      </c>
      <c r="Y28" s="117">
        <v>157</v>
      </c>
      <c r="Z28" s="120">
        <f t="shared" si="1"/>
        <v>316</v>
      </c>
      <c r="AA28" s="117">
        <v>136</v>
      </c>
      <c r="AB28" s="117">
        <v>95</v>
      </c>
      <c r="AC28" s="117">
        <v>70</v>
      </c>
      <c r="AD28" s="117">
        <v>15</v>
      </c>
      <c r="AE28" s="117">
        <v>0</v>
      </c>
      <c r="AG28" s="111">
        <f t="shared" si="2"/>
        <v>1</v>
      </c>
      <c r="AH28" s="111">
        <f t="shared" si="3"/>
        <v>85</v>
      </c>
      <c r="AI28" s="111">
        <f t="shared" si="4"/>
        <v>85</v>
      </c>
    </row>
    <row r="29" spans="1:35">
      <c r="A29" s="15" t="s">
        <v>866</v>
      </c>
      <c r="B29" s="15" t="s">
        <v>865</v>
      </c>
      <c r="C29" s="117">
        <v>855</v>
      </c>
      <c r="D29" s="117">
        <v>4</v>
      </c>
      <c r="E29" s="117">
        <v>0</v>
      </c>
      <c r="F29" s="117">
        <v>0</v>
      </c>
      <c r="G29" s="117">
        <v>0</v>
      </c>
      <c r="H29" s="117">
        <v>0</v>
      </c>
      <c r="I29" s="117">
        <v>4</v>
      </c>
      <c r="J29" s="117">
        <v>0</v>
      </c>
      <c r="K29" s="117">
        <v>1</v>
      </c>
      <c r="L29" s="117">
        <v>0</v>
      </c>
      <c r="M29" s="117">
        <v>2</v>
      </c>
      <c r="N29" s="117">
        <v>2</v>
      </c>
      <c r="O29" s="117">
        <v>5</v>
      </c>
      <c r="P29" s="117">
        <v>9</v>
      </c>
      <c r="Q29" s="117">
        <v>11</v>
      </c>
      <c r="R29" s="117">
        <v>12</v>
      </c>
      <c r="S29" s="117">
        <v>13</v>
      </c>
      <c r="T29" s="117">
        <v>29</v>
      </c>
      <c r="U29" s="117">
        <v>48</v>
      </c>
      <c r="V29" s="117">
        <v>64</v>
      </c>
      <c r="W29" s="117">
        <v>84</v>
      </c>
      <c r="X29" s="117">
        <v>101</v>
      </c>
      <c r="Y29" s="117">
        <v>146</v>
      </c>
      <c r="Z29" s="120">
        <f t="shared" si="1"/>
        <v>324</v>
      </c>
      <c r="AA29" s="117">
        <v>148</v>
      </c>
      <c r="AB29" s="117">
        <v>114</v>
      </c>
      <c r="AC29" s="117">
        <v>53</v>
      </c>
      <c r="AD29" s="117">
        <v>9</v>
      </c>
      <c r="AE29" s="117">
        <v>0</v>
      </c>
      <c r="AG29" s="111">
        <f t="shared" si="2"/>
        <v>0</v>
      </c>
      <c r="AH29" s="111">
        <f t="shared" si="3"/>
        <v>62</v>
      </c>
      <c r="AI29" s="111">
        <f t="shared" si="4"/>
        <v>62</v>
      </c>
    </row>
    <row r="30" spans="1:35">
      <c r="A30" s="15" t="s">
        <v>867</v>
      </c>
      <c r="B30" s="15" t="s">
        <v>865</v>
      </c>
      <c r="C30" s="117">
        <v>1269</v>
      </c>
      <c r="D30" s="117">
        <v>4</v>
      </c>
      <c r="E30" s="117">
        <v>0</v>
      </c>
      <c r="F30" s="117">
        <v>0</v>
      </c>
      <c r="G30" s="117">
        <v>0</v>
      </c>
      <c r="H30" s="117">
        <v>0</v>
      </c>
      <c r="I30" s="117">
        <v>4</v>
      </c>
      <c r="J30" s="117">
        <v>1</v>
      </c>
      <c r="K30" s="117">
        <v>0</v>
      </c>
      <c r="L30" s="117">
        <v>0</v>
      </c>
      <c r="M30" s="117">
        <v>3</v>
      </c>
      <c r="N30" s="117">
        <v>5</v>
      </c>
      <c r="O30" s="117">
        <v>7</v>
      </c>
      <c r="P30" s="117">
        <v>5</v>
      </c>
      <c r="Q30" s="117">
        <v>10</v>
      </c>
      <c r="R30" s="117">
        <v>7</v>
      </c>
      <c r="S30" s="117">
        <v>21</v>
      </c>
      <c r="T30" s="117">
        <v>29</v>
      </c>
      <c r="U30" s="117">
        <v>78</v>
      </c>
      <c r="V30" s="117">
        <v>73</v>
      </c>
      <c r="W30" s="117">
        <v>130</v>
      </c>
      <c r="X30" s="117">
        <v>176</v>
      </c>
      <c r="Y30" s="117">
        <v>233</v>
      </c>
      <c r="Z30" s="120">
        <f t="shared" si="1"/>
        <v>487</v>
      </c>
      <c r="AA30" s="117">
        <v>209</v>
      </c>
      <c r="AB30" s="117">
        <v>163</v>
      </c>
      <c r="AC30" s="117">
        <v>86</v>
      </c>
      <c r="AD30" s="117">
        <v>29</v>
      </c>
      <c r="AE30" s="117">
        <v>0</v>
      </c>
      <c r="AG30" s="111">
        <f t="shared" si="2"/>
        <v>0</v>
      </c>
      <c r="AH30" s="111">
        <f t="shared" si="3"/>
        <v>115</v>
      </c>
      <c r="AI30" s="111">
        <f t="shared" si="4"/>
        <v>115</v>
      </c>
    </row>
    <row r="31" spans="1:35">
      <c r="A31" s="15" t="s">
        <v>868</v>
      </c>
      <c r="B31" s="15" t="s">
        <v>869</v>
      </c>
      <c r="C31" s="117">
        <v>457</v>
      </c>
      <c r="D31" s="117">
        <v>1</v>
      </c>
      <c r="E31" s="117">
        <v>0</v>
      </c>
      <c r="F31" s="117">
        <v>0</v>
      </c>
      <c r="G31" s="117">
        <v>0</v>
      </c>
      <c r="H31" s="117">
        <v>0</v>
      </c>
      <c r="I31" s="117">
        <v>1</v>
      </c>
      <c r="J31" s="117">
        <v>0</v>
      </c>
      <c r="K31" s="117">
        <v>1</v>
      </c>
      <c r="L31" s="117">
        <v>0</v>
      </c>
      <c r="M31" s="117">
        <v>0</v>
      </c>
      <c r="N31" s="117">
        <v>0</v>
      </c>
      <c r="O31" s="117">
        <v>2</v>
      </c>
      <c r="P31" s="117">
        <v>2</v>
      </c>
      <c r="Q31" s="117">
        <v>5</v>
      </c>
      <c r="R31" s="117">
        <v>4</v>
      </c>
      <c r="S31" s="117">
        <v>2</v>
      </c>
      <c r="T31" s="117">
        <v>11</v>
      </c>
      <c r="U31" s="117">
        <v>25</v>
      </c>
      <c r="V31" s="117">
        <v>36</v>
      </c>
      <c r="W31" s="117">
        <v>38</v>
      </c>
      <c r="X31" s="117">
        <v>60</v>
      </c>
      <c r="Y31" s="117">
        <v>89</v>
      </c>
      <c r="Z31" s="120">
        <f t="shared" si="1"/>
        <v>181</v>
      </c>
      <c r="AA31" s="117">
        <v>78</v>
      </c>
      <c r="AB31" s="117">
        <v>54</v>
      </c>
      <c r="AC31" s="117">
        <v>38</v>
      </c>
      <c r="AD31" s="117">
        <v>11</v>
      </c>
      <c r="AE31" s="117">
        <v>0</v>
      </c>
      <c r="AG31" s="111">
        <f t="shared" si="2"/>
        <v>0</v>
      </c>
      <c r="AH31" s="111">
        <f t="shared" si="3"/>
        <v>49</v>
      </c>
      <c r="AI31" s="111">
        <f t="shared" si="4"/>
        <v>49</v>
      </c>
    </row>
    <row r="32" spans="1:35">
      <c r="A32" s="15" t="s">
        <v>870</v>
      </c>
      <c r="B32" s="15" t="s">
        <v>869</v>
      </c>
      <c r="C32" s="117">
        <v>715</v>
      </c>
      <c r="D32" s="117">
        <v>3</v>
      </c>
      <c r="E32" s="117">
        <v>0</v>
      </c>
      <c r="F32" s="117">
        <v>0</v>
      </c>
      <c r="G32" s="117">
        <v>0</v>
      </c>
      <c r="H32" s="117">
        <v>0</v>
      </c>
      <c r="I32" s="117">
        <v>3</v>
      </c>
      <c r="J32" s="117">
        <v>0</v>
      </c>
      <c r="K32" s="117">
        <v>1</v>
      </c>
      <c r="L32" s="117">
        <v>0</v>
      </c>
      <c r="M32" s="117">
        <v>4</v>
      </c>
      <c r="N32" s="117">
        <v>3</v>
      </c>
      <c r="O32" s="117">
        <v>3</v>
      </c>
      <c r="P32" s="117">
        <v>3</v>
      </c>
      <c r="Q32" s="117">
        <v>4</v>
      </c>
      <c r="R32" s="117">
        <v>17</v>
      </c>
      <c r="S32" s="117">
        <v>10</v>
      </c>
      <c r="T32" s="117">
        <v>25</v>
      </c>
      <c r="U32" s="117">
        <v>43</v>
      </c>
      <c r="V32" s="117">
        <v>54</v>
      </c>
      <c r="W32" s="117">
        <v>67</v>
      </c>
      <c r="X32" s="117">
        <v>101</v>
      </c>
      <c r="Y32" s="117">
        <v>141</v>
      </c>
      <c r="Z32" s="120">
        <f t="shared" si="1"/>
        <v>236</v>
      </c>
      <c r="AA32" s="117">
        <v>119</v>
      </c>
      <c r="AB32" s="117">
        <v>69</v>
      </c>
      <c r="AC32" s="117">
        <v>36</v>
      </c>
      <c r="AD32" s="117">
        <v>12</v>
      </c>
      <c r="AE32" s="117">
        <v>0</v>
      </c>
      <c r="AG32" s="111">
        <f t="shared" si="2"/>
        <v>0</v>
      </c>
      <c r="AH32" s="111">
        <f t="shared" si="3"/>
        <v>48</v>
      </c>
      <c r="AI32" s="111">
        <f t="shared" si="4"/>
        <v>48</v>
      </c>
    </row>
    <row r="33" spans="1:35">
      <c r="A33" s="15" t="s">
        <v>871</v>
      </c>
      <c r="B33" s="15" t="s">
        <v>869</v>
      </c>
      <c r="C33" s="117">
        <v>549</v>
      </c>
      <c r="D33" s="117">
        <v>1</v>
      </c>
      <c r="E33" s="117">
        <v>1</v>
      </c>
      <c r="F33" s="117">
        <v>0</v>
      </c>
      <c r="G33" s="117">
        <v>0</v>
      </c>
      <c r="H33" s="117">
        <v>0</v>
      </c>
      <c r="I33" s="117">
        <v>2</v>
      </c>
      <c r="J33" s="117">
        <v>0</v>
      </c>
      <c r="K33" s="117">
        <v>2</v>
      </c>
      <c r="L33" s="117">
        <v>0</v>
      </c>
      <c r="M33" s="117">
        <v>2</v>
      </c>
      <c r="N33" s="117">
        <v>3</v>
      </c>
      <c r="O33" s="117">
        <v>5</v>
      </c>
      <c r="P33" s="117">
        <v>6</v>
      </c>
      <c r="Q33" s="117">
        <v>4</v>
      </c>
      <c r="R33" s="117">
        <v>6</v>
      </c>
      <c r="S33" s="117">
        <v>10</v>
      </c>
      <c r="T33" s="117">
        <v>16</v>
      </c>
      <c r="U33" s="117">
        <v>19</v>
      </c>
      <c r="V33" s="117">
        <v>30</v>
      </c>
      <c r="W33" s="117">
        <v>44</v>
      </c>
      <c r="X33" s="117">
        <v>76</v>
      </c>
      <c r="Y33" s="117">
        <v>100</v>
      </c>
      <c r="Z33" s="120">
        <f t="shared" si="1"/>
        <v>224</v>
      </c>
      <c r="AA33" s="117">
        <v>109</v>
      </c>
      <c r="AB33" s="117">
        <v>70</v>
      </c>
      <c r="AC33" s="117">
        <v>38</v>
      </c>
      <c r="AD33" s="117">
        <v>7</v>
      </c>
      <c r="AE33" s="117">
        <v>0</v>
      </c>
      <c r="AG33" s="111">
        <f t="shared" si="2"/>
        <v>1</v>
      </c>
      <c r="AH33" s="111">
        <f t="shared" si="3"/>
        <v>45</v>
      </c>
      <c r="AI33" s="111">
        <f t="shared" si="4"/>
        <v>45</v>
      </c>
    </row>
    <row r="34" spans="1:35">
      <c r="A34" s="15" t="s">
        <v>872</v>
      </c>
      <c r="B34" s="15" t="s">
        <v>869</v>
      </c>
      <c r="C34" s="117">
        <v>589</v>
      </c>
      <c r="D34" s="117">
        <v>1</v>
      </c>
      <c r="E34" s="117">
        <v>1</v>
      </c>
      <c r="F34" s="117">
        <v>0</v>
      </c>
      <c r="G34" s="117">
        <v>0</v>
      </c>
      <c r="H34" s="117">
        <v>0</v>
      </c>
      <c r="I34" s="117">
        <v>2</v>
      </c>
      <c r="J34" s="117">
        <v>1</v>
      </c>
      <c r="K34" s="117">
        <v>0</v>
      </c>
      <c r="L34" s="117">
        <v>0</v>
      </c>
      <c r="M34" s="117">
        <v>1</v>
      </c>
      <c r="N34" s="117">
        <v>0</v>
      </c>
      <c r="O34" s="117">
        <v>1</v>
      </c>
      <c r="P34" s="117">
        <v>5</v>
      </c>
      <c r="Q34" s="117">
        <v>3</v>
      </c>
      <c r="R34" s="117">
        <v>3</v>
      </c>
      <c r="S34" s="117">
        <v>7</v>
      </c>
      <c r="T34" s="117">
        <v>12</v>
      </c>
      <c r="U34" s="117">
        <v>15</v>
      </c>
      <c r="V34" s="117">
        <v>30</v>
      </c>
      <c r="W34" s="117">
        <v>46</v>
      </c>
      <c r="X34" s="117">
        <v>83</v>
      </c>
      <c r="Y34" s="117">
        <v>116</v>
      </c>
      <c r="Z34" s="120">
        <f t="shared" si="1"/>
        <v>264</v>
      </c>
      <c r="AA34" s="117">
        <v>119</v>
      </c>
      <c r="AB34" s="117">
        <v>88</v>
      </c>
      <c r="AC34" s="117">
        <v>45</v>
      </c>
      <c r="AD34" s="117">
        <v>12</v>
      </c>
      <c r="AE34" s="117">
        <v>0</v>
      </c>
      <c r="AG34" s="111">
        <f t="shared" si="2"/>
        <v>1</v>
      </c>
      <c r="AH34" s="111">
        <f t="shared" si="3"/>
        <v>57</v>
      </c>
      <c r="AI34" s="111">
        <f t="shared" si="4"/>
        <v>57</v>
      </c>
    </row>
    <row r="35" spans="1:35">
      <c r="A35" s="15" t="s">
        <v>873</v>
      </c>
      <c r="B35" s="15" t="s">
        <v>874</v>
      </c>
      <c r="C35" s="117">
        <v>399</v>
      </c>
      <c r="D35" s="117">
        <v>0</v>
      </c>
      <c r="E35" s="117">
        <v>0</v>
      </c>
      <c r="F35" s="117">
        <v>0</v>
      </c>
      <c r="G35" s="117">
        <v>0</v>
      </c>
      <c r="H35" s="117">
        <v>0</v>
      </c>
      <c r="I35" s="117">
        <v>0</v>
      </c>
      <c r="J35" s="117">
        <v>0</v>
      </c>
      <c r="K35" s="117">
        <v>0</v>
      </c>
      <c r="L35" s="117">
        <v>1</v>
      </c>
      <c r="M35" s="117">
        <v>0</v>
      </c>
      <c r="N35" s="117">
        <v>0</v>
      </c>
      <c r="O35" s="117">
        <v>1</v>
      </c>
      <c r="P35" s="117">
        <v>0</v>
      </c>
      <c r="Q35" s="117">
        <v>2</v>
      </c>
      <c r="R35" s="117">
        <v>4</v>
      </c>
      <c r="S35" s="117">
        <v>8</v>
      </c>
      <c r="T35" s="117">
        <v>8</v>
      </c>
      <c r="U35" s="117">
        <v>11</v>
      </c>
      <c r="V35" s="117">
        <v>15</v>
      </c>
      <c r="W35" s="117">
        <v>27</v>
      </c>
      <c r="X35" s="117">
        <v>60</v>
      </c>
      <c r="Y35" s="117">
        <v>64</v>
      </c>
      <c r="Z35" s="120">
        <f t="shared" si="1"/>
        <v>198</v>
      </c>
      <c r="AA35" s="117">
        <v>84</v>
      </c>
      <c r="AB35" s="117">
        <v>62</v>
      </c>
      <c r="AC35" s="117">
        <v>36</v>
      </c>
      <c r="AD35" s="117">
        <v>16</v>
      </c>
      <c r="AE35" s="117">
        <v>0</v>
      </c>
      <c r="AG35" s="111">
        <f t="shared" si="2"/>
        <v>0</v>
      </c>
      <c r="AH35" s="111">
        <f t="shared" si="3"/>
        <v>52</v>
      </c>
      <c r="AI35" s="111">
        <f t="shared" si="4"/>
        <v>52</v>
      </c>
    </row>
    <row r="36" spans="1:35">
      <c r="A36" s="15" t="s">
        <v>875</v>
      </c>
      <c r="B36" s="15" t="s">
        <v>874</v>
      </c>
      <c r="C36" s="117">
        <v>877</v>
      </c>
      <c r="D36" s="117">
        <v>1</v>
      </c>
      <c r="E36" s="117">
        <v>0</v>
      </c>
      <c r="F36" s="117">
        <v>1</v>
      </c>
      <c r="G36" s="117">
        <v>0</v>
      </c>
      <c r="H36" s="117">
        <v>0</v>
      </c>
      <c r="I36" s="117">
        <v>2</v>
      </c>
      <c r="J36" s="117">
        <v>2</v>
      </c>
      <c r="K36" s="117">
        <v>1</v>
      </c>
      <c r="L36" s="117">
        <v>1</v>
      </c>
      <c r="M36" s="117">
        <v>0</v>
      </c>
      <c r="N36" s="117">
        <v>1</v>
      </c>
      <c r="O36" s="117">
        <v>1</v>
      </c>
      <c r="P36" s="117">
        <v>3</v>
      </c>
      <c r="Q36" s="117">
        <v>7</v>
      </c>
      <c r="R36" s="117">
        <v>6</v>
      </c>
      <c r="S36" s="117">
        <v>19</v>
      </c>
      <c r="T36" s="117">
        <v>14</v>
      </c>
      <c r="U36" s="117">
        <v>43</v>
      </c>
      <c r="V36" s="117">
        <v>50</v>
      </c>
      <c r="W36" s="117">
        <v>74</v>
      </c>
      <c r="X36" s="117">
        <v>121</v>
      </c>
      <c r="Y36" s="117">
        <v>178</v>
      </c>
      <c r="Z36" s="120">
        <f t="shared" si="1"/>
        <v>354</v>
      </c>
      <c r="AA36" s="117">
        <v>173</v>
      </c>
      <c r="AB36" s="117">
        <v>114</v>
      </c>
      <c r="AC36" s="117">
        <v>50</v>
      </c>
      <c r="AD36" s="117">
        <v>17</v>
      </c>
      <c r="AE36" s="117">
        <v>0</v>
      </c>
      <c r="AG36" s="111">
        <f t="shared" si="2"/>
        <v>1</v>
      </c>
      <c r="AH36" s="111">
        <f t="shared" si="3"/>
        <v>67</v>
      </c>
      <c r="AI36" s="111">
        <f t="shared" si="4"/>
        <v>67</v>
      </c>
    </row>
    <row r="37" spans="1:35">
      <c r="A37" s="15" t="s">
        <v>657</v>
      </c>
      <c r="B37" s="15" t="s">
        <v>874</v>
      </c>
      <c r="C37" s="117">
        <v>684</v>
      </c>
      <c r="D37" s="117">
        <v>0</v>
      </c>
      <c r="E37" s="117">
        <v>0</v>
      </c>
      <c r="F37" s="117">
        <v>0</v>
      </c>
      <c r="G37" s="117">
        <v>0</v>
      </c>
      <c r="H37" s="117">
        <v>0</v>
      </c>
      <c r="I37" s="117">
        <v>0</v>
      </c>
      <c r="J37" s="117">
        <v>0</v>
      </c>
      <c r="K37" s="117">
        <v>0</v>
      </c>
      <c r="L37" s="117">
        <v>0</v>
      </c>
      <c r="M37" s="117">
        <v>1</v>
      </c>
      <c r="N37" s="117">
        <v>2</v>
      </c>
      <c r="O37" s="117">
        <v>1</v>
      </c>
      <c r="P37" s="117">
        <v>3</v>
      </c>
      <c r="Q37" s="117">
        <v>5</v>
      </c>
      <c r="R37" s="117">
        <v>7</v>
      </c>
      <c r="S37" s="117">
        <v>12</v>
      </c>
      <c r="T37" s="117">
        <v>22</v>
      </c>
      <c r="U37" s="117">
        <v>30</v>
      </c>
      <c r="V37" s="117">
        <v>29</v>
      </c>
      <c r="W37" s="117">
        <v>53</v>
      </c>
      <c r="X37" s="117">
        <v>101</v>
      </c>
      <c r="Y37" s="117">
        <v>121</v>
      </c>
      <c r="Z37" s="120">
        <f t="shared" si="1"/>
        <v>297</v>
      </c>
      <c r="AA37" s="117">
        <v>127</v>
      </c>
      <c r="AB37" s="117">
        <v>99</v>
      </c>
      <c r="AC37" s="117">
        <v>57</v>
      </c>
      <c r="AD37" s="117">
        <v>14</v>
      </c>
      <c r="AE37" s="117">
        <v>0</v>
      </c>
      <c r="AG37" s="111">
        <f t="shared" si="2"/>
        <v>0</v>
      </c>
      <c r="AH37" s="111">
        <f t="shared" si="3"/>
        <v>71</v>
      </c>
      <c r="AI37" s="111">
        <f t="shared" si="4"/>
        <v>71</v>
      </c>
    </row>
    <row r="38" spans="1:35">
      <c r="A38" s="15" t="s">
        <v>876</v>
      </c>
      <c r="B38" s="15" t="s">
        <v>874</v>
      </c>
      <c r="C38" s="117">
        <v>430</v>
      </c>
      <c r="D38" s="117">
        <v>0</v>
      </c>
      <c r="E38" s="117">
        <v>0</v>
      </c>
      <c r="F38" s="117">
        <v>0</v>
      </c>
      <c r="G38" s="117">
        <v>0</v>
      </c>
      <c r="H38" s="117">
        <v>0</v>
      </c>
      <c r="I38" s="117">
        <v>0</v>
      </c>
      <c r="J38" s="117">
        <v>0</v>
      </c>
      <c r="K38" s="117">
        <v>0</v>
      </c>
      <c r="L38" s="117">
        <v>1</v>
      </c>
      <c r="M38" s="117">
        <v>0</v>
      </c>
      <c r="N38" s="117">
        <v>1</v>
      </c>
      <c r="O38" s="117">
        <v>0</v>
      </c>
      <c r="P38" s="117">
        <v>2</v>
      </c>
      <c r="Q38" s="117">
        <v>4</v>
      </c>
      <c r="R38" s="117">
        <v>9</v>
      </c>
      <c r="S38" s="117">
        <v>8</v>
      </c>
      <c r="T38" s="117">
        <v>9</v>
      </c>
      <c r="U38" s="117">
        <v>16</v>
      </c>
      <c r="V38" s="117">
        <v>17</v>
      </c>
      <c r="W38" s="117">
        <v>23</v>
      </c>
      <c r="X38" s="117">
        <v>54</v>
      </c>
      <c r="Y38" s="117">
        <v>84</v>
      </c>
      <c r="Z38" s="120">
        <f t="shared" si="1"/>
        <v>202</v>
      </c>
      <c r="AA38" s="117">
        <v>85</v>
      </c>
      <c r="AB38" s="117">
        <v>68</v>
      </c>
      <c r="AC38" s="117">
        <v>40</v>
      </c>
      <c r="AD38" s="117">
        <v>9</v>
      </c>
      <c r="AE38" s="117">
        <v>0</v>
      </c>
      <c r="AG38" s="111">
        <f t="shared" si="2"/>
        <v>0</v>
      </c>
      <c r="AH38" s="111">
        <f t="shared" si="3"/>
        <v>49</v>
      </c>
      <c r="AI38" s="111">
        <f t="shared" si="4"/>
        <v>49</v>
      </c>
    </row>
    <row r="39" spans="1:35">
      <c r="A39" s="15" t="s">
        <v>877</v>
      </c>
      <c r="B39" s="15" t="s">
        <v>874</v>
      </c>
      <c r="C39" s="117">
        <v>752</v>
      </c>
      <c r="D39" s="117">
        <v>1</v>
      </c>
      <c r="E39" s="117">
        <v>0</v>
      </c>
      <c r="F39" s="117">
        <v>0</v>
      </c>
      <c r="G39" s="117">
        <v>0</v>
      </c>
      <c r="H39" s="117">
        <v>0</v>
      </c>
      <c r="I39" s="117">
        <v>1</v>
      </c>
      <c r="J39" s="117">
        <v>0</v>
      </c>
      <c r="K39" s="117">
        <v>1</v>
      </c>
      <c r="L39" s="117">
        <v>1</v>
      </c>
      <c r="M39" s="117">
        <v>2</v>
      </c>
      <c r="N39" s="117">
        <v>2</v>
      </c>
      <c r="O39" s="117">
        <v>1</v>
      </c>
      <c r="P39" s="117">
        <v>3</v>
      </c>
      <c r="Q39" s="117">
        <v>5</v>
      </c>
      <c r="R39" s="117">
        <v>7</v>
      </c>
      <c r="S39" s="117">
        <v>13</v>
      </c>
      <c r="T39" s="117">
        <v>24</v>
      </c>
      <c r="U39" s="117">
        <v>32</v>
      </c>
      <c r="V39" s="117">
        <v>26</v>
      </c>
      <c r="W39" s="117">
        <v>50</v>
      </c>
      <c r="X39" s="117">
        <v>94</v>
      </c>
      <c r="Y39" s="117">
        <v>136</v>
      </c>
      <c r="Z39" s="120">
        <f t="shared" si="1"/>
        <v>354</v>
      </c>
      <c r="AA39" s="117">
        <v>144</v>
      </c>
      <c r="AB39" s="117">
        <v>129</v>
      </c>
      <c r="AC39" s="117">
        <v>69</v>
      </c>
      <c r="AD39" s="117">
        <v>12</v>
      </c>
      <c r="AE39" s="117">
        <v>0</v>
      </c>
      <c r="AG39" s="111">
        <f t="shared" si="2"/>
        <v>0</v>
      </c>
      <c r="AH39" s="111">
        <f t="shared" si="3"/>
        <v>81</v>
      </c>
      <c r="AI39" s="111">
        <f t="shared" si="4"/>
        <v>81</v>
      </c>
    </row>
    <row r="40" spans="1:35">
      <c r="A40" s="15" t="s">
        <v>878</v>
      </c>
      <c r="B40" s="15" t="s">
        <v>874</v>
      </c>
      <c r="C40" s="117">
        <v>548</v>
      </c>
      <c r="D40" s="117">
        <v>0</v>
      </c>
      <c r="E40" s="117">
        <v>0</v>
      </c>
      <c r="F40" s="117">
        <v>0</v>
      </c>
      <c r="G40" s="117">
        <v>0</v>
      </c>
      <c r="H40" s="117">
        <v>0</v>
      </c>
      <c r="I40" s="117">
        <v>0</v>
      </c>
      <c r="J40" s="117">
        <v>1</v>
      </c>
      <c r="K40" s="117">
        <v>0</v>
      </c>
      <c r="L40" s="117">
        <v>1</v>
      </c>
      <c r="M40" s="117">
        <v>3</v>
      </c>
      <c r="N40" s="117">
        <v>0</v>
      </c>
      <c r="O40" s="117">
        <v>0</v>
      </c>
      <c r="P40" s="117">
        <v>2</v>
      </c>
      <c r="Q40" s="117">
        <v>3</v>
      </c>
      <c r="R40" s="117">
        <v>4</v>
      </c>
      <c r="S40" s="117">
        <v>5</v>
      </c>
      <c r="T40" s="117">
        <v>24</v>
      </c>
      <c r="U40" s="117">
        <v>21</v>
      </c>
      <c r="V40" s="117">
        <v>21</v>
      </c>
      <c r="W40" s="117">
        <v>48</v>
      </c>
      <c r="X40" s="117">
        <v>65</v>
      </c>
      <c r="Y40" s="117">
        <v>115</v>
      </c>
      <c r="Z40" s="120">
        <f t="shared" si="1"/>
        <v>235</v>
      </c>
      <c r="AA40" s="117">
        <v>96</v>
      </c>
      <c r="AB40" s="117">
        <v>98</v>
      </c>
      <c r="AC40" s="117">
        <v>35</v>
      </c>
      <c r="AD40" s="117">
        <v>6</v>
      </c>
      <c r="AE40" s="117">
        <v>0</v>
      </c>
      <c r="AG40" s="111">
        <f t="shared" si="2"/>
        <v>0</v>
      </c>
      <c r="AH40" s="111">
        <f t="shared" si="3"/>
        <v>41</v>
      </c>
      <c r="AI40" s="111">
        <f t="shared" si="4"/>
        <v>41</v>
      </c>
    </row>
    <row r="41" spans="1:35">
      <c r="A41" s="15" t="s">
        <v>879</v>
      </c>
      <c r="B41" s="15" t="s">
        <v>874</v>
      </c>
      <c r="C41" s="117">
        <v>361</v>
      </c>
      <c r="D41" s="117">
        <v>0</v>
      </c>
      <c r="E41" s="117">
        <v>0</v>
      </c>
      <c r="F41" s="117">
        <v>1</v>
      </c>
      <c r="G41" s="117">
        <v>0</v>
      </c>
      <c r="H41" s="117">
        <v>0</v>
      </c>
      <c r="I41" s="117">
        <v>1</v>
      </c>
      <c r="J41" s="117">
        <v>0</v>
      </c>
      <c r="K41" s="117">
        <v>0</v>
      </c>
      <c r="L41" s="117">
        <v>0</v>
      </c>
      <c r="M41" s="117">
        <v>1</v>
      </c>
      <c r="N41" s="117">
        <v>2</v>
      </c>
      <c r="O41" s="117">
        <v>0</v>
      </c>
      <c r="P41" s="117">
        <v>1</v>
      </c>
      <c r="Q41" s="117">
        <v>2</v>
      </c>
      <c r="R41" s="117">
        <v>2</v>
      </c>
      <c r="S41" s="117">
        <v>7</v>
      </c>
      <c r="T41" s="117">
        <v>11</v>
      </c>
      <c r="U41" s="117">
        <v>24</v>
      </c>
      <c r="V41" s="117">
        <v>21</v>
      </c>
      <c r="W41" s="117">
        <v>34</v>
      </c>
      <c r="X41" s="117">
        <v>41</v>
      </c>
      <c r="Y41" s="117">
        <v>66</v>
      </c>
      <c r="Z41" s="120">
        <f t="shared" si="1"/>
        <v>148</v>
      </c>
      <c r="AA41" s="117">
        <v>72</v>
      </c>
      <c r="AB41" s="117">
        <v>46</v>
      </c>
      <c r="AC41" s="117">
        <v>28</v>
      </c>
      <c r="AD41" s="117">
        <v>2</v>
      </c>
      <c r="AE41" s="117">
        <v>0</v>
      </c>
      <c r="AG41" s="111">
        <f t="shared" si="2"/>
        <v>1</v>
      </c>
      <c r="AH41" s="111">
        <f t="shared" si="3"/>
        <v>30</v>
      </c>
      <c r="AI41" s="111">
        <f t="shared" si="4"/>
        <v>30</v>
      </c>
    </row>
    <row r="42" spans="1:35">
      <c r="A42" s="15" t="s">
        <v>652</v>
      </c>
      <c r="B42" s="15" t="s">
        <v>874</v>
      </c>
      <c r="C42" s="117">
        <v>856</v>
      </c>
      <c r="D42" s="117">
        <v>3</v>
      </c>
      <c r="E42" s="117">
        <v>0</v>
      </c>
      <c r="F42" s="117">
        <v>2</v>
      </c>
      <c r="G42" s="117">
        <v>0</v>
      </c>
      <c r="H42" s="117">
        <v>0</v>
      </c>
      <c r="I42" s="117">
        <v>5</v>
      </c>
      <c r="J42" s="117">
        <v>0</v>
      </c>
      <c r="K42" s="117">
        <v>2</v>
      </c>
      <c r="L42" s="117">
        <v>1</v>
      </c>
      <c r="M42" s="117">
        <v>2</v>
      </c>
      <c r="N42" s="117">
        <v>2</v>
      </c>
      <c r="O42" s="117">
        <v>4</v>
      </c>
      <c r="P42" s="117">
        <v>5</v>
      </c>
      <c r="Q42" s="117">
        <v>3</v>
      </c>
      <c r="R42" s="117">
        <v>11</v>
      </c>
      <c r="S42" s="117">
        <v>17</v>
      </c>
      <c r="T42" s="117">
        <v>25</v>
      </c>
      <c r="U42" s="117">
        <v>41</v>
      </c>
      <c r="V42" s="117">
        <v>59</v>
      </c>
      <c r="W42" s="117">
        <v>82</v>
      </c>
      <c r="X42" s="117">
        <v>107</v>
      </c>
      <c r="Y42" s="117">
        <v>168</v>
      </c>
      <c r="Z42" s="120">
        <f t="shared" si="1"/>
        <v>322</v>
      </c>
      <c r="AA42" s="117">
        <v>145</v>
      </c>
      <c r="AB42" s="117">
        <v>112</v>
      </c>
      <c r="AC42" s="117">
        <v>55</v>
      </c>
      <c r="AD42" s="117">
        <v>10</v>
      </c>
      <c r="AE42" s="117">
        <v>0</v>
      </c>
      <c r="AG42" s="111">
        <f t="shared" si="2"/>
        <v>2</v>
      </c>
      <c r="AH42" s="111">
        <f t="shared" si="3"/>
        <v>65</v>
      </c>
      <c r="AI42" s="111">
        <f t="shared" si="4"/>
        <v>65</v>
      </c>
    </row>
    <row r="43" spans="1:35">
      <c r="A43" s="15" t="s">
        <v>880</v>
      </c>
      <c r="B43" s="15" t="s">
        <v>874</v>
      </c>
      <c r="C43" s="117">
        <v>222</v>
      </c>
      <c r="D43" s="117">
        <v>1</v>
      </c>
      <c r="E43" s="117">
        <v>0</v>
      </c>
      <c r="F43" s="117">
        <v>0</v>
      </c>
      <c r="G43" s="117">
        <v>0</v>
      </c>
      <c r="H43" s="117">
        <v>0</v>
      </c>
      <c r="I43" s="117">
        <v>1</v>
      </c>
      <c r="J43" s="117">
        <v>0</v>
      </c>
      <c r="K43" s="117">
        <v>0</v>
      </c>
      <c r="L43" s="117">
        <v>0</v>
      </c>
      <c r="M43" s="117">
        <v>1</v>
      </c>
      <c r="N43" s="117">
        <v>1</v>
      </c>
      <c r="O43" s="117">
        <v>1</v>
      </c>
      <c r="P43" s="117">
        <v>0</v>
      </c>
      <c r="Q43" s="117">
        <v>2</v>
      </c>
      <c r="R43" s="117">
        <v>2</v>
      </c>
      <c r="S43" s="117">
        <v>4</v>
      </c>
      <c r="T43" s="117">
        <v>7</v>
      </c>
      <c r="U43" s="117">
        <v>16</v>
      </c>
      <c r="V43" s="117">
        <v>19</v>
      </c>
      <c r="W43" s="117">
        <v>22</v>
      </c>
      <c r="X43" s="117">
        <v>29</v>
      </c>
      <c r="Y43" s="117">
        <v>38</v>
      </c>
      <c r="Z43" s="120">
        <f t="shared" si="1"/>
        <v>79</v>
      </c>
      <c r="AA43" s="117">
        <v>47</v>
      </c>
      <c r="AB43" s="117">
        <v>16</v>
      </c>
      <c r="AC43" s="117">
        <v>15</v>
      </c>
      <c r="AD43" s="117">
        <v>1</v>
      </c>
      <c r="AE43" s="117">
        <v>0</v>
      </c>
      <c r="AG43" s="111">
        <f t="shared" si="2"/>
        <v>0</v>
      </c>
      <c r="AH43" s="111">
        <f t="shared" si="3"/>
        <v>16</v>
      </c>
      <c r="AI43" s="111">
        <f t="shared" si="4"/>
        <v>16</v>
      </c>
    </row>
    <row r="44" spans="1:35">
      <c r="A44" s="15" t="s">
        <v>881</v>
      </c>
      <c r="B44" s="15" t="s">
        <v>874</v>
      </c>
      <c r="C44" s="117">
        <v>311</v>
      </c>
      <c r="D44" s="117">
        <v>0</v>
      </c>
      <c r="E44" s="117">
        <v>0</v>
      </c>
      <c r="F44" s="117">
        <v>0</v>
      </c>
      <c r="G44" s="117">
        <v>0</v>
      </c>
      <c r="H44" s="117">
        <v>0</v>
      </c>
      <c r="I44" s="117">
        <v>0</v>
      </c>
      <c r="J44" s="117">
        <v>0</v>
      </c>
      <c r="K44" s="117">
        <v>0</v>
      </c>
      <c r="L44" s="117">
        <v>0</v>
      </c>
      <c r="M44" s="117">
        <v>1</v>
      </c>
      <c r="N44" s="117">
        <v>0</v>
      </c>
      <c r="O44" s="117">
        <v>0</v>
      </c>
      <c r="P44" s="117">
        <v>3</v>
      </c>
      <c r="Q44" s="117">
        <v>4</v>
      </c>
      <c r="R44" s="117">
        <v>6</v>
      </c>
      <c r="S44" s="117">
        <v>7</v>
      </c>
      <c r="T44" s="117">
        <v>1</v>
      </c>
      <c r="U44" s="117">
        <v>9</v>
      </c>
      <c r="V44" s="117">
        <v>10</v>
      </c>
      <c r="W44" s="117">
        <v>18</v>
      </c>
      <c r="X44" s="117">
        <v>40</v>
      </c>
      <c r="Y44" s="117">
        <v>48</v>
      </c>
      <c r="Z44" s="120">
        <f t="shared" si="1"/>
        <v>164</v>
      </c>
      <c r="AA44" s="117">
        <v>69</v>
      </c>
      <c r="AB44" s="117">
        <v>56</v>
      </c>
      <c r="AC44" s="117">
        <v>28</v>
      </c>
      <c r="AD44" s="117">
        <v>11</v>
      </c>
      <c r="AE44" s="117">
        <v>0</v>
      </c>
      <c r="AG44" s="111">
        <f t="shared" si="2"/>
        <v>0</v>
      </c>
      <c r="AH44" s="111">
        <f t="shared" si="3"/>
        <v>39</v>
      </c>
      <c r="AI44" s="111">
        <f t="shared" si="4"/>
        <v>39</v>
      </c>
    </row>
    <row r="45" spans="1:35">
      <c r="A45" s="15" t="s">
        <v>882</v>
      </c>
      <c r="B45" s="15" t="s">
        <v>874</v>
      </c>
      <c r="C45" s="117">
        <v>284</v>
      </c>
      <c r="D45" s="117">
        <v>0</v>
      </c>
      <c r="E45" s="117">
        <v>0</v>
      </c>
      <c r="F45" s="117">
        <v>0</v>
      </c>
      <c r="G45" s="117">
        <v>0</v>
      </c>
      <c r="H45" s="117">
        <v>0</v>
      </c>
      <c r="I45" s="117">
        <v>0</v>
      </c>
      <c r="J45" s="117">
        <v>0</v>
      </c>
      <c r="K45" s="117">
        <v>0</v>
      </c>
      <c r="L45" s="117">
        <v>0</v>
      </c>
      <c r="M45" s="117">
        <v>0</v>
      </c>
      <c r="N45" s="117">
        <v>0</v>
      </c>
      <c r="O45" s="117">
        <v>1</v>
      </c>
      <c r="P45" s="117">
        <v>2</v>
      </c>
      <c r="Q45" s="117">
        <v>1</v>
      </c>
      <c r="R45" s="117">
        <v>4</v>
      </c>
      <c r="S45" s="117">
        <v>6</v>
      </c>
      <c r="T45" s="117">
        <v>12</v>
      </c>
      <c r="U45" s="117">
        <v>17</v>
      </c>
      <c r="V45" s="117">
        <v>24</v>
      </c>
      <c r="W45" s="117">
        <v>28</v>
      </c>
      <c r="X45" s="117">
        <v>40</v>
      </c>
      <c r="Y45" s="117">
        <v>47</v>
      </c>
      <c r="Z45" s="120">
        <f t="shared" si="1"/>
        <v>102</v>
      </c>
      <c r="AA45" s="117">
        <v>46</v>
      </c>
      <c r="AB45" s="117">
        <v>39</v>
      </c>
      <c r="AC45" s="117">
        <v>17</v>
      </c>
      <c r="AD45" s="117">
        <v>0</v>
      </c>
      <c r="AE45" s="117">
        <v>0</v>
      </c>
      <c r="AG45" s="111">
        <f t="shared" si="2"/>
        <v>0</v>
      </c>
      <c r="AH45" s="111">
        <f t="shared" si="3"/>
        <v>17</v>
      </c>
      <c r="AI45" s="111">
        <f t="shared" si="4"/>
        <v>17</v>
      </c>
    </row>
    <row r="46" spans="1:35">
      <c r="A46" s="15" t="s">
        <v>883</v>
      </c>
      <c r="B46" s="15" t="s">
        <v>874</v>
      </c>
      <c r="C46" s="117">
        <v>269</v>
      </c>
      <c r="D46" s="117">
        <v>0</v>
      </c>
      <c r="E46" s="117">
        <v>0</v>
      </c>
      <c r="F46" s="117">
        <v>0</v>
      </c>
      <c r="G46" s="117">
        <v>0</v>
      </c>
      <c r="H46" s="117">
        <v>0</v>
      </c>
      <c r="I46" s="117">
        <v>0</v>
      </c>
      <c r="J46" s="117">
        <v>1</v>
      </c>
      <c r="K46" s="117">
        <v>0</v>
      </c>
      <c r="L46" s="117">
        <v>0</v>
      </c>
      <c r="M46" s="117">
        <v>0</v>
      </c>
      <c r="N46" s="117">
        <v>0</v>
      </c>
      <c r="O46" s="117">
        <v>0</v>
      </c>
      <c r="P46" s="117">
        <v>2</v>
      </c>
      <c r="Q46" s="117">
        <v>2</v>
      </c>
      <c r="R46" s="117">
        <v>4</v>
      </c>
      <c r="S46" s="117">
        <v>2</v>
      </c>
      <c r="T46" s="117">
        <v>6</v>
      </c>
      <c r="U46" s="117">
        <v>13</v>
      </c>
      <c r="V46" s="117">
        <v>26</v>
      </c>
      <c r="W46" s="117">
        <v>35</v>
      </c>
      <c r="X46" s="117">
        <v>46</v>
      </c>
      <c r="Y46" s="117">
        <v>45</v>
      </c>
      <c r="Z46" s="120">
        <f t="shared" si="1"/>
        <v>87</v>
      </c>
      <c r="AA46" s="117">
        <v>40</v>
      </c>
      <c r="AB46" s="117">
        <v>29</v>
      </c>
      <c r="AC46" s="117">
        <v>13</v>
      </c>
      <c r="AD46" s="117">
        <v>5</v>
      </c>
      <c r="AE46" s="117">
        <v>0</v>
      </c>
      <c r="AG46" s="111">
        <f t="shared" si="2"/>
        <v>0</v>
      </c>
      <c r="AH46" s="111">
        <f t="shared" si="3"/>
        <v>18</v>
      </c>
      <c r="AI46" s="111">
        <f t="shared" si="4"/>
        <v>18</v>
      </c>
    </row>
    <row r="47" spans="1:35">
      <c r="A47" s="15" t="s">
        <v>884</v>
      </c>
      <c r="B47" s="15" t="s">
        <v>874</v>
      </c>
      <c r="C47" s="117">
        <v>180</v>
      </c>
      <c r="D47" s="117">
        <v>0</v>
      </c>
      <c r="E47" s="117">
        <v>0</v>
      </c>
      <c r="F47" s="117">
        <v>0</v>
      </c>
      <c r="G47" s="117">
        <v>0</v>
      </c>
      <c r="H47" s="117">
        <v>0</v>
      </c>
      <c r="I47" s="117">
        <v>0</v>
      </c>
      <c r="J47" s="117">
        <v>0</v>
      </c>
      <c r="K47" s="117">
        <v>0</v>
      </c>
      <c r="L47" s="117">
        <v>1</v>
      </c>
      <c r="M47" s="117">
        <v>0</v>
      </c>
      <c r="N47" s="117">
        <v>0</v>
      </c>
      <c r="O47" s="117">
        <v>0</v>
      </c>
      <c r="P47" s="117">
        <v>1</v>
      </c>
      <c r="Q47" s="117">
        <v>1</v>
      </c>
      <c r="R47" s="117">
        <v>2</v>
      </c>
      <c r="S47" s="117">
        <v>2</v>
      </c>
      <c r="T47" s="117">
        <v>4</v>
      </c>
      <c r="U47" s="117">
        <v>5</v>
      </c>
      <c r="V47" s="117">
        <v>9</v>
      </c>
      <c r="W47" s="117">
        <v>14</v>
      </c>
      <c r="X47" s="117">
        <v>25</v>
      </c>
      <c r="Y47" s="117">
        <v>31</v>
      </c>
      <c r="Z47" s="120">
        <f t="shared" si="1"/>
        <v>85</v>
      </c>
      <c r="AA47" s="117">
        <v>43</v>
      </c>
      <c r="AB47" s="117">
        <v>26</v>
      </c>
      <c r="AC47" s="117">
        <v>13</v>
      </c>
      <c r="AD47" s="117">
        <v>3</v>
      </c>
      <c r="AE47" s="117">
        <v>0</v>
      </c>
      <c r="AG47" s="111">
        <f t="shared" si="2"/>
        <v>0</v>
      </c>
      <c r="AH47" s="111">
        <f t="shared" si="3"/>
        <v>16</v>
      </c>
      <c r="AI47" s="111">
        <f t="shared" si="4"/>
        <v>16</v>
      </c>
    </row>
    <row r="48" spans="1:35">
      <c r="A48" s="15" t="s">
        <v>885</v>
      </c>
      <c r="B48" s="15" t="s">
        <v>874</v>
      </c>
      <c r="C48" s="117">
        <v>225</v>
      </c>
      <c r="D48" s="117">
        <v>2</v>
      </c>
      <c r="E48" s="117">
        <v>0</v>
      </c>
      <c r="F48" s="117">
        <v>0</v>
      </c>
      <c r="G48" s="117">
        <v>0</v>
      </c>
      <c r="H48" s="117">
        <v>0</v>
      </c>
      <c r="I48" s="117">
        <v>2</v>
      </c>
      <c r="J48" s="117">
        <v>0</v>
      </c>
      <c r="K48" s="117">
        <v>0</v>
      </c>
      <c r="L48" s="117">
        <v>0</v>
      </c>
      <c r="M48" s="117">
        <v>1</v>
      </c>
      <c r="N48" s="117">
        <v>1</v>
      </c>
      <c r="O48" s="117">
        <v>0</v>
      </c>
      <c r="P48" s="117">
        <v>0</v>
      </c>
      <c r="Q48" s="117">
        <v>3</v>
      </c>
      <c r="R48" s="117">
        <v>3</v>
      </c>
      <c r="S48" s="117">
        <v>1</v>
      </c>
      <c r="T48" s="117">
        <v>2</v>
      </c>
      <c r="U48" s="117">
        <v>9</v>
      </c>
      <c r="V48" s="117">
        <v>8</v>
      </c>
      <c r="W48" s="117">
        <v>21</v>
      </c>
      <c r="X48" s="117">
        <v>28</v>
      </c>
      <c r="Y48" s="117">
        <v>42</v>
      </c>
      <c r="Z48" s="120">
        <f t="shared" si="1"/>
        <v>104</v>
      </c>
      <c r="AA48" s="117">
        <v>36</v>
      </c>
      <c r="AB48" s="117">
        <v>41</v>
      </c>
      <c r="AC48" s="117">
        <v>24</v>
      </c>
      <c r="AD48" s="117">
        <v>3</v>
      </c>
      <c r="AE48" s="117">
        <v>0</v>
      </c>
      <c r="AG48" s="111">
        <f t="shared" si="2"/>
        <v>0</v>
      </c>
      <c r="AH48" s="111">
        <f t="shared" si="3"/>
        <v>27</v>
      </c>
      <c r="AI48" s="111">
        <f t="shared" si="4"/>
        <v>27</v>
      </c>
    </row>
    <row r="49" spans="1:35">
      <c r="A49" s="15" t="s">
        <v>645</v>
      </c>
      <c r="B49" s="15" t="s">
        <v>874</v>
      </c>
      <c r="C49" s="117">
        <v>155</v>
      </c>
      <c r="D49" s="117">
        <v>0</v>
      </c>
      <c r="E49" s="117">
        <v>0</v>
      </c>
      <c r="F49" s="117">
        <v>0</v>
      </c>
      <c r="G49" s="117">
        <v>0</v>
      </c>
      <c r="H49" s="117">
        <v>0</v>
      </c>
      <c r="I49" s="117">
        <v>0</v>
      </c>
      <c r="J49" s="117">
        <v>0</v>
      </c>
      <c r="K49" s="117">
        <v>0</v>
      </c>
      <c r="L49" s="117">
        <v>0</v>
      </c>
      <c r="M49" s="117">
        <v>0</v>
      </c>
      <c r="N49" s="117">
        <v>0</v>
      </c>
      <c r="O49" s="117">
        <v>0</v>
      </c>
      <c r="P49" s="117">
        <v>2</v>
      </c>
      <c r="Q49" s="117">
        <v>1</v>
      </c>
      <c r="R49" s="117">
        <v>1</v>
      </c>
      <c r="S49" s="117">
        <v>1</v>
      </c>
      <c r="T49" s="117">
        <v>5</v>
      </c>
      <c r="U49" s="117">
        <v>6</v>
      </c>
      <c r="V49" s="117">
        <v>7</v>
      </c>
      <c r="W49" s="117">
        <v>12</v>
      </c>
      <c r="X49" s="117">
        <v>18</v>
      </c>
      <c r="Y49" s="117">
        <v>29</v>
      </c>
      <c r="Z49" s="120">
        <f t="shared" si="1"/>
        <v>73</v>
      </c>
      <c r="AA49" s="117">
        <v>34</v>
      </c>
      <c r="AB49" s="117">
        <v>27</v>
      </c>
      <c r="AC49" s="117">
        <v>8</v>
      </c>
      <c r="AD49" s="117">
        <v>4</v>
      </c>
      <c r="AE49" s="117">
        <v>0</v>
      </c>
      <c r="AG49" s="111">
        <f t="shared" si="2"/>
        <v>0</v>
      </c>
      <c r="AH49" s="111">
        <f t="shared" si="3"/>
        <v>12</v>
      </c>
      <c r="AI49" s="111">
        <f t="shared" si="4"/>
        <v>12</v>
      </c>
    </row>
    <row r="50" spans="1:35">
      <c r="A50" s="15" t="s">
        <v>886</v>
      </c>
      <c r="B50" s="15" t="s">
        <v>874</v>
      </c>
      <c r="C50" s="117">
        <v>242</v>
      </c>
      <c r="D50" s="117">
        <v>0</v>
      </c>
      <c r="E50" s="117">
        <v>0</v>
      </c>
      <c r="F50" s="117">
        <v>0</v>
      </c>
      <c r="G50" s="117">
        <v>0</v>
      </c>
      <c r="H50" s="117">
        <v>0</v>
      </c>
      <c r="I50" s="117">
        <v>0</v>
      </c>
      <c r="J50" s="117">
        <v>0</v>
      </c>
      <c r="K50" s="117">
        <v>0</v>
      </c>
      <c r="L50" s="117">
        <v>0</v>
      </c>
      <c r="M50" s="117">
        <v>3</v>
      </c>
      <c r="N50" s="117">
        <v>1</v>
      </c>
      <c r="O50" s="117">
        <v>2</v>
      </c>
      <c r="P50" s="117">
        <v>4</v>
      </c>
      <c r="Q50" s="117">
        <v>4</v>
      </c>
      <c r="R50" s="117">
        <v>3</v>
      </c>
      <c r="S50" s="117">
        <v>6</v>
      </c>
      <c r="T50" s="117">
        <v>6</v>
      </c>
      <c r="U50" s="117">
        <v>13</v>
      </c>
      <c r="V50" s="117">
        <v>25</v>
      </c>
      <c r="W50" s="117">
        <v>16</v>
      </c>
      <c r="X50" s="117">
        <v>26</v>
      </c>
      <c r="Y50" s="117">
        <v>39</v>
      </c>
      <c r="Z50" s="120">
        <f t="shared" si="1"/>
        <v>94</v>
      </c>
      <c r="AA50" s="117">
        <v>47</v>
      </c>
      <c r="AB50" s="117">
        <v>31</v>
      </c>
      <c r="AC50" s="117">
        <v>11</v>
      </c>
      <c r="AD50" s="117">
        <v>5</v>
      </c>
      <c r="AE50" s="117">
        <v>0</v>
      </c>
      <c r="AG50" s="111">
        <f t="shared" si="2"/>
        <v>0</v>
      </c>
      <c r="AH50" s="111">
        <f t="shared" si="3"/>
        <v>16</v>
      </c>
      <c r="AI50" s="111">
        <f t="shared" si="4"/>
        <v>16</v>
      </c>
    </row>
    <row r="51" spans="1:35">
      <c r="A51" s="15" t="s">
        <v>887</v>
      </c>
      <c r="B51" s="15" t="s">
        <v>874</v>
      </c>
      <c r="C51" s="117">
        <v>244</v>
      </c>
      <c r="D51" s="117">
        <v>0</v>
      </c>
      <c r="E51" s="117">
        <v>0</v>
      </c>
      <c r="F51" s="117">
        <v>0</v>
      </c>
      <c r="G51" s="117">
        <v>0</v>
      </c>
      <c r="H51" s="117">
        <v>0</v>
      </c>
      <c r="I51" s="117">
        <v>0</v>
      </c>
      <c r="J51" s="117">
        <v>0</v>
      </c>
      <c r="K51" s="117">
        <v>0</v>
      </c>
      <c r="L51" s="117">
        <v>0</v>
      </c>
      <c r="M51" s="117">
        <v>1</v>
      </c>
      <c r="N51" s="117">
        <v>0</v>
      </c>
      <c r="O51" s="117">
        <v>0</v>
      </c>
      <c r="P51" s="117">
        <v>0</v>
      </c>
      <c r="Q51" s="117">
        <v>1</v>
      </c>
      <c r="R51" s="117">
        <v>3</v>
      </c>
      <c r="S51" s="117">
        <v>4</v>
      </c>
      <c r="T51" s="117">
        <v>4</v>
      </c>
      <c r="U51" s="117">
        <v>13</v>
      </c>
      <c r="V51" s="117">
        <v>10</v>
      </c>
      <c r="W51" s="117">
        <v>25</v>
      </c>
      <c r="X51" s="117">
        <v>36</v>
      </c>
      <c r="Y51" s="117">
        <v>46</v>
      </c>
      <c r="Z51" s="120">
        <f t="shared" si="1"/>
        <v>101</v>
      </c>
      <c r="AA51" s="117">
        <v>42</v>
      </c>
      <c r="AB51" s="117">
        <v>36</v>
      </c>
      <c r="AC51" s="117">
        <v>18</v>
      </c>
      <c r="AD51" s="117">
        <v>5</v>
      </c>
      <c r="AE51" s="117">
        <v>0</v>
      </c>
      <c r="AG51" s="111">
        <f t="shared" si="2"/>
        <v>0</v>
      </c>
      <c r="AH51" s="111">
        <f t="shared" si="3"/>
        <v>23</v>
      </c>
      <c r="AI51" s="111">
        <f t="shared" si="4"/>
        <v>23</v>
      </c>
    </row>
    <row r="52" spans="1:35">
      <c r="A52" s="15" t="s">
        <v>888</v>
      </c>
      <c r="B52" s="15" t="s">
        <v>874</v>
      </c>
      <c r="C52" s="117">
        <v>286</v>
      </c>
      <c r="D52" s="117">
        <v>1</v>
      </c>
      <c r="E52" s="117">
        <v>0</v>
      </c>
      <c r="F52" s="117">
        <v>0</v>
      </c>
      <c r="G52" s="117">
        <v>0</v>
      </c>
      <c r="H52" s="117">
        <v>0</v>
      </c>
      <c r="I52" s="117">
        <v>1</v>
      </c>
      <c r="J52" s="117">
        <v>0</v>
      </c>
      <c r="K52" s="117">
        <v>0</v>
      </c>
      <c r="L52" s="117">
        <v>0</v>
      </c>
      <c r="M52" s="117">
        <v>0</v>
      </c>
      <c r="N52" s="117">
        <v>0</v>
      </c>
      <c r="O52" s="117">
        <v>0</v>
      </c>
      <c r="P52" s="117">
        <v>1</v>
      </c>
      <c r="Q52" s="117">
        <v>2</v>
      </c>
      <c r="R52" s="117">
        <v>1</v>
      </c>
      <c r="S52" s="117">
        <v>3</v>
      </c>
      <c r="T52" s="117">
        <v>2</v>
      </c>
      <c r="U52" s="117">
        <v>8</v>
      </c>
      <c r="V52" s="117">
        <v>10</v>
      </c>
      <c r="W52" s="117">
        <v>26</v>
      </c>
      <c r="X52" s="117">
        <v>38</v>
      </c>
      <c r="Y52" s="117">
        <v>59</v>
      </c>
      <c r="Z52" s="120">
        <f t="shared" si="1"/>
        <v>135</v>
      </c>
      <c r="AA52" s="117">
        <v>64</v>
      </c>
      <c r="AB52" s="117">
        <v>37</v>
      </c>
      <c r="AC52" s="117">
        <v>26</v>
      </c>
      <c r="AD52" s="117">
        <v>8</v>
      </c>
      <c r="AE52" s="117">
        <v>0</v>
      </c>
      <c r="AG52" s="111">
        <f t="shared" si="2"/>
        <v>0</v>
      </c>
      <c r="AH52" s="111">
        <f t="shared" si="3"/>
        <v>34</v>
      </c>
      <c r="AI52" s="111">
        <f t="shared" si="4"/>
        <v>34</v>
      </c>
    </row>
    <row r="53" spans="1:35">
      <c r="A53" s="15" t="s">
        <v>889</v>
      </c>
      <c r="B53" s="15" t="s">
        <v>874</v>
      </c>
      <c r="C53" s="117">
        <v>295</v>
      </c>
      <c r="D53" s="117">
        <v>0</v>
      </c>
      <c r="E53" s="117">
        <v>0</v>
      </c>
      <c r="F53" s="117">
        <v>0</v>
      </c>
      <c r="G53" s="117">
        <v>0</v>
      </c>
      <c r="H53" s="117">
        <v>0</v>
      </c>
      <c r="I53" s="117">
        <v>0</v>
      </c>
      <c r="J53" s="117">
        <v>0</v>
      </c>
      <c r="K53" s="117">
        <v>0</v>
      </c>
      <c r="L53" s="117">
        <v>0</v>
      </c>
      <c r="M53" s="117">
        <v>0</v>
      </c>
      <c r="N53" s="117">
        <v>1</v>
      </c>
      <c r="O53" s="117">
        <v>1</v>
      </c>
      <c r="P53" s="117">
        <v>0</v>
      </c>
      <c r="Q53" s="117">
        <v>1</v>
      </c>
      <c r="R53" s="117">
        <v>4</v>
      </c>
      <c r="S53" s="117">
        <v>5</v>
      </c>
      <c r="T53" s="117">
        <v>3</v>
      </c>
      <c r="U53" s="117">
        <v>15</v>
      </c>
      <c r="V53" s="117">
        <v>12</v>
      </c>
      <c r="W53" s="117">
        <v>21</v>
      </c>
      <c r="X53" s="117">
        <v>41</v>
      </c>
      <c r="Y53" s="117">
        <v>44</v>
      </c>
      <c r="Z53" s="120">
        <f t="shared" si="1"/>
        <v>147</v>
      </c>
      <c r="AA53" s="117">
        <v>55</v>
      </c>
      <c r="AB53" s="117">
        <v>60</v>
      </c>
      <c r="AC53" s="117">
        <v>27</v>
      </c>
      <c r="AD53" s="117">
        <v>5</v>
      </c>
      <c r="AE53" s="117">
        <v>0</v>
      </c>
      <c r="AG53" s="111">
        <f t="shared" si="2"/>
        <v>0</v>
      </c>
      <c r="AH53" s="111">
        <f t="shared" si="3"/>
        <v>32</v>
      </c>
      <c r="AI53" s="111">
        <f t="shared" si="4"/>
        <v>32</v>
      </c>
    </row>
    <row r="54" spans="1:35">
      <c r="A54" s="36" t="s">
        <v>890</v>
      </c>
      <c r="B54" s="36" t="s">
        <v>910</v>
      </c>
      <c r="C54" s="118">
        <v>217</v>
      </c>
      <c r="D54" s="118">
        <v>0</v>
      </c>
      <c r="E54" s="118">
        <v>0</v>
      </c>
      <c r="F54" s="118">
        <v>0</v>
      </c>
      <c r="G54" s="118">
        <v>0</v>
      </c>
      <c r="H54" s="118">
        <v>0</v>
      </c>
      <c r="I54" s="118">
        <v>0</v>
      </c>
      <c r="J54" s="118">
        <v>0</v>
      </c>
      <c r="K54" s="118">
        <v>0</v>
      </c>
      <c r="L54" s="118">
        <v>0</v>
      </c>
      <c r="M54" s="118">
        <v>0</v>
      </c>
      <c r="N54" s="118">
        <v>1</v>
      </c>
      <c r="O54" s="118">
        <v>1</v>
      </c>
      <c r="P54" s="118">
        <v>0</v>
      </c>
      <c r="Q54" s="118">
        <v>0</v>
      </c>
      <c r="R54" s="118">
        <v>0</v>
      </c>
      <c r="S54" s="118">
        <v>2</v>
      </c>
      <c r="T54" s="118">
        <v>10</v>
      </c>
      <c r="U54" s="118">
        <v>6</v>
      </c>
      <c r="V54" s="118">
        <v>11</v>
      </c>
      <c r="W54" s="118">
        <v>16</v>
      </c>
      <c r="X54" s="118">
        <v>26</v>
      </c>
      <c r="Y54" s="118">
        <v>41</v>
      </c>
      <c r="Z54" s="121">
        <f t="shared" si="1"/>
        <v>103</v>
      </c>
      <c r="AA54" s="118">
        <v>50</v>
      </c>
      <c r="AB54" s="118">
        <v>27</v>
      </c>
      <c r="AC54" s="118">
        <v>22</v>
      </c>
      <c r="AD54" s="118">
        <v>4</v>
      </c>
      <c r="AE54" s="118">
        <v>0</v>
      </c>
      <c r="AG54" s="111">
        <f t="shared" si="2"/>
        <v>0</v>
      </c>
      <c r="AH54" s="111">
        <f t="shared" si="3"/>
        <v>26</v>
      </c>
      <c r="AI54" s="111">
        <f t="shared" si="4"/>
        <v>26</v>
      </c>
    </row>
    <row r="55" spans="1:35">
      <c r="A55" t="s">
        <v>33</v>
      </c>
      <c r="B55" t="s">
        <v>63</v>
      </c>
      <c r="C55" s="111">
        <v>27056</v>
      </c>
      <c r="D55" s="111">
        <v>50</v>
      </c>
      <c r="E55" s="111">
        <v>10</v>
      </c>
      <c r="F55" s="111">
        <v>9</v>
      </c>
      <c r="G55" s="111">
        <v>5</v>
      </c>
      <c r="H55" s="111">
        <v>3</v>
      </c>
      <c r="I55" s="111">
        <v>77</v>
      </c>
      <c r="J55" s="111">
        <v>13</v>
      </c>
      <c r="K55" s="111">
        <v>20</v>
      </c>
      <c r="L55" s="111">
        <v>30</v>
      </c>
      <c r="M55" s="111">
        <v>98</v>
      </c>
      <c r="N55" s="111">
        <v>96</v>
      </c>
      <c r="O55" s="111">
        <v>117</v>
      </c>
      <c r="P55" s="111">
        <v>194</v>
      </c>
      <c r="Q55" s="111">
        <v>267</v>
      </c>
      <c r="R55" s="111">
        <v>395</v>
      </c>
      <c r="S55" s="111">
        <v>588</v>
      </c>
      <c r="T55" s="111">
        <v>1099</v>
      </c>
      <c r="U55" s="111">
        <v>2073</v>
      </c>
      <c r="V55" s="111">
        <v>2534</v>
      </c>
      <c r="W55" s="111">
        <v>3262</v>
      </c>
      <c r="X55" s="111">
        <v>4491</v>
      </c>
      <c r="Y55" s="111">
        <v>5207</v>
      </c>
      <c r="Z55" s="119">
        <f t="shared" si="1"/>
        <v>6495</v>
      </c>
      <c r="AA55" s="111">
        <v>3680</v>
      </c>
      <c r="AB55" s="111">
        <v>1933</v>
      </c>
      <c r="AC55" s="111">
        <v>763</v>
      </c>
      <c r="AD55" s="111">
        <v>117</v>
      </c>
      <c r="AE55" s="111">
        <v>2</v>
      </c>
      <c r="AG55" s="111">
        <f t="shared" si="2"/>
        <v>27</v>
      </c>
      <c r="AH55" s="111">
        <f t="shared" si="3"/>
        <v>880</v>
      </c>
      <c r="AI55" s="111">
        <f t="shared" si="4"/>
        <v>882</v>
      </c>
    </row>
    <row r="56" spans="1:35">
      <c r="A56" t="s">
        <v>836</v>
      </c>
      <c r="B56" t="s">
        <v>63</v>
      </c>
      <c r="C56" s="111">
        <f t="shared" ref="C56:AE56" si="5">C59+C62+C65+C68+C71+C74+C77+C80+C83</f>
        <v>6225</v>
      </c>
      <c r="D56" s="111">
        <f t="shared" si="5"/>
        <v>7</v>
      </c>
      <c r="E56" s="111">
        <f t="shared" si="5"/>
        <v>3</v>
      </c>
      <c r="F56" s="111">
        <f t="shared" si="5"/>
        <v>1</v>
      </c>
      <c r="G56" s="111">
        <f t="shared" si="5"/>
        <v>0</v>
      </c>
      <c r="H56" s="111">
        <f t="shared" si="5"/>
        <v>0</v>
      </c>
      <c r="I56" s="111">
        <f t="shared" si="5"/>
        <v>11</v>
      </c>
      <c r="J56" s="111">
        <f t="shared" si="5"/>
        <v>2</v>
      </c>
      <c r="K56" s="111">
        <f t="shared" si="5"/>
        <v>5</v>
      </c>
      <c r="L56" s="111">
        <f t="shared" si="5"/>
        <v>7</v>
      </c>
      <c r="M56" s="111">
        <f t="shared" si="5"/>
        <v>24</v>
      </c>
      <c r="N56" s="111">
        <f t="shared" si="5"/>
        <v>31</v>
      </c>
      <c r="O56" s="111">
        <f t="shared" si="5"/>
        <v>23</v>
      </c>
      <c r="P56" s="111">
        <f t="shared" si="5"/>
        <v>30</v>
      </c>
      <c r="Q56" s="111">
        <f t="shared" si="5"/>
        <v>58</v>
      </c>
      <c r="R56" s="111">
        <f t="shared" si="5"/>
        <v>94</v>
      </c>
      <c r="S56" s="111">
        <f t="shared" si="5"/>
        <v>122</v>
      </c>
      <c r="T56" s="111">
        <f t="shared" si="5"/>
        <v>283</v>
      </c>
      <c r="U56" s="111">
        <f t="shared" si="5"/>
        <v>460</v>
      </c>
      <c r="V56" s="111">
        <f t="shared" si="5"/>
        <v>587</v>
      </c>
      <c r="W56" s="111">
        <f t="shared" si="5"/>
        <v>761</v>
      </c>
      <c r="X56" s="111">
        <f t="shared" si="5"/>
        <v>988</v>
      </c>
      <c r="Y56" s="111">
        <f t="shared" si="5"/>
        <v>1205</v>
      </c>
      <c r="Z56" s="120">
        <f t="shared" si="1"/>
        <v>1534</v>
      </c>
      <c r="AA56" s="111">
        <f t="shared" si="5"/>
        <v>906</v>
      </c>
      <c r="AB56" s="111">
        <f t="shared" si="5"/>
        <v>428</v>
      </c>
      <c r="AC56" s="111">
        <f t="shared" si="5"/>
        <v>170</v>
      </c>
      <c r="AD56" s="111">
        <f t="shared" si="5"/>
        <v>30</v>
      </c>
      <c r="AE56" s="111">
        <f t="shared" si="5"/>
        <v>0</v>
      </c>
      <c r="AF56" s="111"/>
      <c r="AG56" s="111">
        <f t="shared" si="2"/>
        <v>4</v>
      </c>
      <c r="AH56" s="111">
        <f t="shared" si="3"/>
        <v>200</v>
      </c>
      <c r="AI56" s="111">
        <f t="shared" si="4"/>
        <v>200</v>
      </c>
    </row>
    <row r="57" spans="1:35">
      <c r="A57" t="s">
        <v>837</v>
      </c>
      <c r="B57" t="s">
        <v>63</v>
      </c>
      <c r="C57" s="111">
        <v>775</v>
      </c>
      <c r="D57" s="111">
        <v>4</v>
      </c>
      <c r="E57" s="111">
        <v>0</v>
      </c>
      <c r="F57" s="111">
        <v>0</v>
      </c>
      <c r="G57" s="111">
        <v>0</v>
      </c>
      <c r="H57" s="111">
        <v>1</v>
      </c>
      <c r="I57" s="111">
        <v>5</v>
      </c>
      <c r="J57" s="111">
        <v>0</v>
      </c>
      <c r="K57" s="111">
        <v>0</v>
      </c>
      <c r="L57" s="111">
        <v>0</v>
      </c>
      <c r="M57" s="111">
        <v>1</v>
      </c>
      <c r="N57" s="111">
        <v>4</v>
      </c>
      <c r="O57" s="111">
        <v>6</v>
      </c>
      <c r="P57" s="111">
        <v>7</v>
      </c>
      <c r="Q57" s="111">
        <v>7</v>
      </c>
      <c r="R57" s="111">
        <v>9</v>
      </c>
      <c r="S57" s="111">
        <v>10</v>
      </c>
      <c r="T57" s="111">
        <v>30</v>
      </c>
      <c r="U57" s="111">
        <v>57</v>
      </c>
      <c r="V57" s="111">
        <v>62</v>
      </c>
      <c r="W57" s="111">
        <v>104</v>
      </c>
      <c r="X57" s="111">
        <v>122</v>
      </c>
      <c r="Y57" s="111">
        <v>151</v>
      </c>
      <c r="Z57" s="120">
        <f t="shared" si="1"/>
        <v>200</v>
      </c>
      <c r="AA57" s="111">
        <v>110</v>
      </c>
      <c r="AB57" s="111">
        <v>66</v>
      </c>
      <c r="AC57" s="111">
        <v>20</v>
      </c>
      <c r="AD57" s="111">
        <v>4</v>
      </c>
      <c r="AE57" s="111">
        <v>0</v>
      </c>
      <c r="AG57" s="111">
        <f t="shared" si="2"/>
        <v>1</v>
      </c>
      <c r="AH57" s="111">
        <f t="shared" si="3"/>
        <v>24</v>
      </c>
      <c r="AI57" s="111">
        <f t="shared" si="4"/>
        <v>24</v>
      </c>
    </row>
    <row r="58" spans="1:35">
      <c r="A58" t="s">
        <v>839</v>
      </c>
      <c r="B58" t="s">
        <v>63</v>
      </c>
      <c r="C58" s="111">
        <v>625</v>
      </c>
      <c r="D58" s="111">
        <v>2</v>
      </c>
      <c r="E58" s="111">
        <v>0</v>
      </c>
      <c r="F58" s="111">
        <v>3</v>
      </c>
      <c r="G58" s="111">
        <v>0</v>
      </c>
      <c r="H58" s="111">
        <v>0</v>
      </c>
      <c r="I58" s="111">
        <v>5</v>
      </c>
      <c r="J58" s="111">
        <v>0</v>
      </c>
      <c r="K58" s="111">
        <v>0</v>
      </c>
      <c r="L58" s="111">
        <v>1</v>
      </c>
      <c r="M58" s="111">
        <v>4</v>
      </c>
      <c r="N58" s="111">
        <v>3</v>
      </c>
      <c r="O58" s="111">
        <v>2</v>
      </c>
      <c r="P58" s="111">
        <v>7</v>
      </c>
      <c r="Q58" s="111">
        <v>5</v>
      </c>
      <c r="R58" s="111">
        <v>9</v>
      </c>
      <c r="S58" s="111">
        <v>13</v>
      </c>
      <c r="T58" s="111">
        <v>21</v>
      </c>
      <c r="U58" s="111">
        <v>52</v>
      </c>
      <c r="V58" s="111">
        <v>65</v>
      </c>
      <c r="W58" s="111">
        <v>82</v>
      </c>
      <c r="X58" s="111">
        <v>90</v>
      </c>
      <c r="Y58" s="111">
        <v>116</v>
      </c>
      <c r="Z58" s="120">
        <f t="shared" si="1"/>
        <v>150</v>
      </c>
      <c r="AA58" s="111">
        <v>74</v>
      </c>
      <c r="AB58" s="111">
        <v>51</v>
      </c>
      <c r="AC58" s="111">
        <v>22</v>
      </c>
      <c r="AD58" s="111">
        <v>3</v>
      </c>
      <c r="AE58" s="111">
        <v>0</v>
      </c>
      <c r="AG58" s="111">
        <f t="shared" si="2"/>
        <v>3</v>
      </c>
      <c r="AH58" s="111">
        <f t="shared" si="3"/>
        <v>25</v>
      </c>
      <c r="AI58" s="111">
        <f t="shared" si="4"/>
        <v>25</v>
      </c>
    </row>
    <row r="59" spans="1:35">
      <c r="A59" t="s">
        <v>841</v>
      </c>
      <c r="B59" t="s">
        <v>63</v>
      </c>
      <c r="C59" s="111">
        <v>753</v>
      </c>
      <c r="D59" s="111">
        <v>1</v>
      </c>
      <c r="E59" s="111">
        <v>0</v>
      </c>
      <c r="F59" s="111">
        <v>0</v>
      </c>
      <c r="G59" s="111">
        <v>0</v>
      </c>
      <c r="H59" s="111">
        <v>0</v>
      </c>
      <c r="I59" s="111">
        <v>1</v>
      </c>
      <c r="J59" s="111">
        <v>0</v>
      </c>
      <c r="K59" s="111">
        <v>0</v>
      </c>
      <c r="L59" s="111">
        <v>0</v>
      </c>
      <c r="M59" s="111">
        <v>0</v>
      </c>
      <c r="N59" s="111">
        <v>4</v>
      </c>
      <c r="O59" s="111">
        <v>2</v>
      </c>
      <c r="P59" s="111">
        <v>2</v>
      </c>
      <c r="Q59" s="111">
        <v>6</v>
      </c>
      <c r="R59" s="111">
        <v>11</v>
      </c>
      <c r="S59" s="111">
        <v>18</v>
      </c>
      <c r="T59" s="111">
        <v>37</v>
      </c>
      <c r="U59" s="111">
        <v>63</v>
      </c>
      <c r="V59" s="111">
        <v>90</v>
      </c>
      <c r="W59" s="111">
        <v>97</v>
      </c>
      <c r="X59" s="111">
        <v>115</v>
      </c>
      <c r="Y59" s="111">
        <v>138</v>
      </c>
      <c r="Z59" s="120">
        <f t="shared" si="1"/>
        <v>169</v>
      </c>
      <c r="AA59" s="111">
        <v>103</v>
      </c>
      <c r="AB59" s="111">
        <v>49</v>
      </c>
      <c r="AC59" s="111">
        <v>14</v>
      </c>
      <c r="AD59" s="111">
        <v>3</v>
      </c>
      <c r="AE59" s="111">
        <v>0</v>
      </c>
      <c r="AG59" s="111">
        <f t="shared" si="2"/>
        <v>0</v>
      </c>
      <c r="AH59" s="111">
        <f t="shared" si="3"/>
        <v>17</v>
      </c>
      <c r="AI59" s="111">
        <f t="shared" si="4"/>
        <v>17</v>
      </c>
    </row>
    <row r="60" spans="1:35">
      <c r="A60" t="s">
        <v>842</v>
      </c>
      <c r="B60" t="s">
        <v>63</v>
      </c>
      <c r="C60" s="111">
        <v>634</v>
      </c>
      <c r="D60" s="111">
        <v>0</v>
      </c>
      <c r="E60" s="111">
        <v>0</v>
      </c>
      <c r="F60" s="111">
        <v>0</v>
      </c>
      <c r="G60" s="111">
        <v>0</v>
      </c>
      <c r="H60" s="111">
        <v>0</v>
      </c>
      <c r="I60" s="111">
        <v>0</v>
      </c>
      <c r="J60" s="111">
        <v>0</v>
      </c>
      <c r="K60" s="111">
        <v>0</v>
      </c>
      <c r="L60" s="111">
        <v>0</v>
      </c>
      <c r="M60" s="111">
        <v>1</v>
      </c>
      <c r="N60" s="111">
        <v>2</v>
      </c>
      <c r="O60" s="111">
        <v>3</v>
      </c>
      <c r="P60" s="111">
        <v>5</v>
      </c>
      <c r="Q60" s="111">
        <v>5</v>
      </c>
      <c r="R60" s="111">
        <v>8</v>
      </c>
      <c r="S60" s="111">
        <v>15</v>
      </c>
      <c r="T60" s="111">
        <v>26</v>
      </c>
      <c r="U60" s="111">
        <v>54</v>
      </c>
      <c r="V60" s="111">
        <v>63</v>
      </c>
      <c r="W60" s="111">
        <v>83</v>
      </c>
      <c r="X60" s="111">
        <v>107</v>
      </c>
      <c r="Y60" s="111">
        <v>128</v>
      </c>
      <c r="Z60" s="120">
        <f t="shared" si="1"/>
        <v>134</v>
      </c>
      <c r="AA60" s="111">
        <v>86</v>
      </c>
      <c r="AB60" s="111">
        <v>36</v>
      </c>
      <c r="AC60" s="111">
        <v>11</v>
      </c>
      <c r="AD60" s="111">
        <v>1</v>
      </c>
      <c r="AE60" s="111">
        <v>0</v>
      </c>
      <c r="AG60" s="111">
        <f t="shared" si="2"/>
        <v>0</v>
      </c>
      <c r="AH60" s="111">
        <f t="shared" si="3"/>
        <v>12</v>
      </c>
      <c r="AI60" s="111">
        <f t="shared" si="4"/>
        <v>12</v>
      </c>
    </row>
    <row r="61" spans="1:35">
      <c r="A61" t="s">
        <v>843</v>
      </c>
      <c r="B61" t="s">
        <v>63</v>
      </c>
      <c r="C61" s="111">
        <v>889</v>
      </c>
      <c r="D61" s="111">
        <v>3</v>
      </c>
      <c r="E61" s="111">
        <v>0</v>
      </c>
      <c r="F61" s="111">
        <v>0</v>
      </c>
      <c r="G61" s="111">
        <v>1</v>
      </c>
      <c r="H61" s="111">
        <v>0</v>
      </c>
      <c r="I61" s="111">
        <v>4</v>
      </c>
      <c r="J61" s="111">
        <v>0</v>
      </c>
      <c r="K61" s="111">
        <v>0</v>
      </c>
      <c r="L61" s="111">
        <v>1</v>
      </c>
      <c r="M61" s="111">
        <v>1</v>
      </c>
      <c r="N61" s="111">
        <v>3</v>
      </c>
      <c r="O61" s="111">
        <v>2</v>
      </c>
      <c r="P61" s="111">
        <v>7</v>
      </c>
      <c r="Q61" s="111">
        <v>8</v>
      </c>
      <c r="R61" s="111">
        <v>7</v>
      </c>
      <c r="S61" s="111">
        <v>19</v>
      </c>
      <c r="T61" s="111">
        <v>28</v>
      </c>
      <c r="U61" s="111">
        <v>60</v>
      </c>
      <c r="V61" s="111">
        <v>90</v>
      </c>
      <c r="W61" s="111">
        <v>101</v>
      </c>
      <c r="X61" s="111">
        <v>172</v>
      </c>
      <c r="Y61" s="111">
        <v>181</v>
      </c>
      <c r="Z61" s="120">
        <f t="shared" si="1"/>
        <v>205</v>
      </c>
      <c r="AA61" s="111">
        <v>115</v>
      </c>
      <c r="AB61" s="111">
        <v>64</v>
      </c>
      <c r="AC61" s="111">
        <v>22</v>
      </c>
      <c r="AD61" s="111">
        <v>4</v>
      </c>
      <c r="AE61" s="111">
        <v>0</v>
      </c>
      <c r="AG61" s="111">
        <f t="shared" si="2"/>
        <v>1</v>
      </c>
      <c r="AH61" s="111">
        <f t="shared" si="3"/>
        <v>26</v>
      </c>
      <c r="AI61" s="111">
        <f t="shared" si="4"/>
        <v>26</v>
      </c>
    </row>
    <row r="62" spans="1:35">
      <c r="A62" t="s">
        <v>845</v>
      </c>
      <c r="B62" t="s">
        <v>63</v>
      </c>
      <c r="C62" s="111">
        <v>1163</v>
      </c>
      <c r="D62" s="111">
        <v>1</v>
      </c>
      <c r="E62" s="111">
        <v>0</v>
      </c>
      <c r="F62" s="111">
        <v>0</v>
      </c>
      <c r="G62" s="111">
        <v>0</v>
      </c>
      <c r="H62" s="111">
        <v>0</v>
      </c>
      <c r="I62" s="111">
        <v>1</v>
      </c>
      <c r="J62" s="111">
        <v>0</v>
      </c>
      <c r="K62" s="111">
        <v>0</v>
      </c>
      <c r="L62" s="111">
        <v>2</v>
      </c>
      <c r="M62" s="111">
        <v>4</v>
      </c>
      <c r="N62" s="111">
        <v>3</v>
      </c>
      <c r="O62" s="111">
        <v>5</v>
      </c>
      <c r="P62" s="111">
        <v>5</v>
      </c>
      <c r="Q62" s="111">
        <v>7</v>
      </c>
      <c r="R62" s="111">
        <v>11</v>
      </c>
      <c r="S62" s="111">
        <v>19</v>
      </c>
      <c r="T62" s="111">
        <v>46</v>
      </c>
      <c r="U62" s="111">
        <v>76</v>
      </c>
      <c r="V62" s="111">
        <v>95</v>
      </c>
      <c r="W62" s="111">
        <v>147</v>
      </c>
      <c r="X62" s="111">
        <v>203</v>
      </c>
      <c r="Y62" s="111">
        <v>240</v>
      </c>
      <c r="Z62" s="120">
        <f t="shared" si="1"/>
        <v>299</v>
      </c>
      <c r="AA62" s="111">
        <v>181</v>
      </c>
      <c r="AB62" s="111">
        <v>85</v>
      </c>
      <c r="AC62" s="111">
        <v>29</v>
      </c>
      <c r="AD62" s="111">
        <v>4</v>
      </c>
      <c r="AE62" s="111">
        <v>0</v>
      </c>
      <c r="AG62" s="111">
        <f t="shared" si="2"/>
        <v>0</v>
      </c>
      <c r="AH62" s="111">
        <f t="shared" si="3"/>
        <v>33</v>
      </c>
      <c r="AI62" s="111">
        <f t="shared" si="4"/>
        <v>33</v>
      </c>
    </row>
    <row r="63" spans="1:35">
      <c r="A63" t="s">
        <v>846</v>
      </c>
      <c r="B63" t="s">
        <v>63</v>
      </c>
      <c r="C63" s="111">
        <v>1012</v>
      </c>
      <c r="D63" s="111">
        <v>5</v>
      </c>
      <c r="E63" s="111">
        <v>0</v>
      </c>
      <c r="F63" s="111">
        <v>0</v>
      </c>
      <c r="G63" s="111">
        <v>0</v>
      </c>
      <c r="H63" s="111">
        <v>0</v>
      </c>
      <c r="I63" s="111">
        <v>5</v>
      </c>
      <c r="J63" s="111">
        <v>1</v>
      </c>
      <c r="K63" s="111">
        <v>1</v>
      </c>
      <c r="L63" s="111">
        <v>1</v>
      </c>
      <c r="M63" s="111">
        <v>5</v>
      </c>
      <c r="N63" s="111">
        <v>1</v>
      </c>
      <c r="O63" s="111">
        <v>8</v>
      </c>
      <c r="P63" s="111">
        <v>4</v>
      </c>
      <c r="Q63" s="111">
        <v>7</v>
      </c>
      <c r="R63" s="111">
        <v>14</v>
      </c>
      <c r="S63" s="111">
        <v>31</v>
      </c>
      <c r="T63" s="111">
        <v>43</v>
      </c>
      <c r="U63" s="111">
        <v>74</v>
      </c>
      <c r="V63" s="111">
        <v>105</v>
      </c>
      <c r="W63" s="111">
        <v>123</v>
      </c>
      <c r="X63" s="111">
        <v>163</v>
      </c>
      <c r="Y63" s="111">
        <v>207</v>
      </c>
      <c r="Z63" s="120">
        <f t="shared" si="1"/>
        <v>219</v>
      </c>
      <c r="AA63" s="111">
        <v>120</v>
      </c>
      <c r="AB63" s="111">
        <v>69</v>
      </c>
      <c r="AC63" s="111">
        <v>26</v>
      </c>
      <c r="AD63" s="111">
        <v>4</v>
      </c>
      <c r="AE63" s="111">
        <v>0</v>
      </c>
      <c r="AG63" s="111">
        <f t="shared" si="2"/>
        <v>0</v>
      </c>
      <c r="AH63" s="111">
        <f t="shared" si="3"/>
        <v>30</v>
      </c>
      <c r="AI63" s="111">
        <f t="shared" si="4"/>
        <v>30</v>
      </c>
    </row>
    <row r="64" spans="1:35">
      <c r="A64" t="s">
        <v>848</v>
      </c>
      <c r="B64" t="s">
        <v>63</v>
      </c>
      <c r="C64" s="111">
        <v>630</v>
      </c>
      <c r="D64" s="111">
        <v>2</v>
      </c>
      <c r="E64" s="111">
        <v>0</v>
      </c>
      <c r="F64" s="111">
        <v>0</v>
      </c>
      <c r="G64" s="111">
        <v>0</v>
      </c>
      <c r="H64" s="111">
        <v>0</v>
      </c>
      <c r="I64" s="111">
        <v>2</v>
      </c>
      <c r="J64" s="111">
        <v>0</v>
      </c>
      <c r="K64" s="111">
        <v>1</v>
      </c>
      <c r="L64" s="111">
        <v>0</v>
      </c>
      <c r="M64" s="111">
        <v>3</v>
      </c>
      <c r="N64" s="111">
        <v>1</v>
      </c>
      <c r="O64" s="111">
        <v>4</v>
      </c>
      <c r="P64" s="111">
        <v>8</v>
      </c>
      <c r="Q64" s="111">
        <v>2</v>
      </c>
      <c r="R64" s="111">
        <v>13</v>
      </c>
      <c r="S64" s="111">
        <v>17</v>
      </c>
      <c r="T64" s="111">
        <v>22</v>
      </c>
      <c r="U64" s="111">
        <v>58</v>
      </c>
      <c r="V64" s="111">
        <v>56</v>
      </c>
      <c r="W64" s="111">
        <v>78</v>
      </c>
      <c r="X64" s="111">
        <v>103</v>
      </c>
      <c r="Y64" s="111">
        <v>119</v>
      </c>
      <c r="Z64" s="120">
        <f t="shared" si="1"/>
        <v>143</v>
      </c>
      <c r="AA64" s="111">
        <v>76</v>
      </c>
      <c r="AB64" s="111">
        <v>50</v>
      </c>
      <c r="AC64" s="111">
        <v>12</v>
      </c>
      <c r="AD64" s="111">
        <v>3</v>
      </c>
      <c r="AE64" s="111">
        <v>2</v>
      </c>
      <c r="AG64" s="111">
        <f t="shared" si="2"/>
        <v>0</v>
      </c>
      <c r="AH64" s="111">
        <f t="shared" si="3"/>
        <v>15</v>
      </c>
      <c r="AI64" s="111">
        <f t="shared" si="4"/>
        <v>17</v>
      </c>
    </row>
    <row r="65" spans="1:35">
      <c r="A65" t="s">
        <v>849</v>
      </c>
      <c r="B65" t="s">
        <v>63</v>
      </c>
      <c r="C65" s="111">
        <v>895</v>
      </c>
      <c r="D65" s="111">
        <v>2</v>
      </c>
      <c r="E65" s="111">
        <v>1</v>
      </c>
      <c r="F65" s="111">
        <v>0</v>
      </c>
      <c r="G65" s="111">
        <v>0</v>
      </c>
      <c r="H65" s="111">
        <v>0</v>
      </c>
      <c r="I65" s="111">
        <v>3</v>
      </c>
      <c r="J65" s="111">
        <v>0</v>
      </c>
      <c r="K65" s="111">
        <v>2</v>
      </c>
      <c r="L65" s="111">
        <v>3</v>
      </c>
      <c r="M65" s="111">
        <v>5</v>
      </c>
      <c r="N65" s="111">
        <v>6</v>
      </c>
      <c r="O65" s="111">
        <v>3</v>
      </c>
      <c r="P65" s="111">
        <v>9</v>
      </c>
      <c r="Q65" s="111">
        <v>12</v>
      </c>
      <c r="R65" s="111">
        <v>13</v>
      </c>
      <c r="S65" s="111">
        <v>22</v>
      </c>
      <c r="T65" s="111">
        <v>45</v>
      </c>
      <c r="U65" s="111">
        <v>73</v>
      </c>
      <c r="V65" s="111">
        <v>76</v>
      </c>
      <c r="W65" s="111">
        <v>97</v>
      </c>
      <c r="X65" s="111">
        <v>156</v>
      </c>
      <c r="Y65" s="111">
        <v>164</v>
      </c>
      <c r="Z65" s="120">
        <f t="shared" si="1"/>
        <v>206</v>
      </c>
      <c r="AA65" s="111">
        <v>120</v>
      </c>
      <c r="AB65" s="111">
        <v>57</v>
      </c>
      <c r="AC65" s="111">
        <v>28</v>
      </c>
      <c r="AD65" s="111">
        <v>1</v>
      </c>
      <c r="AE65" s="111">
        <v>0</v>
      </c>
      <c r="AG65" s="111">
        <f t="shared" si="2"/>
        <v>1</v>
      </c>
      <c r="AH65" s="111">
        <f t="shared" si="3"/>
        <v>29</v>
      </c>
      <c r="AI65" s="111">
        <f t="shared" si="4"/>
        <v>29</v>
      </c>
    </row>
    <row r="66" spans="1:35">
      <c r="A66" t="s">
        <v>851</v>
      </c>
      <c r="B66" t="s">
        <v>63</v>
      </c>
      <c r="C66" s="111">
        <v>2523</v>
      </c>
      <c r="D66" s="111">
        <v>7</v>
      </c>
      <c r="E66" s="111">
        <v>2</v>
      </c>
      <c r="F66" s="111">
        <v>1</v>
      </c>
      <c r="G66" s="111">
        <v>1</v>
      </c>
      <c r="H66" s="111">
        <v>0</v>
      </c>
      <c r="I66" s="111">
        <v>11</v>
      </c>
      <c r="J66" s="111">
        <v>3</v>
      </c>
      <c r="K66" s="111">
        <v>3</v>
      </c>
      <c r="L66" s="111">
        <v>5</v>
      </c>
      <c r="M66" s="111">
        <v>11</v>
      </c>
      <c r="N66" s="111">
        <v>7</v>
      </c>
      <c r="O66" s="111">
        <v>5</v>
      </c>
      <c r="P66" s="111">
        <v>28</v>
      </c>
      <c r="Q66" s="111">
        <v>32</v>
      </c>
      <c r="R66" s="111">
        <v>39</v>
      </c>
      <c r="S66" s="111">
        <v>66</v>
      </c>
      <c r="T66" s="111">
        <v>108</v>
      </c>
      <c r="U66" s="111">
        <v>211</v>
      </c>
      <c r="V66" s="111">
        <v>241</v>
      </c>
      <c r="W66" s="111">
        <v>315</v>
      </c>
      <c r="X66" s="111">
        <v>454</v>
      </c>
      <c r="Y66" s="111">
        <v>454</v>
      </c>
      <c r="Z66" s="120">
        <f t="shared" si="1"/>
        <v>530</v>
      </c>
      <c r="AA66" s="111">
        <v>298</v>
      </c>
      <c r="AB66" s="111">
        <v>144</v>
      </c>
      <c r="AC66" s="111">
        <v>82</v>
      </c>
      <c r="AD66" s="111">
        <v>6</v>
      </c>
      <c r="AE66" s="111">
        <v>0</v>
      </c>
      <c r="AG66" s="111">
        <f t="shared" si="2"/>
        <v>4</v>
      </c>
      <c r="AH66" s="111">
        <f t="shared" si="3"/>
        <v>88</v>
      </c>
      <c r="AI66" s="111">
        <f t="shared" si="4"/>
        <v>88</v>
      </c>
    </row>
    <row r="67" spans="1:35">
      <c r="A67" t="s">
        <v>852</v>
      </c>
      <c r="B67" t="s">
        <v>63</v>
      </c>
      <c r="C67" s="111">
        <v>2411</v>
      </c>
      <c r="D67" s="111">
        <v>1</v>
      </c>
      <c r="E67" s="111">
        <v>0</v>
      </c>
      <c r="F67" s="111">
        <v>0</v>
      </c>
      <c r="G67" s="111">
        <v>0</v>
      </c>
      <c r="H67" s="111">
        <v>1</v>
      </c>
      <c r="I67" s="111">
        <v>2</v>
      </c>
      <c r="J67" s="111">
        <v>1</v>
      </c>
      <c r="K67" s="111">
        <v>1</v>
      </c>
      <c r="L67" s="111">
        <v>1</v>
      </c>
      <c r="M67" s="111">
        <v>13</v>
      </c>
      <c r="N67" s="111">
        <v>11</v>
      </c>
      <c r="O67" s="111">
        <v>18</v>
      </c>
      <c r="P67" s="111">
        <v>19</v>
      </c>
      <c r="Q67" s="111">
        <v>25</v>
      </c>
      <c r="R67" s="111">
        <v>43</v>
      </c>
      <c r="S67" s="111">
        <v>56</v>
      </c>
      <c r="T67" s="111">
        <v>133</v>
      </c>
      <c r="U67" s="111">
        <v>206</v>
      </c>
      <c r="V67" s="111">
        <v>318</v>
      </c>
      <c r="W67" s="111">
        <v>296</v>
      </c>
      <c r="X67" s="111">
        <v>412</v>
      </c>
      <c r="Y67" s="111">
        <v>380</v>
      </c>
      <c r="Z67" s="120">
        <f t="shared" si="1"/>
        <v>476</v>
      </c>
      <c r="AA67" s="111">
        <v>282</v>
      </c>
      <c r="AB67" s="111">
        <v>133</v>
      </c>
      <c r="AC67" s="111">
        <v>53</v>
      </c>
      <c r="AD67" s="111">
        <v>8</v>
      </c>
      <c r="AE67" s="111">
        <v>0</v>
      </c>
      <c r="AG67" s="111">
        <f t="shared" si="2"/>
        <v>1</v>
      </c>
      <c r="AH67" s="111">
        <f t="shared" si="3"/>
        <v>61</v>
      </c>
      <c r="AI67" s="111">
        <f t="shared" si="4"/>
        <v>61</v>
      </c>
    </row>
    <row r="68" spans="1:35">
      <c r="A68" t="s">
        <v>853</v>
      </c>
      <c r="B68" t="s">
        <v>63</v>
      </c>
      <c r="C68" s="111">
        <v>1342</v>
      </c>
      <c r="D68" s="111">
        <v>1</v>
      </c>
      <c r="E68" s="111">
        <v>1</v>
      </c>
      <c r="F68" s="111">
        <v>1</v>
      </c>
      <c r="G68" s="111">
        <v>0</v>
      </c>
      <c r="H68" s="111">
        <v>0</v>
      </c>
      <c r="I68" s="111">
        <v>3</v>
      </c>
      <c r="J68" s="111">
        <v>2</v>
      </c>
      <c r="K68" s="111">
        <v>1</v>
      </c>
      <c r="L68" s="111">
        <v>1</v>
      </c>
      <c r="M68" s="111">
        <v>5</v>
      </c>
      <c r="N68" s="111">
        <v>9</v>
      </c>
      <c r="O68" s="111">
        <v>5</v>
      </c>
      <c r="P68" s="111">
        <v>5</v>
      </c>
      <c r="Q68" s="111">
        <v>16</v>
      </c>
      <c r="R68" s="111">
        <v>25</v>
      </c>
      <c r="S68" s="111">
        <v>30</v>
      </c>
      <c r="T68" s="111">
        <v>62</v>
      </c>
      <c r="U68" s="111">
        <v>100</v>
      </c>
      <c r="V68" s="111">
        <v>134</v>
      </c>
      <c r="W68" s="111">
        <v>189</v>
      </c>
      <c r="X68" s="111">
        <v>206</v>
      </c>
      <c r="Y68" s="111">
        <v>232</v>
      </c>
      <c r="Z68" s="120">
        <f t="shared" si="1"/>
        <v>317</v>
      </c>
      <c r="AA68" s="111">
        <v>185</v>
      </c>
      <c r="AB68" s="111">
        <v>90</v>
      </c>
      <c r="AC68" s="111">
        <v>35</v>
      </c>
      <c r="AD68" s="111">
        <v>7</v>
      </c>
      <c r="AE68" s="111">
        <v>0</v>
      </c>
      <c r="AG68" s="111">
        <f t="shared" si="2"/>
        <v>2</v>
      </c>
      <c r="AH68" s="111">
        <f t="shared" si="3"/>
        <v>42</v>
      </c>
      <c r="AI68" s="111">
        <f t="shared" si="4"/>
        <v>42</v>
      </c>
    </row>
    <row r="69" spans="1:35">
      <c r="A69" t="s">
        <v>854</v>
      </c>
      <c r="B69" t="s">
        <v>63</v>
      </c>
      <c r="C69" s="111">
        <v>1859</v>
      </c>
      <c r="D69" s="111">
        <v>1</v>
      </c>
      <c r="E69" s="111">
        <v>2</v>
      </c>
      <c r="F69" s="111">
        <v>1</v>
      </c>
      <c r="G69" s="111">
        <v>2</v>
      </c>
      <c r="H69" s="111">
        <v>0</v>
      </c>
      <c r="I69" s="111">
        <v>6</v>
      </c>
      <c r="J69" s="111">
        <v>0</v>
      </c>
      <c r="K69" s="111">
        <v>1</v>
      </c>
      <c r="L69" s="111">
        <v>1</v>
      </c>
      <c r="M69" s="111">
        <v>4</v>
      </c>
      <c r="N69" s="111">
        <v>4</v>
      </c>
      <c r="O69" s="111">
        <v>7</v>
      </c>
      <c r="P69" s="111">
        <v>16</v>
      </c>
      <c r="Q69" s="111">
        <v>23</v>
      </c>
      <c r="R69" s="111">
        <v>30</v>
      </c>
      <c r="S69" s="111">
        <v>37</v>
      </c>
      <c r="T69" s="111">
        <v>79</v>
      </c>
      <c r="U69" s="111">
        <v>150</v>
      </c>
      <c r="V69" s="111">
        <v>189</v>
      </c>
      <c r="W69" s="111">
        <v>241</v>
      </c>
      <c r="X69" s="111">
        <v>298</v>
      </c>
      <c r="Y69" s="111">
        <v>358</v>
      </c>
      <c r="Z69" s="120">
        <f t="shared" ref="Z69:Z132" si="6">SUM(AA69:AE69)</f>
        <v>415</v>
      </c>
      <c r="AA69" s="111">
        <v>247</v>
      </c>
      <c r="AB69" s="111">
        <v>125</v>
      </c>
      <c r="AC69" s="111">
        <v>35</v>
      </c>
      <c r="AD69" s="111">
        <v>8</v>
      </c>
      <c r="AE69" s="111">
        <v>0</v>
      </c>
      <c r="AG69" s="111">
        <f t="shared" ref="AG69:AG132" si="7">SUM(E69:H69)</f>
        <v>5</v>
      </c>
      <c r="AH69" s="111">
        <f t="shared" ref="AH69:AH132" si="8">SUM(AC69:AD69)</f>
        <v>43</v>
      </c>
      <c r="AI69" s="111">
        <f t="shared" ref="AI69:AI132" si="9">SUM(AC69:AE69)</f>
        <v>43</v>
      </c>
    </row>
    <row r="70" spans="1:35">
      <c r="A70" t="s">
        <v>855</v>
      </c>
      <c r="B70" t="s">
        <v>63</v>
      </c>
      <c r="C70" s="111">
        <v>330</v>
      </c>
      <c r="D70" s="111">
        <v>0</v>
      </c>
      <c r="E70" s="111">
        <v>0</v>
      </c>
      <c r="F70" s="111">
        <v>0</v>
      </c>
      <c r="G70" s="111">
        <v>0</v>
      </c>
      <c r="H70" s="111">
        <v>0</v>
      </c>
      <c r="I70" s="111">
        <v>0</v>
      </c>
      <c r="J70" s="111">
        <v>0</v>
      </c>
      <c r="K70" s="111">
        <v>0</v>
      </c>
      <c r="L70" s="111">
        <v>2</v>
      </c>
      <c r="M70" s="111">
        <v>1</v>
      </c>
      <c r="N70" s="111">
        <v>0</v>
      </c>
      <c r="O70" s="111">
        <v>2</v>
      </c>
      <c r="P70" s="111">
        <v>4</v>
      </c>
      <c r="Q70" s="111">
        <v>2</v>
      </c>
      <c r="R70" s="111">
        <v>2</v>
      </c>
      <c r="S70" s="111">
        <v>11</v>
      </c>
      <c r="T70" s="111">
        <v>10</v>
      </c>
      <c r="U70" s="111">
        <v>29</v>
      </c>
      <c r="V70" s="111">
        <v>22</v>
      </c>
      <c r="W70" s="111">
        <v>34</v>
      </c>
      <c r="X70" s="111">
        <v>57</v>
      </c>
      <c r="Y70" s="111">
        <v>51</v>
      </c>
      <c r="Z70" s="120">
        <f t="shared" si="6"/>
        <v>103</v>
      </c>
      <c r="AA70" s="111">
        <v>55</v>
      </c>
      <c r="AB70" s="111">
        <v>36</v>
      </c>
      <c r="AC70" s="111">
        <v>10</v>
      </c>
      <c r="AD70" s="111">
        <v>2</v>
      </c>
      <c r="AE70" s="111">
        <v>0</v>
      </c>
      <c r="AG70" s="111">
        <f t="shared" si="7"/>
        <v>0</v>
      </c>
      <c r="AH70" s="111">
        <f t="shared" si="8"/>
        <v>12</v>
      </c>
      <c r="AI70" s="111">
        <f t="shared" si="9"/>
        <v>12</v>
      </c>
    </row>
    <row r="71" spans="1:35">
      <c r="A71" t="s">
        <v>856</v>
      </c>
      <c r="B71" t="s">
        <v>63</v>
      </c>
      <c r="C71" s="111">
        <v>398</v>
      </c>
      <c r="D71" s="111">
        <v>0</v>
      </c>
      <c r="E71" s="111">
        <v>0</v>
      </c>
      <c r="F71" s="111">
        <v>0</v>
      </c>
      <c r="G71" s="111">
        <v>0</v>
      </c>
      <c r="H71" s="111">
        <v>0</v>
      </c>
      <c r="I71" s="111">
        <v>0</v>
      </c>
      <c r="J71" s="111">
        <v>0</v>
      </c>
      <c r="K71" s="111">
        <v>0</v>
      </c>
      <c r="L71" s="111">
        <v>0</v>
      </c>
      <c r="M71" s="111">
        <v>2</v>
      </c>
      <c r="N71" s="111">
        <v>1</v>
      </c>
      <c r="O71" s="111">
        <v>1</v>
      </c>
      <c r="P71" s="111">
        <v>0</v>
      </c>
      <c r="Q71" s="111">
        <v>5</v>
      </c>
      <c r="R71" s="111">
        <v>6</v>
      </c>
      <c r="S71" s="111">
        <v>6</v>
      </c>
      <c r="T71" s="111">
        <v>15</v>
      </c>
      <c r="U71" s="111">
        <v>32</v>
      </c>
      <c r="V71" s="111">
        <v>40</v>
      </c>
      <c r="W71" s="111">
        <v>40</v>
      </c>
      <c r="X71" s="111">
        <v>57</v>
      </c>
      <c r="Y71" s="111">
        <v>82</v>
      </c>
      <c r="Z71" s="120">
        <f t="shared" si="6"/>
        <v>111</v>
      </c>
      <c r="AA71" s="111">
        <v>65</v>
      </c>
      <c r="AB71" s="111">
        <v>31</v>
      </c>
      <c r="AC71" s="111">
        <v>14</v>
      </c>
      <c r="AD71" s="111">
        <v>1</v>
      </c>
      <c r="AE71" s="111">
        <v>0</v>
      </c>
      <c r="AG71" s="111">
        <f t="shared" si="7"/>
        <v>0</v>
      </c>
      <c r="AH71" s="111">
        <f t="shared" si="8"/>
        <v>15</v>
      </c>
      <c r="AI71" s="111">
        <f t="shared" si="9"/>
        <v>15</v>
      </c>
    </row>
    <row r="72" spans="1:35">
      <c r="A72" t="s">
        <v>857</v>
      </c>
      <c r="B72" t="s">
        <v>63</v>
      </c>
      <c r="C72" s="111">
        <v>788</v>
      </c>
      <c r="D72" s="111">
        <v>6</v>
      </c>
      <c r="E72" s="111">
        <v>0</v>
      </c>
      <c r="F72" s="111">
        <v>1</v>
      </c>
      <c r="G72" s="111">
        <v>0</v>
      </c>
      <c r="H72" s="111">
        <v>0</v>
      </c>
      <c r="I72" s="111">
        <v>7</v>
      </c>
      <c r="J72" s="111">
        <v>1</v>
      </c>
      <c r="K72" s="111">
        <v>1</v>
      </c>
      <c r="L72" s="111">
        <v>1</v>
      </c>
      <c r="M72" s="111">
        <v>5</v>
      </c>
      <c r="N72" s="111">
        <v>4</v>
      </c>
      <c r="O72" s="111">
        <v>4</v>
      </c>
      <c r="P72" s="111">
        <v>3</v>
      </c>
      <c r="Q72" s="111">
        <v>7</v>
      </c>
      <c r="R72" s="111">
        <v>19</v>
      </c>
      <c r="S72" s="111">
        <v>13</v>
      </c>
      <c r="T72" s="111">
        <v>25</v>
      </c>
      <c r="U72" s="111">
        <v>73</v>
      </c>
      <c r="V72" s="111">
        <v>82</v>
      </c>
      <c r="W72" s="111">
        <v>93</v>
      </c>
      <c r="X72" s="111">
        <v>130</v>
      </c>
      <c r="Y72" s="111">
        <v>147</v>
      </c>
      <c r="Z72" s="120">
        <f t="shared" si="6"/>
        <v>173</v>
      </c>
      <c r="AA72" s="111">
        <v>96</v>
      </c>
      <c r="AB72" s="111">
        <v>53</v>
      </c>
      <c r="AC72" s="111">
        <v>23</v>
      </c>
      <c r="AD72" s="111">
        <v>1</v>
      </c>
      <c r="AE72" s="111">
        <v>0</v>
      </c>
      <c r="AG72" s="111">
        <f t="shared" si="7"/>
        <v>1</v>
      </c>
      <c r="AH72" s="111">
        <f t="shared" si="8"/>
        <v>24</v>
      </c>
      <c r="AI72" s="111">
        <f t="shared" si="9"/>
        <v>24</v>
      </c>
    </row>
    <row r="73" spans="1:35">
      <c r="A73" t="s">
        <v>858</v>
      </c>
      <c r="B73" t="s">
        <v>63</v>
      </c>
      <c r="C73" s="111">
        <v>193</v>
      </c>
      <c r="D73" s="111">
        <v>0</v>
      </c>
      <c r="E73" s="111">
        <v>0</v>
      </c>
      <c r="F73" s="111">
        <v>0</v>
      </c>
      <c r="G73" s="111">
        <v>0</v>
      </c>
      <c r="H73" s="111">
        <v>0</v>
      </c>
      <c r="I73" s="111">
        <v>0</v>
      </c>
      <c r="J73" s="111">
        <v>0</v>
      </c>
      <c r="K73" s="111">
        <v>0</v>
      </c>
      <c r="L73" s="111">
        <v>0</v>
      </c>
      <c r="M73" s="111">
        <v>1</v>
      </c>
      <c r="N73" s="111">
        <v>0</v>
      </c>
      <c r="O73" s="111">
        <v>1</v>
      </c>
      <c r="P73" s="111">
        <v>1</v>
      </c>
      <c r="Q73" s="111">
        <v>2</v>
      </c>
      <c r="R73" s="111">
        <v>0</v>
      </c>
      <c r="S73" s="111">
        <v>3</v>
      </c>
      <c r="T73" s="111">
        <v>7</v>
      </c>
      <c r="U73" s="111">
        <v>16</v>
      </c>
      <c r="V73" s="111">
        <v>14</v>
      </c>
      <c r="W73" s="111">
        <v>22</v>
      </c>
      <c r="X73" s="111">
        <v>49</v>
      </c>
      <c r="Y73" s="111">
        <v>33</v>
      </c>
      <c r="Z73" s="120">
        <f t="shared" si="6"/>
        <v>44</v>
      </c>
      <c r="AA73" s="111">
        <v>25</v>
      </c>
      <c r="AB73" s="111">
        <v>14</v>
      </c>
      <c r="AC73" s="111">
        <v>4</v>
      </c>
      <c r="AD73" s="111">
        <v>1</v>
      </c>
      <c r="AE73" s="111">
        <v>0</v>
      </c>
      <c r="AG73" s="111">
        <f t="shared" si="7"/>
        <v>0</v>
      </c>
      <c r="AH73" s="111">
        <f t="shared" si="8"/>
        <v>5</v>
      </c>
      <c r="AI73" s="111">
        <f t="shared" si="9"/>
        <v>5</v>
      </c>
    </row>
    <row r="74" spans="1:35">
      <c r="A74" t="s">
        <v>859</v>
      </c>
      <c r="B74" t="s">
        <v>63</v>
      </c>
      <c r="C74" s="111">
        <v>572</v>
      </c>
      <c r="D74" s="111">
        <v>1</v>
      </c>
      <c r="E74" s="111">
        <v>0</v>
      </c>
      <c r="F74" s="111">
        <v>0</v>
      </c>
      <c r="G74" s="111">
        <v>0</v>
      </c>
      <c r="H74" s="111">
        <v>0</v>
      </c>
      <c r="I74" s="111">
        <v>1</v>
      </c>
      <c r="J74" s="111">
        <v>0</v>
      </c>
      <c r="K74" s="111">
        <v>0</v>
      </c>
      <c r="L74" s="111">
        <v>0</v>
      </c>
      <c r="M74" s="111">
        <v>2</v>
      </c>
      <c r="N74" s="111">
        <v>5</v>
      </c>
      <c r="O74" s="111">
        <v>1</v>
      </c>
      <c r="P74" s="111">
        <v>2</v>
      </c>
      <c r="Q74" s="111">
        <v>2</v>
      </c>
      <c r="R74" s="111">
        <v>4</v>
      </c>
      <c r="S74" s="111">
        <v>7</v>
      </c>
      <c r="T74" s="111">
        <v>28</v>
      </c>
      <c r="U74" s="111">
        <v>33</v>
      </c>
      <c r="V74" s="111">
        <v>49</v>
      </c>
      <c r="W74" s="111">
        <v>55</v>
      </c>
      <c r="X74" s="111">
        <v>87</v>
      </c>
      <c r="Y74" s="111">
        <v>131</v>
      </c>
      <c r="Z74" s="120">
        <f t="shared" si="6"/>
        <v>165</v>
      </c>
      <c r="AA74" s="111">
        <v>91</v>
      </c>
      <c r="AB74" s="111">
        <v>48</v>
      </c>
      <c r="AC74" s="111">
        <v>22</v>
      </c>
      <c r="AD74" s="111">
        <v>4</v>
      </c>
      <c r="AE74" s="111">
        <v>0</v>
      </c>
      <c r="AG74" s="111">
        <f t="shared" si="7"/>
        <v>0</v>
      </c>
      <c r="AH74" s="111">
        <f t="shared" si="8"/>
        <v>26</v>
      </c>
      <c r="AI74" s="111">
        <f t="shared" si="9"/>
        <v>26</v>
      </c>
    </row>
    <row r="75" spans="1:35">
      <c r="A75" t="s">
        <v>860</v>
      </c>
      <c r="B75" t="s">
        <v>63</v>
      </c>
      <c r="C75" s="111">
        <v>1115</v>
      </c>
      <c r="D75" s="111">
        <v>1</v>
      </c>
      <c r="E75" s="111">
        <v>1</v>
      </c>
      <c r="F75" s="111">
        <v>0</v>
      </c>
      <c r="G75" s="111">
        <v>0</v>
      </c>
      <c r="H75" s="111">
        <v>1</v>
      </c>
      <c r="I75" s="111">
        <v>3</v>
      </c>
      <c r="J75" s="111">
        <v>1</v>
      </c>
      <c r="K75" s="111">
        <v>2</v>
      </c>
      <c r="L75" s="111">
        <v>3</v>
      </c>
      <c r="M75" s="111">
        <v>4</v>
      </c>
      <c r="N75" s="111">
        <v>5</v>
      </c>
      <c r="O75" s="111">
        <v>4</v>
      </c>
      <c r="P75" s="111">
        <v>8</v>
      </c>
      <c r="Q75" s="111">
        <v>14</v>
      </c>
      <c r="R75" s="111">
        <v>27</v>
      </c>
      <c r="S75" s="111">
        <v>20</v>
      </c>
      <c r="T75" s="111">
        <v>42</v>
      </c>
      <c r="U75" s="111">
        <v>106</v>
      </c>
      <c r="V75" s="111">
        <v>111</v>
      </c>
      <c r="W75" s="111">
        <v>163</v>
      </c>
      <c r="X75" s="111">
        <v>198</v>
      </c>
      <c r="Y75" s="111">
        <v>189</v>
      </c>
      <c r="Z75" s="120">
        <f t="shared" si="6"/>
        <v>215</v>
      </c>
      <c r="AA75" s="111">
        <v>116</v>
      </c>
      <c r="AB75" s="111">
        <v>69</v>
      </c>
      <c r="AC75" s="111">
        <v>27</v>
      </c>
      <c r="AD75" s="111">
        <v>3</v>
      </c>
      <c r="AE75" s="111">
        <v>0</v>
      </c>
      <c r="AG75" s="111">
        <f t="shared" si="7"/>
        <v>2</v>
      </c>
      <c r="AH75" s="111">
        <f t="shared" si="8"/>
        <v>30</v>
      </c>
      <c r="AI75" s="111">
        <f t="shared" si="9"/>
        <v>30</v>
      </c>
    </row>
    <row r="76" spans="1:35">
      <c r="A76" t="s">
        <v>861</v>
      </c>
      <c r="B76" t="s">
        <v>63</v>
      </c>
      <c r="C76" s="111">
        <v>295</v>
      </c>
      <c r="D76" s="111">
        <v>1</v>
      </c>
      <c r="E76" s="111">
        <v>0</v>
      </c>
      <c r="F76" s="111">
        <v>0</v>
      </c>
      <c r="G76" s="111">
        <v>0</v>
      </c>
      <c r="H76" s="111">
        <v>0</v>
      </c>
      <c r="I76" s="111">
        <v>1</v>
      </c>
      <c r="J76" s="111">
        <v>0</v>
      </c>
      <c r="K76" s="111">
        <v>0</v>
      </c>
      <c r="L76" s="111">
        <v>1</v>
      </c>
      <c r="M76" s="111">
        <v>2</v>
      </c>
      <c r="N76" s="111">
        <v>1</v>
      </c>
      <c r="O76" s="111">
        <v>2</v>
      </c>
      <c r="P76" s="111">
        <v>2</v>
      </c>
      <c r="Q76" s="111">
        <v>1</v>
      </c>
      <c r="R76" s="111">
        <v>0</v>
      </c>
      <c r="S76" s="111">
        <v>11</v>
      </c>
      <c r="T76" s="111">
        <v>13</v>
      </c>
      <c r="U76" s="111">
        <v>22</v>
      </c>
      <c r="V76" s="111">
        <v>25</v>
      </c>
      <c r="W76" s="111">
        <v>33</v>
      </c>
      <c r="X76" s="111">
        <v>44</v>
      </c>
      <c r="Y76" s="111">
        <v>62</v>
      </c>
      <c r="Z76" s="120">
        <f t="shared" si="6"/>
        <v>75</v>
      </c>
      <c r="AA76" s="111">
        <v>43</v>
      </c>
      <c r="AB76" s="111">
        <v>21</v>
      </c>
      <c r="AC76" s="111">
        <v>10</v>
      </c>
      <c r="AD76" s="111">
        <v>1</v>
      </c>
      <c r="AE76" s="111">
        <v>0</v>
      </c>
      <c r="AG76" s="111">
        <f t="shared" si="7"/>
        <v>0</v>
      </c>
      <c r="AH76" s="111">
        <f t="shared" si="8"/>
        <v>11</v>
      </c>
      <c r="AI76" s="111">
        <f t="shared" si="9"/>
        <v>11</v>
      </c>
    </row>
    <row r="77" spans="1:35">
      <c r="A77" t="s">
        <v>862</v>
      </c>
      <c r="B77" t="s">
        <v>63</v>
      </c>
      <c r="C77" s="111">
        <v>246</v>
      </c>
      <c r="D77" s="111">
        <v>0</v>
      </c>
      <c r="E77" s="111">
        <v>1</v>
      </c>
      <c r="F77" s="111">
        <v>0</v>
      </c>
      <c r="G77" s="111">
        <v>0</v>
      </c>
      <c r="H77" s="111">
        <v>0</v>
      </c>
      <c r="I77" s="111">
        <v>1</v>
      </c>
      <c r="J77" s="111">
        <v>0</v>
      </c>
      <c r="K77" s="111">
        <v>0</v>
      </c>
      <c r="L77" s="111">
        <v>1</v>
      </c>
      <c r="M77" s="111">
        <v>2</v>
      </c>
      <c r="N77" s="111">
        <v>0</v>
      </c>
      <c r="O77" s="111">
        <v>1</v>
      </c>
      <c r="P77" s="111">
        <v>0</v>
      </c>
      <c r="Q77" s="111">
        <v>1</v>
      </c>
      <c r="R77" s="111">
        <v>4</v>
      </c>
      <c r="S77" s="111">
        <v>6</v>
      </c>
      <c r="T77" s="111">
        <v>11</v>
      </c>
      <c r="U77" s="111">
        <v>21</v>
      </c>
      <c r="V77" s="111">
        <v>20</v>
      </c>
      <c r="W77" s="111">
        <v>26</v>
      </c>
      <c r="X77" s="111">
        <v>41</v>
      </c>
      <c r="Y77" s="111">
        <v>52</v>
      </c>
      <c r="Z77" s="120">
        <f t="shared" si="6"/>
        <v>59</v>
      </c>
      <c r="AA77" s="111">
        <v>42</v>
      </c>
      <c r="AB77" s="111">
        <v>10</v>
      </c>
      <c r="AC77" s="111">
        <v>5</v>
      </c>
      <c r="AD77" s="111">
        <v>2</v>
      </c>
      <c r="AE77" s="111">
        <v>0</v>
      </c>
      <c r="AG77" s="111">
        <f t="shared" si="7"/>
        <v>1</v>
      </c>
      <c r="AH77" s="111">
        <f t="shared" si="8"/>
        <v>7</v>
      </c>
      <c r="AI77" s="111">
        <f t="shared" si="9"/>
        <v>7</v>
      </c>
    </row>
    <row r="78" spans="1:35">
      <c r="A78" t="s">
        <v>863</v>
      </c>
      <c r="B78" t="s">
        <v>63</v>
      </c>
      <c r="C78" s="111">
        <v>844</v>
      </c>
      <c r="D78" s="111">
        <v>3</v>
      </c>
      <c r="E78" s="111">
        <v>1</v>
      </c>
      <c r="F78" s="111">
        <v>0</v>
      </c>
      <c r="G78" s="111">
        <v>0</v>
      </c>
      <c r="H78" s="111">
        <v>0</v>
      </c>
      <c r="I78" s="111">
        <v>4</v>
      </c>
      <c r="J78" s="111">
        <v>1</v>
      </c>
      <c r="K78" s="111">
        <v>0</v>
      </c>
      <c r="L78" s="111">
        <v>2</v>
      </c>
      <c r="M78" s="111">
        <v>3</v>
      </c>
      <c r="N78" s="111">
        <v>2</v>
      </c>
      <c r="O78" s="111">
        <v>4</v>
      </c>
      <c r="P78" s="111">
        <v>5</v>
      </c>
      <c r="Q78" s="111">
        <v>9</v>
      </c>
      <c r="R78" s="111">
        <v>8</v>
      </c>
      <c r="S78" s="111">
        <v>16</v>
      </c>
      <c r="T78" s="111">
        <v>28</v>
      </c>
      <c r="U78" s="111">
        <v>65</v>
      </c>
      <c r="V78" s="111">
        <v>72</v>
      </c>
      <c r="W78" s="111">
        <v>85</v>
      </c>
      <c r="X78" s="111">
        <v>153</v>
      </c>
      <c r="Y78" s="111">
        <v>178</v>
      </c>
      <c r="Z78" s="120">
        <f t="shared" si="6"/>
        <v>209</v>
      </c>
      <c r="AA78" s="111">
        <v>112</v>
      </c>
      <c r="AB78" s="111">
        <v>62</v>
      </c>
      <c r="AC78" s="111">
        <v>29</v>
      </c>
      <c r="AD78" s="111">
        <v>6</v>
      </c>
      <c r="AE78" s="111">
        <v>0</v>
      </c>
      <c r="AG78" s="111">
        <f t="shared" si="7"/>
        <v>1</v>
      </c>
      <c r="AH78" s="111">
        <f t="shared" si="8"/>
        <v>35</v>
      </c>
      <c r="AI78" s="111">
        <f t="shared" si="9"/>
        <v>35</v>
      </c>
    </row>
    <row r="79" spans="1:35">
      <c r="A79" t="s">
        <v>864</v>
      </c>
      <c r="B79" t="s">
        <v>63</v>
      </c>
      <c r="C79" s="111">
        <v>385</v>
      </c>
      <c r="D79" s="111">
        <v>0</v>
      </c>
      <c r="E79" s="111">
        <v>0</v>
      </c>
      <c r="F79" s="111">
        <v>0</v>
      </c>
      <c r="G79" s="111">
        <v>1</v>
      </c>
      <c r="H79" s="111">
        <v>0</v>
      </c>
      <c r="I79" s="111">
        <v>1</v>
      </c>
      <c r="J79" s="111">
        <v>0</v>
      </c>
      <c r="K79" s="111">
        <v>0</v>
      </c>
      <c r="L79" s="111">
        <v>0</v>
      </c>
      <c r="M79" s="111">
        <v>1</v>
      </c>
      <c r="N79" s="111">
        <v>0</v>
      </c>
      <c r="O79" s="111">
        <v>3</v>
      </c>
      <c r="P79" s="111">
        <v>0</v>
      </c>
      <c r="Q79" s="111">
        <v>3</v>
      </c>
      <c r="R79" s="111">
        <v>6</v>
      </c>
      <c r="S79" s="111">
        <v>11</v>
      </c>
      <c r="T79" s="111">
        <v>14</v>
      </c>
      <c r="U79" s="111">
        <v>22</v>
      </c>
      <c r="V79" s="111">
        <v>30</v>
      </c>
      <c r="W79" s="111">
        <v>45</v>
      </c>
      <c r="X79" s="111">
        <v>58</v>
      </c>
      <c r="Y79" s="111">
        <v>85</v>
      </c>
      <c r="Z79" s="120">
        <f t="shared" si="6"/>
        <v>106</v>
      </c>
      <c r="AA79" s="111">
        <v>55</v>
      </c>
      <c r="AB79" s="111">
        <v>35</v>
      </c>
      <c r="AC79" s="111">
        <v>15</v>
      </c>
      <c r="AD79" s="111">
        <v>1</v>
      </c>
      <c r="AE79" s="111">
        <v>0</v>
      </c>
      <c r="AG79" s="111">
        <f t="shared" si="7"/>
        <v>1</v>
      </c>
      <c r="AH79" s="111">
        <f t="shared" si="8"/>
        <v>16</v>
      </c>
      <c r="AI79" s="111">
        <f t="shared" si="9"/>
        <v>16</v>
      </c>
    </row>
    <row r="80" spans="1:35">
      <c r="A80" t="s">
        <v>866</v>
      </c>
      <c r="B80" t="s">
        <v>63</v>
      </c>
      <c r="C80" s="111">
        <v>472</v>
      </c>
      <c r="D80" s="111">
        <v>1</v>
      </c>
      <c r="E80" s="111">
        <v>0</v>
      </c>
      <c r="F80" s="111">
        <v>0</v>
      </c>
      <c r="G80" s="111">
        <v>0</v>
      </c>
      <c r="H80" s="111">
        <v>0</v>
      </c>
      <c r="I80" s="111">
        <v>1</v>
      </c>
      <c r="J80" s="111">
        <v>0</v>
      </c>
      <c r="K80" s="111">
        <v>1</v>
      </c>
      <c r="L80" s="111">
        <v>0</v>
      </c>
      <c r="M80" s="111">
        <v>1</v>
      </c>
      <c r="N80" s="111">
        <v>2</v>
      </c>
      <c r="O80" s="111">
        <v>3</v>
      </c>
      <c r="P80" s="111">
        <v>6</v>
      </c>
      <c r="Q80" s="111">
        <v>8</v>
      </c>
      <c r="R80" s="111">
        <v>9</v>
      </c>
      <c r="S80" s="111">
        <v>10</v>
      </c>
      <c r="T80" s="111">
        <v>21</v>
      </c>
      <c r="U80" s="111">
        <v>32</v>
      </c>
      <c r="V80" s="111">
        <v>48</v>
      </c>
      <c r="W80" s="111">
        <v>60</v>
      </c>
      <c r="X80" s="111">
        <v>58</v>
      </c>
      <c r="Y80" s="111">
        <v>90</v>
      </c>
      <c r="Z80" s="120">
        <f t="shared" si="6"/>
        <v>122</v>
      </c>
      <c r="AA80" s="111">
        <v>64</v>
      </c>
      <c r="AB80" s="111">
        <v>36</v>
      </c>
      <c r="AC80" s="111">
        <v>16</v>
      </c>
      <c r="AD80" s="111">
        <v>6</v>
      </c>
      <c r="AE80" s="111">
        <v>0</v>
      </c>
      <c r="AG80" s="111">
        <f t="shared" si="7"/>
        <v>0</v>
      </c>
      <c r="AH80" s="111">
        <f t="shared" si="8"/>
        <v>22</v>
      </c>
      <c r="AI80" s="111">
        <f t="shared" si="9"/>
        <v>22</v>
      </c>
    </row>
    <row r="81" spans="1:35">
      <c r="A81" t="s">
        <v>867</v>
      </c>
      <c r="B81" t="s">
        <v>63</v>
      </c>
      <c r="C81" s="111">
        <v>659</v>
      </c>
      <c r="D81" s="111">
        <v>2</v>
      </c>
      <c r="E81" s="111">
        <v>0</v>
      </c>
      <c r="F81" s="111">
        <v>0</v>
      </c>
      <c r="G81" s="111">
        <v>0</v>
      </c>
      <c r="H81" s="111">
        <v>0</v>
      </c>
      <c r="I81" s="111">
        <v>2</v>
      </c>
      <c r="J81" s="111">
        <v>1</v>
      </c>
      <c r="K81" s="111">
        <v>0</v>
      </c>
      <c r="L81" s="111">
        <v>0</v>
      </c>
      <c r="M81" s="111">
        <v>2</v>
      </c>
      <c r="N81" s="111">
        <v>3</v>
      </c>
      <c r="O81" s="111">
        <v>4</v>
      </c>
      <c r="P81" s="111">
        <v>5</v>
      </c>
      <c r="Q81" s="111">
        <v>9</v>
      </c>
      <c r="R81" s="111">
        <v>3</v>
      </c>
      <c r="S81" s="111">
        <v>16</v>
      </c>
      <c r="T81" s="111">
        <v>15</v>
      </c>
      <c r="U81" s="111">
        <v>53</v>
      </c>
      <c r="V81" s="111">
        <v>47</v>
      </c>
      <c r="W81" s="111">
        <v>88</v>
      </c>
      <c r="X81" s="111">
        <v>105</v>
      </c>
      <c r="Y81" s="111">
        <v>134</v>
      </c>
      <c r="Z81" s="120">
        <f t="shared" si="6"/>
        <v>172</v>
      </c>
      <c r="AA81" s="111">
        <v>90</v>
      </c>
      <c r="AB81" s="111">
        <v>52</v>
      </c>
      <c r="AC81" s="111">
        <v>26</v>
      </c>
      <c r="AD81" s="111">
        <v>4</v>
      </c>
      <c r="AE81" s="111">
        <v>0</v>
      </c>
      <c r="AG81" s="111">
        <f t="shared" si="7"/>
        <v>0</v>
      </c>
      <c r="AH81" s="111">
        <f t="shared" si="8"/>
        <v>30</v>
      </c>
      <c r="AI81" s="111">
        <f t="shared" si="9"/>
        <v>30</v>
      </c>
    </row>
    <row r="82" spans="1:35">
      <c r="A82" t="s">
        <v>868</v>
      </c>
      <c r="B82" t="s">
        <v>63</v>
      </c>
      <c r="C82" s="111">
        <v>244</v>
      </c>
      <c r="D82" s="111">
        <v>0</v>
      </c>
      <c r="E82" s="111">
        <v>0</v>
      </c>
      <c r="F82" s="111">
        <v>0</v>
      </c>
      <c r="G82" s="111">
        <v>0</v>
      </c>
      <c r="H82" s="111">
        <v>0</v>
      </c>
      <c r="I82" s="111">
        <v>0</v>
      </c>
      <c r="J82" s="111">
        <v>0</v>
      </c>
      <c r="K82" s="111">
        <v>1</v>
      </c>
      <c r="L82" s="111">
        <v>0</v>
      </c>
      <c r="M82" s="111">
        <v>0</v>
      </c>
      <c r="N82" s="111">
        <v>0</v>
      </c>
      <c r="O82" s="111">
        <v>1</v>
      </c>
      <c r="P82" s="111">
        <v>2</v>
      </c>
      <c r="Q82" s="111">
        <v>4</v>
      </c>
      <c r="R82" s="111">
        <v>2</v>
      </c>
      <c r="S82" s="111">
        <v>2</v>
      </c>
      <c r="T82" s="111">
        <v>7</v>
      </c>
      <c r="U82" s="111">
        <v>20</v>
      </c>
      <c r="V82" s="111">
        <v>24</v>
      </c>
      <c r="W82" s="111">
        <v>28</v>
      </c>
      <c r="X82" s="111">
        <v>39</v>
      </c>
      <c r="Y82" s="111">
        <v>55</v>
      </c>
      <c r="Z82" s="120">
        <f t="shared" si="6"/>
        <v>59</v>
      </c>
      <c r="AA82" s="111">
        <v>28</v>
      </c>
      <c r="AB82" s="111">
        <v>19</v>
      </c>
      <c r="AC82" s="111">
        <v>10</v>
      </c>
      <c r="AD82" s="111">
        <v>2</v>
      </c>
      <c r="AE82" s="111">
        <v>0</v>
      </c>
      <c r="AG82" s="111">
        <f t="shared" si="7"/>
        <v>0</v>
      </c>
      <c r="AH82" s="111">
        <f t="shared" si="8"/>
        <v>12</v>
      </c>
      <c r="AI82" s="111">
        <f t="shared" si="9"/>
        <v>12</v>
      </c>
    </row>
    <row r="83" spans="1:35">
      <c r="A83" t="s">
        <v>870</v>
      </c>
      <c r="B83" t="s">
        <v>63</v>
      </c>
      <c r="C83" s="111">
        <v>384</v>
      </c>
      <c r="D83" s="111">
        <v>0</v>
      </c>
      <c r="E83" s="111">
        <v>0</v>
      </c>
      <c r="F83" s="111">
        <v>0</v>
      </c>
      <c r="G83" s="111">
        <v>0</v>
      </c>
      <c r="H83" s="111">
        <v>0</v>
      </c>
      <c r="I83" s="111">
        <v>0</v>
      </c>
      <c r="J83" s="111">
        <v>0</v>
      </c>
      <c r="K83" s="111">
        <v>1</v>
      </c>
      <c r="L83" s="111">
        <v>0</v>
      </c>
      <c r="M83" s="111">
        <v>3</v>
      </c>
      <c r="N83" s="111">
        <v>1</v>
      </c>
      <c r="O83" s="111">
        <v>2</v>
      </c>
      <c r="P83" s="111">
        <v>1</v>
      </c>
      <c r="Q83" s="111">
        <v>1</v>
      </c>
      <c r="R83" s="111">
        <v>11</v>
      </c>
      <c r="S83" s="111">
        <v>4</v>
      </c>
      <c r="T83" s="111">
        <v>18</v>
      </c>
      <c r="U83" s="111">
        <v>30</v>
      </c>
      <c r="V83" s="111">
        <v>35</v>
      </c>
      <c r="W83" s="111">
        <v>50</v>
      </c>
      <c r="X83" s="111">
        <v>65</v>
      </c>
      <c r="Y83" s="111">
        <v>76</v>
      </c>
      <c r="Z83" s="120">
        <f t="shared" si="6"/>
        <v>86</v>
      </c>
      <c r="AA83" s="111">
        <v>55</v>
      </c>
      <c r="AB83" s="111">
        <v>22</v>
      </c>
      <c r="AC83" s="111">
        <v>7</v>
      </c>
      <c r="AD83" s="111">
        <v>2</v>
      </c>
      <c r="AE83" s="111">
        <v>0</v>
      </c>
      <c r="AG83" s="111">
        <f t="shared" si="7"/>
        <v>0</v>
      </c>
      <c r="AH83" s="111">
        <f t="shared" si="8"/>
        <v>9</v>
      </c>
      <c r="AI83" s="111">
        <f t="shared" si="9"/>
        <v>9</v>
      </c>
    </row>
    <row r="84" spans="1:35">
      <c r="A84" t="s">
        <v>871</v>
      </c>
      <c r="B84" t="s">
        <v>63</v>
      </c>
      <c r="C84" s="111">
        <v>279</v>
      </c>
      <c r="D84" s="111">
        <v>1</v>
      </c>
      <c r="E84" s="111">
        <v>1</v>
      </c>
      <c r="F84" s="111">
        <v>0</v>
      </c>
      <c r="G84" s="111">
        <v>0</v>
      </c>
      <c r="H84" s="111">
        <v>0</v>
      </c>
      <c r="I84" s="111">
        <v>2</v>
      </c>
      <c r="J84" s="111">
        <v>0</v>
      </c>
      <c r="K84" s="111">
        <v>1</v>
      </c>
      <c r="L84" s="111">
        <v>0</v>
      </c>
      <c r="M84" s="111">
        <v>2</v>
      </c>
      <c r="N84" s="111">
        <v>2</v>
      </c>
      <c r="O84" s="111">
        <v>5</v>
      </c>
      <c r="P84" s="111">
        <v>4</v>
      </c>
      <c r="Q84" s="111">
        <v>4</v>
      </c>
      <c r="R84" s="111">
        <v>4</v>
      </c>
      <c r="S84" s="111">
        <v>5</v>
      </c>
      <c r="T84" s="111">
        <v>9</v>
      </c>
      <c r="U84" s="111">
        <v>14</v>
      </c>
      <c r="V84" s="111">
        <v>20</v>
      </c>
      <c r="W84" s="111">
        <v>31</v>
      </c>
      <c r="X84" s="111">
        <v>46</v>
      </c>
      <c r="Y84" s="111">
        <v>54</v>
      </c>
      <c r="Z84" s="120">
        <f t="shared" si="6"/>
        <v>76</v>
      </c>
      <c r="AA84" s="111">
        <v>38</v>
      </c>
      <c r="AB84" s="111">
        <v>26</v>
      </c>
      <c r="AC84" s="111">
        <v>12</v>
      </c>
      <c r="AD84" s="111">
        <v>0</v>
      </c>
      <c r="AE84" s="111">
        <v>0</v>
      </c>
      <c r="AG84" s="111">
        <f t="shared" si="7"/>
        <v>1</v>
      </c>
      <c r="AH84" s="111">
        <f t="shared" si="8"/>
        <v>12</v>
      </c>
      <c r="AI84" s="111">
        <f t="shared" si="9"/>
        <v>12</v>
      </c>
    </row>
    <row r="85" spans="1:35">
      <c r="A85" t="s">
        <v>872</v>
      </c>
      <c r="B85" t="s">
        <v>63</v>
      </c>
      <c r="C85" s="111">
        <v>296</v>
      </c>
      <c r="D85" s="111">
        <v>0</v>
      </c>
      <c r="E85" s="111">
        <v>0</v>
      </c>
      <c r="F85" s="111">
        <v>0</v>
      </c>
      <c r="G85" s="111">
        <v>0</v>
      </c>
      <c r="H85" s="111">
        <v>0</v>
      </c>
      <c r="I85" s="111">
        <v>0</v>
      </c>
      <c r="J85" s="111">
        <v>0</v>
      </c>
      <c r="K85" s="111">
        <v>0</v>
      </c>
      <c r="L85" s="111">
        <v>0</v>
      </c>
      <c r="M85" s="111">
        <v>1</v>
      </c>
      <c r="N85" s="111">
        <v>0</v>
      </c>
      <c r="O85" s="111">
        <v>1</v>
      </c>
      <c r="P85" s="111">
        <v>4</v>
      </c>
      <c r="Q85" s="111">
        <v>2</v>
      </c>
      <c r="R85" s="111">
        <v>2</v>
      </c>
      <c r="S85" s="111">
        <v>4</v>
      </c>
      <c r="T85" s="111">
        <v>6</v>
      </c>
      <c r="U85" s="111">
        <v>12</v>
      </c>
      <c r="V85" s="111">
        <v>20</v>
      </c>
      <c r="W85" s="111">
        <v>29</v>
      </c>
      <c r="X85" s="111">
        <v>53</v>
      </c>
      <c r="Y85" s="111">
        <v>63</v>
      </c>
      <c r="Z85" s="120">
        <f t="shared" si="6"/>
        <v>99</v>
      </c>
      <c r="AA85" s="111">
        <v>54</v>
      </c>
      <c r="AB85" s="111">
        <v>27</v>
      </c>
      <c r="AC85" s="111">
        <v>12</v>
      </c>
      <c r="AD85" s="111">
        <v>6</v>
      </c>
      <c r="AE85" s="111">
        <v>0</v>
      </c>
      <c r="AG85" s="111">
        <f t="shared" si="7"/>
        <v>0</v>
      </c>
      <c r="AH85" s="111">
        <f t="shared" si="8"/>
        <v>18</v>
      </c>
      <c r="AI85" s="111">
        <f t="shared" si="9"/>
        <v>18</v>
      </c>
    </row>
    <row r="86" spans="1:35">
      <c r="A86" t="s">
        <v>873</v>
      </c>
      <c r="B86" t="s">
        <v>63</v>
      </c>
      <c r="C86" s="111">
        <v>199</v>
      </c>
      <c r="D86" s="111">
        <v>0</v>
      </c>
      <c r="E86" s="111">
        <v>0</v>
      </c>
      <c r="F86" s="111">
        <v>0</v>
      </c>
      <c r="G86" s="111">
        <v>0</v>
      </c>
      <c r="H86" s="111">
        <v>0</v>
      </c>
      <c r="I86" s="111">
        <v>0</v>
      </c>
      <c r="J86" s="111">
        <v>0</v>
      </c>
      <c r="K86" s="111">
        <v>0</v>
      </c>
      <c r="L86" s="111">
        <v>0</v>
      </c>
      <c r="M86" s="111">
        <v>0</v>
      </c>
      <c r="N86" s="111">
        <v>0</v>
      </c>
      <c r="O86" s="111">
        <v>1</v>
      </c>
      <c r="P86" s="111">
        <v>0</v>
      </c>
      <c r="Q86" s="111">
        <v>1</v>
      </c>
      <c r="R86" s="111">
        <v>4</v>
      </c>
      <c r="S86" s="111">
        <v>5</v>
      </c>
      <c r="T86" s="111">
        <v>8</v>
      </c>
      <c r="U86" s="111">
        <v>9</v>
      </c>
      <c r="V86" s="111">
        <v>11</v>
      </c>
      <c r="W86" s="111">
        <v>16</v>
      </c>
      <c r="X86" s="111">
        <v>38</v>
      </c>
      <c r="Y86" s="111">
        <v>39</v>
      </c>
      <c r="Z86" s="120">
        <f t="shared" si="6"/>
        <v>67</v>
      </c>
      <c r="AA86" s="111">
        <v>36</v>
      </c>
      <c r="AB86" s="111">
        <v>19</v>
      </c>
      <c r="AC86" s="111">
        <v>9</v>
      </c>
      <c r="AD86" s="111">
        <v>3</v>
      </c>
      <c r="AE86" s="111">
        <v>0</v>
      </c>
      <c r="AG86" s="111">
        <f t="shared" si="7"/>
        <v>0</v>
      </c>
      <c r="AH86" s="111">
        <f t="shared" si="8"/>
        <v>12</v>
      </c>
      <c r="AI86" s="111">
        <f t="shared" si="9"/>
        <v>12</v>
      </c>
    </row>
    <row r="87" spans="1:35">
      <c r="A87" t="s">
        <v>875</v>
      </c>
      <c r="B87" t="s">
        <v>63</v>
      </c>
      <c r="C87" s="111">
        <v>447</v>
      </c>
      <c r="D87" s="111">
        <v>0</v>
      </c>
      <c r="E87" s="111">
        <v>0</v>
      </c>
      <c r="F87" s="111">
        <v>1</v>
      </c>
      <c r="G87" s="111">
        <v>0</v>
      </c>
      <c r="H87" s="111">
        <v>0</v>
      </c>
      <c r="I87" s="111">
        <v>1</v>
      </c>
      <c r="J87" s="111">
        <v>0</v>
      </c>
      <c r="K87" s="111">
        <v>0</v>
      </c>
      <c r="L87" s="111">
        <v>1</v>
      </c>
      <c r="M87" s="111">
        <v>0</v>
      </c>
      <c r="N87" s="111">
        <v>1</v>
      </c>
      <c r="O87" s="111">
        <v>1</v>
      </c>
      <c r="P87" s="111">
        <v>2</v>
      </c>
      <c r="Q87" s="111">
        <v>6</v>
      </c>
      <c r="R87" s="111">
        <v>5</v>
      </c>
      <c r="S87" s="111">
        <v>10</v>
      </c>
      <c r="T87" s="111">
        <v>7</v>
      </c>
      <c r="U87" s="111">
        <v>30</v>
      </c>
      <c r="V87" s="111">
        <v>38</v>
      </c>
      <c r="W87" s="111">
        <v>45</v>
      </c>
      <c r="X87" s="111">
        <v>81</v>
      </c>
      <c r="Y87" s="111">
        <v>107</v>
      </c>
      <c r="Z87" s="120">
        <f t="shared" si="6"/>
        <v>112</v>
      </c>
      <c r="AA87" s="111">
        <v>66</v>
      </c>
      <c r="AB87" s="111">
        <v>33</v>
      </c>
      <c r="AC87" s="111">
        <v>11</v>
      </c>
      <c r="AD87" s="111">
        <v>2</v>
      </c>
      <c r="AE87" s="111">
        <v>0</v>
      </c>
      <c r="AG87" s="111">
        <f t="shared" si="7"/>
        <v>1</v>
      </c>
      <c r="AH87" s="111">
        <f t="shared" si="8"/>
        <v>13</v>
      </c>
      <c r="AI87" s="111">
        <f t="shared" si="9"/>
        <v>13</v>
      </c>
    </row>
    <row r="88" spans="1:35">
      <c r="A88" t="s">
        <v>657</v>
      </c>
      <c r="B88" t="s">
        <v>63</v>
      </c>
      <c r="C88" s="111">
        <v>331</v>
      </c>
      <c r="D88" s="111">
        <v>0</v>
      </c>
      <c r="E88" s="111">
        <v>0</v>
      </c>
      <c r="F88" s="111">
        <v>0</v>
      </c>
      <c r="G88" s="111">
        <v>0</v>
      </c>
      <c r="H88" s="111">
        <v>0</v>
      </c>
      <c r="I88" s="111">
        <v>0</v>
      </c>
      <c r="J88" s="111">
        <v>0</v>
      </c>
      <c r="K88" s="111">
        <v>0</v>
      </c>
      <c r="L88" s="111">
        <v>0</v>
      </c>
      <c r="M88" s="111">
        <v>0</v>
      </c>
      <c r="N88" s="111">
        <v>0</v>
      </c>
      <c r="O88" s="111">
        <v>0</v>
      </c>
      <c r="P88" s="111">
        <v>1</v>
      </c>
      <c r="Q88" s="111">
        <v>3</v>
      </c>
      <c r="R88" s="111">
        <v>7</v>
      </c>
      <c r="S88" s="111">
        <v>9</v>
      </c>
      <c r="T88" s="111">
        <v>16</v>
      </c>
      <c r="U88" s="111">
        <v>24</v>
      </c>
      <c r="V88" s="111">
        <v>23</v>
      </c>
      <c r="W88" s="111">
        <v>33</v>
      </c>
      <c r="X88" s="111">
        <v>50</v>
      </c>
      <c r="Y88" s="111">
        <v>64</v>
      </c>
      <c r="Z88" s="120">
        <f t="shared" si="6"/>
        <v>101</v>
      </c>
      <c r="AA88" s="111">
        <v>55</v>
      </c>
      <c r="AB88" s="111">
        <v>34</v>
      </c>
      <c r="AC88" s="111">
        <v>9</v>
      </c>
      <c r="AD88" s="111">
        <v>3</v>
      </c>
      <c r="AE88" s="111">
        <v>0</v>
      </c>
      <c r="AG88" s="111">
        <f t="shared" si="7"/>
        <v>0</v>
      </c>
      <c r="AH88" s="111">
        <f t="shared" si="8"/>
        <v>12</v>
      </c>
      <c r="AI88" s="111">
        <f t="shared" si="9"/>
        <v>12</v>
      </c>
    </row>
    <row r="89" spans="1:35">
      <c r="A89" t="s">
        <v>876</v>
      </c>
      <c r="B89" t="s">
        <v>63</v>
      </c>
      <c r="C89" s="111">
        <v>232</v>
      </c>
      <c r="D89" s="111">
        <v>0</v>
      </c>
      <c r="E89" s="111">
        <v>0</v>
      </c>
      <c r="F89" s="111">
        <v>0</v>
      </c>
      <c r="G89" s="111">
        <v>0</v>
      </c>
      <c r="H89" s="111">
        <v>0</v>
      </c>
      <c r="I89" s="111">
        <v>0</v>
      </c>
      <c r="J89" s="111">
        <v>0</v>
      </c>
      <c r="K89" s="111">
        <v>0</v>
      </c>
      <c r="L89" s="111">
        <v>0</v>
      </c>
      <c r="M89" s="111">
        <v>0</v>
      </c>
      <c r="N89" s="111">
        <v>1</v>
      </c>
      <c r="O89" s="111">
        <v>0</v>
      </c>
      <c r="P89" s="111">
        <v>2</v>
      </c>
      <c r="Q89" s="111">
        <v>3</v>
      </c>
      <c r="R89" s="111">
        <v>7</v>
      </c>
      <c r="S89" s="111">
        <v>8</v>
      </c>
      <c r="T89" s="111">
        <v>7</v>
      </c>
      <c r="U89" s="111">
        <v>14</v>
      </c>
      <c r="V89" s="111">
        <v>13</v>
      </c>
      <c r="W89" s="111">
        <v>15</v>
      </c>
      <c r="X89" s="111">
        <v>36</v>
      </c>
      <c r="Y89" s="111">
        <v>55</v>
      </c>
      <c r="Z89" s="120">
        <f t="shared" si="6"/>
        <v>71</v>
      </c>
      <c r="AA89" s="111">
        <v>44</v>
      </c>
      <c r="AB89" s="111">
        <v>19</v>
      </c>
      <c r="AC89" s="111">
        <v>8</v>
      </c>
      <c r="AD89" s="111">
        <v>0</v>
      </c>
      <c r="AE89" s="111">
        <v>0</v>
      </c>
      <c r="AG89" s="111">
        <f t="shared" si="7"/>
        <v>0</v>
      </c>
      <c r="AH89" s="111">
        <f t="shared" si="8"/>
        <v>8</v>
      </c>
      <c r="AI89" s="111">
        <f t="shared" si="9"/>
        <v>8</v>
      </c>
    </row>
    <row r="90" spans="1:35">
      <c r="A90" t="s">
        <v>877</v>
      </c>
      <c r="B90" t="s">
        <v>63</v>
      </c>
      <c r="C90" s="111">
        <v>397</v>
      </c>
      <c r="D90" s="111">
        <v>0</v>
      </c>
      <c r="E90" s="111">
        <v>0</v>
      </c>
      <c r="F90" s="111">
        <v>0</v>
      </c>
      <c r="G90" s="111">
        <v>0</v>
      </c>
      <c r="H90" s="111">
        <v>0</v>
      </c>
      <c r="I90" s="111">
        <v>0</v>
      </c>
      <c r="J90" s="111">
        <v>0</v>
      </c>
      <c r="K90" s="111">
        <v>1</v>
      </c>
      <c r="L90" s="111">
        <v>1</v>
      </c>
      <c r="M90" s="111">
        <v>2</v>
      </c>
      <c r="N90" s="111">
        <v>1</v>
      </c>
      <c r="O90" s="111">
        <v>1</v>
      </c>
      <c r="P90" s="111">
        <v>3</v>
      </c>
      <c r="Q90" s="111">
        <v>4</v>
      </c>
      <c r="R90" s="111">
        <v>3</v>
      </c>
      <c r="S90" s="111">
        <v>7</v>
      </c>
      <c r="T90" s="111">
        <v>21</v>
      </c>
      <c r="U90" s="111">
        <v>26</v>
      </c>
      <c r="V90" s="111">
        <v>23</v>
      </c>
      <c r="W90" s="111">
        <v>31</v>
      </c>
      <c r="X90" s="111">
        <v>58</v>
      </c>
      <c r="Y90" s="111">
        <v>80</v>
      </c>
      <c r="Z90" s="120">
        <f t="shared" si="6"/>
        <v>135</v>
      </c>
      <c r="AA90" s="111">
        <v>67</v>
      </c>
      <c r="AB90" s="111">
        <v>42</v>
      </c>
      <c r="AC90" s="111">
        <v>23</v>
      </c>
      <c r="AD90" s="111">
        <v>3</v>
      </c>
      <c r="AE90" s="111">
        <v>0</v>
      </c>
      <c r="AG90" s="111">
        <f t="shared" si="7"/>
        <v>0</v>
      </c>
      <c r="AH90" s="111">
        <f t="shared" si="8"/>
        <v>26</v>
      </c>
      <c r="AI90" s="111">
        <f t="shared" si="9"/>
        <v>26</v>
      </c>
    </row>
    <row r="91" spans="1:35">
      <c r="A91" t="s">
        <v>878</v>
      </c>
      <c r="B91" t="s">
        <v>63</v>
      </c>
      <c r="C91" s="111">
        <v>287</v>
      </c>
      <c r="D91" s="111">
        <v>0</v>
      </c>
      <c r="E91" s="111">
        <v>0</v>
      </c>
      <c r="F91" s="111">
        <v>0</v>
      </c>
      <c r="G91" s="111">
        <v>0</v>
      </c>
      <c r="H91" s="111">
        <v>0</v>
      </c>
      <c r="I91" s="111">
        <v>0</v>
      </c>
      <c r="J91" s="111">
        <v>1</v>
      </c>
      <c r="K91" s="111">
        <v>0</v>
      </c>
      <c r="L91" s="111">
        <v>0</v>
      </c>
      <c r="M91" s="111">
        <v>0</v>
      </c>
      <c r="N91" s="111">
        <v>0</v>
      </c>
      <c r="O91" s="111">
        <v>0</v>
      </c>
      <c r="P91" s="111">
        <v>1</v>
      </c>
      <c r="Q91" s="111">
        <v>2</v>
      </c>
      <c r="R91" s="111">
        <v>2</v>
      </c>
      <c r="S91" s="111">
        <v>3</v>
      </c>
      <c r="T91" s="111">
        <v>18</v>
      </c>
      <c r="U91" s="111">
        <v>15</v>
      </c>
      <c r="V91" s="111">
        <v>9</v>
      </c>
      <c r="W91" s="111">
        <v>42</v>
      </c>
      <c r="X91" s="111">
        <v>42</v>
      </c>
      <c r="Y91" s="111">
        <v>77</v>
      </c>
      <c r="Z91" s="120">
        <f t="shared" si="6"/>
        <v>75</v>
      </c>
      <c r="AA91" s="111">
        <v>47</v>
      </c>
      <c r="AB91" s="111">
        <v>24</v>
      </c>
      <c r="AC91" s="111">
        <v>4</v>
      </c>
      <c r="AD91" s="111">
        <v>0</v>
      </c>
      <c r="AE91" s="111">
        <v>0</v>
      </c>
      <c r="AG91" s="111">
        <f t="shared" si="7"/>
        <v>0</v>
      </c>
      <c r="AH91" s="111">
        <f t="shared" si="8"/>
        <v>4</v>
      </c>
      <c r="AI91" s="111">
        <f t="shared" si="9"/>
        <v>4</v>
      </c>
    </row>
    <row r="92" spans="1:35">
      <c r="A92" t="s">
        <v>879</v>
      </c>
      <c r="B92" t="s">
        <v>63</v>
      </c>
      <c r="C92" s="111">
        <v>191</v>
      </c>
      <c r="D92" s="111">
        <v>0</v>
      </c>
      <c r="E92" s="111">
        <v>0</v>
      </c>
      <c r="F92" s="111">
        <v>1</v>
      </c>
      <c r="G92" s="111">
        <v>0</v>
      </c>
      <c r="H92" s="111">
        <v>0</v>
      </c>
      <c r="I92" s="111">
        <v>1</v>
      </c>
      <c r="J92" s="111">
        <v>0</v>
      </c>
      <c r="K92" s="111">
        <v>0</v>
      </c>
      <c r="L92" s="111">
        <v>0</v>
      </c>
      <c r="M92" s="111">
        <v>1</v>
      </c>
      <c r="N92" s="111">
        <v>2</v>
      </c>
      <c r="O92" s="111">
        <v>0</v>
      </c>
      <c r="P92" s="111">
        <v>1</v>
      </c>
      <c r="Q92" s="111">
        <v>1</v>
      </c>
      <c r="R92" s="111">
        <v>0</v>
      </c>
      <c r="S92" s="111">
        <v>5</v>
      </c>
      <c r="T92" s="111">
        <v>6</v>
      </c>
      <c r="U92" s="111">
        <v>20</v>
      </c>
      <c r="V92" s="111">
        <v>15</v>
      </c>
      <c r="W92" s="111">
        <v>22</v>
      </c>
      <c r="X92" s="111">
        <v>27</v>
      </c>
      <c r="Y92" s="111">
        <v>35</v>
      </c>
      <c r="Z92" s="120">
        <f t="shared" si="6"/>
        <v>55</v>
      </c>
      <c r="AA92" s="111">
        <v>36</v>
      </c>
      <c r="AB92" s="111">
        <v>11</v>
      </c>
      <c r="AC92" s="111">
        <v>8</v>
      </c>
      <c r="AD92" s="111">
        <v>0</v>
      </c>
      <c r="AE92" s="111">
        <v>0</v>
      </c>
      <c r="AG92" s="111">
        <f t="shared" si="7"/>
        <v>1</v>
      </c>
      <c r="AH92" s="111">
        <f t="shared" si="8"/>
        <v>8</v>
      </c>
      <c r="AI92" s="111">
        <f t="shared" si="9"/>
        <v>8</v>
      </c>
    </row>
    <row r="93" spans="1:35">
      <c r="A93" t="s">
        <v>652</v>
      </c>
      <c r="B93" t="s">
        <v>63</v>
      </c>
      <c r="C93" s="111">
        <v>451</v>
      </c>
      <c r="D93" s="111">
        <v>2</v>
      </c>
      <c r="E93" s="111">
        <v>0</v>
      </c>
      <c r="F93" s="111">
        <v>0</v>
      </c>
      <c r="G93" s="111">
        <v>0</v>
      </c>
      <c r="H93" s="111">
        <v>0</v>
      </c>
      <c r="I93" s="111">
        <v>2</v>
      </c>
      <c r="J93" s="111">
        <v>0</v>
      </c>
      <c r="K93" s="111">
        <v>2</v>
      </c>
      <c r="L93" s="111">
        <v>1</v>
      </c>
      <c r="M93" s="111">
        <v>1</v>
      </c>
      <c r="N93" s="111">
        <v>2</v>
      </c>
      <c r="O93" s="111">
        <v>2</v>
      </c>
      <c r="P93" s="111">
        <v>3</v>
      </c>
      <c r="Q93" s="111">
        <v>1</v>
      </c>
      <c r="R93" s="111">
        <v>7</v>
      </c>
      <c r="S93" s="111">
        <v>13</v>
      </c>
      <c r="T93" s="111">
        <v>22</v>
      </c>
      <c r="U93" s="111">
        <v>28</v>
      </c>
      <c r="V93" s="111">
        <v>39</v>
      </c>
      <c r="W93" s="111">
        <v>50</v>
      </c>
      <c r="X93" s="111">
        <v>74</v>
      </c>
      <c r="Y93" s="111">
        <v>95</v>
      </c>
      <c r="Z93" s="120">
        <f t="shared" si="6"/>
        <v>109</v>
      </c>
      <c r="AA93" s="111">
        <v>56</v>
      </c>
      <c r="AB93" s="111">
        <v>40</v>
      </c>
      <c r="AC93" s="111">
        <v>13</v>
      </c>
      <c r="AD93" s="111">
        <v>0</v>
      </c>
      <c r="AE93" s="111">
        <v>0</v>
      </c>
      <c r="AG93" s="111">
        <f t="shared" si="7"/>
        <v>0</v>
      </c>
      <c r="AH93" s="111">
        <f t="shared" si="8"/>
        <v>13</v>
      </c>
      <c r="AI93" s="111">
        <f t="shared" si="9"/>
        <v>13</v>
      </c>
    </row>
    <row r="94" spans="1:35">
      <c r="A94" t="s">
        <v>880</v>
      </c>
      <c r="B94" t="s">
        <v>63</v>
      </c>
      <c r="C94" s="111">
        <v>114</v>
      </c>
      <c r="D94" s="111">
        <v>0</v>
      </c>
      <c r="E94" s="111">
        <v>0</v>
      </c>
      <c r="F94" s="111">
        <v>0</v>
      </c>
      <c r="G94" s="111">
        <v>0</v>
      </c>
      <c r="H94" s="111">
        <v>0</v>
      </c>
      <c r="I94" s="111">
        <v>0</v>
      </c>
      <c r="J94" s="111">
        <v>0</v>
      </c>
      <c r="K94" s="111">
        <v>0</v>
      </c>
      <c r="L94" s="111">
        <v>0</v>
      </c>
      <c r="M94" s="111">
        <v>1</v>
      </c>
      <c r="N94" s="111">
        <v>1</v>
      </c>
      <c r="O94" s="111">
        <v>0</v>
      </c>
      <c r="P94" s="111">
        <v>0</v>
      </c>
      <c r="Q94" s="111">
        <v>2</v>
      </c>
      <c r="R94" s="111">
        <v>2</v>
      </c>
      <c r="S94" s="111">
        <v>3</v>
      </c>
      <c r="T94" s="111">
        <v>5</v>
      </c>
      <c r="U94" s="111">
        <v>9</v>
      </c>
      <c r="V94" s="111">
        <v>13</v>
      </c>
      <c r="W94" s="111">
        <v>15</v>
      </c>
      <c r="X94" s="111">
        <v>13</v>
      </c>
      <c r="Y94" s="111">
        <v>20</v>
      </c>
      <c r="Z94" s="120">
        <f t="shared" si="6"/>
        <v>30</v>
      </c>
      <c r="AA94" s="111">
        <v>20</v>
      </c>
      <c r="AB94" s="111">
        <v>4</v>
      </c>
      <c r="AC94" s="111">
        <v>6</v>
      </c>
      <c r="AD94" s="111">
        <v>0</v>
      </c>
      <c r="AE94" s="111">
        <v>0</v>
      </c>
      <c r="AG94" s="111">
        <f t="shared" si="7"/>
        <v>0</v>
      </c>
      <c r="AH94" s="111">
        <f t="shared" si="8"/>
        <v>6</v>
      </c>
      <c r="AI94" s="111">
        <f t="shared" si="9"/>
        <v>6</v>
      </c>
    </row>
    <row r="95" spans="1:35">
      <c r="A95" t="s">
        <v>881</v>
      </c>
      <c r="B95" t="s">
        <v>63</v>
      </c>
      <c r="C95" s="111">
        <v>166</v>
      </c>
      <c r="D95" s="111">
        <v>0</v>
      </c>
      <c r="E95" s="111">
        <v>0</v>
      </c>
      <c r="F95" s="111">
        <v>0</v>
      </c>
      <c r="G95" s="111">
        <v>0</v>
      </c>
      <c r="H95" s="111">
        <v>0</v>
      </c>
      <c r="I95" s="111">
        <v>0</v>
      </c>
      <c r="J95" s="111">
        <v>0</v>
      </c>
      <c r="K95" s="111">
        <v>0</v>
      </c>
      <c r="L95" s="111">
        <v>0</v>
      </c>
      <c r="M95" s="111">
        <v>1</v>
      </c>
      <c r="N95" s="111">
        <v>0</v>
      </c>
      <c r="O95" s="111">
        <v>0</v>
      </c>
      <c r="P95" s="111">
        <v>3</v>
      </c>
      <c r="Q95" s="111">
        <v>2</v>
      </c>
      <c r="R95" s="111">
        <v>4</v>
      </c>
      <c r="S95" s="111">
        <v>5</v>
      </c>
      <c r="T95" s="111">
        <v>1</v>
      </c>
      <c r="U95" s="111">
        <v>8</v>
      </c>
      <c r="V95" s="111">
        <v>8</v>
      </c>
      <c r="W95" s="111">
        <v>15</v>
      </c>
      <c r="X95" s="111">
        <v>28</v>
      </c>
      <c r="Y95" s="111">
        <v>29</v>
      </c>
      <c r="Z95" s="120">
        <f t="shared" si="6"/>
        <v>62</v>
      </c>
      <c r="AA95" s="111">
        <v>32</v>
      </c>
      <c r="AB95" s="111">
        <v>21</v>
      </c>
      <c r="AC95" s="111">
        <v>4</v>
      </c>
      <c r="AD95" s="111">
        <v>5</v>
      </c>
      <c r="AE95" s="111">
        <v>0</v>
      </c>
      <c r="AG95" s="111">
        <f t="shared" si="7"/>
        <v>0</v>
      </c>
      <c r="AH95" s="111">
        <f t="shared" si="8"/>
        <v>9</v>
      </c>
      <c r="AI95" s="111">
        <f t="shared" si="9"/>
        <v>9</v>
      </c>
    </row>
    <row r="96" spans="1:35">
      <c r="A96" t="s">
        <v>882</v>
      </c>
      <c r="B96" t="s">
        <v>63</v>
      </c>
      <c r="C96" s="111">
        <v>160</v>
      </c>
      <c r="D96" s="111">
        <v>0</v>
      </c>
      <c r="E96" s="111">
        <v>0</v>
      </c>
      <c r="F96" s="111">
        <v>0</v>
      </c>
      <c r="G96" s="111">
        <v>0</v>
      </c>
      <c r="H96" s="111">
        <v>0</v>
      </c>
      <c r="I96" s="111">
        <v>0</v>
      </c>
      <c r="J96" s="111">
        <v>0</v>
      </c>
      <c r="K96" s="111">
        <v>0</v>
      </c>
      <c r="L96" s="111">
        <v>0</v>
      </c>
      <c r="M96" s="111">
        <v>0</v>
      </c>
      <c r="N96" s="111">
        <v>0</v>
      </c>
      <c r="O96" s="111">
        <v>1</v>
      </c>
      <c r="P96" s="111">
        <v>2</v>
      </c>
      <c r="Q96" s="111">
        <v>1</v>
      </c>
      <c r="R96" s="111">
        <v>2</v>
      </c>
      <c r="S96" s="111">
        <v>4</v>
      </c>
      <c r="T96" s="111">
        <v>9</v>
      </c>
      <c r="U96" s="111">
        <v>12</v>
      </c>
      <c r="V96" s="111">
        <v>18</v>
      </c>
      <c r="W96" s="111">
        <v>18</v>
      </c>
      <c r="X96" s="111">
        <v>27</v>
      </c>
      <c r="Y96" s="111">
        <v>28</v>
      </c>
      <c r="Z96" s="120">
        <f t="shared" si="6"/>
        <v>38</v>
      </c>
      <c r="AA96" s="111">
        <v>19</v>
      </c>
      <c r="AB96" s="111">
        <v>16</v>
      </c>
      <c r="AC96" s="111">
        <v>3</v>
      </c>
      <c r="AD96" s="111">
        <v>0</v>
      </c>
      <c r="AE96" s="111">
        <v>0</v>
      </c>
      <c r="AG96" s="111">
        <f t="shared" si="7"/>
        <v>0</v>
      </c>
      <c r="AH96" s="111">
        <f t="shared" si="8"/>
        <v>3</v>
      </c>
      <c r="AI96" s="111">
        <f t="shared" si="9"/>
        <v>3</v>
      </c>
    </row>
    <row r="97" spans="1:35">
      <c r="A97" t="s">
        <v>883</v>
      </c>
      <c r="B97" t="s">
        <v>63</v>
      </c>
      <c r="C97" s="111">
        <v>151</v>
      </c>
      <c r="D97" s="111">
        <v>0</v>
      </c>
      <c r="E97" s="111">
        <v>0</v>
      </c>
      <c r="F97" s="111">
        <v>0</v>
      </c>
      <c r="G97" s="111">
        <v>0</v>
      </c>
      <c r="H97" s="111">
        <v>0</v>
      </c>
      <c r="I97" s="111">
        <v>0</v>
      </c>
      <c r="J97" s="111">
        <v>1</v>
      </c>
      <c r="K97" s="111">
        <v>0</v>
      </c>
      <c r="L97" s="111">
        <v>0</v>
      </c>
      <c r="M97" s="111">
        <v>0</v>
      </c>
      <c r="N97" s="111">
        <v>0</v>
      </c>
      <c r="O97" s="111">
        <v>0</v>
      </c>
      <c r="P97" s="111">
        <v>2</v>
      </c>
      <c r="Q97" s="111">
        <v>2</v>
      </c>
      <c r="R97" s="111">
        <v>3</v>
      </c>
      <c r="S97" s="111">
        <v>2</v>
      </c>
      <c r="T97" s="111">
        <v>5</v>
      </c>
      <c r="U97" s="111">
        <v>9</v>
      </c>
      <c r="V97" s="111">
        <v>19</v>
      </c>
      <c r="W97" s="111">
        <v>25</v>
      </c>
      <c r="X97" s="111">
        <v>31</v>
      </c>
      <c r="Y97" s="111">
        <v>27</v>
      </c>
      <c r="Z97" s="120">
        <f t="shared" si="6"/>
        <v>25</v>
      </c>
      <c r="AA97" s="111">
        <v>18</v>
      </c>
      <c r="AB97" s="111">
        <v>6</v>
      </c>
      <c r="AC97" s="111">
        <v>1</v>
      </c>
      <c r="AD97" s="111">
        <v>0</v>
      </c>
      <c r="AE97" s="111">
        <v>0</v>
      </c>
      <c r="AG97" s="111">
        <f t="shared" si="7"/>
        <v>0</v>
      </c>
      <c r="AH97" s="111">
        <f t="shared" si="8"/>
        <v>1</v>
      </c>
      <c r="AI97" s="111">
        <f t="shared" si="9"/>
        <v>1</v>
      </c>
    </row>
    <row r="98" spans="1:35">
      <c r="A98" t="s">
        <v>884</v>
      </c>
      <c r="B98" t="s">
        <v>63</v>
      </c>
      <c r="C98" s="111">
        <v>91</v>
      </c>
      <c r="D98" s="111">
        <v>0</v>
      </c>
      <c r="E98" s="111">
        <v>0</v>
      </c>
      <c r="F98" s="111">
        <v>0</v>
      </c>
      <c r="G98" s="111">
        <v>0</v>
      </c>
      <c r="H98" s="111">
        <v>0</v>
      </c>
      <c r="I98" s="111">
        <v>0</v>
      </c>
      <c r="J98" s="111">
        <v>0</v>
      </c>
      <c r="K98" s="111">
        <v>0</v>
      </c>
      <c r="L98" s="111">
        <v>1</v>
      </c>
      <c r="M98" s="111">
        <v>0</v>
      </c>
      <c r="N98" s="111">
        <v>0</v>
      </c>
      <c r="O98" s="111">
        <v>0</v>
      </c>
      <c r="P98" s="111">
        <v>0</v>
      </c>
      <c r="Q98" s="111">
        <v>0</v>
      </c>
      <c r="R98" s="111">
        <v>1</v>
      </c>
      <c r="S98" s="111">
        <v>2</v>
      </c>
      <c r="T98" s="111">
        <v>2</v>
      </c>
      <c r="U98" s="111">
        <v>5</v>
      </c>
      <c r="V98" s="111">
        <v>5</v>
      </c>
      <c r="W98" s="111">
        <v>11</v>
      </c>
      <c r="X98" s="111">
        <v>15</v>
      </c>
      <c r="Y98" s="111">
        <v>18</v>
      </c>
      <c r="Z98" s="120">
        <f t="shared" si="6"/>
        <v>31</v>
      </c>
      <c r="AA98" s="111">
        <v>19</v>
      </c>
      <c r="AB98" s="111">
        <v>8</v>
      </c>
      <c r="AC98" s="111">
        <v>4</v>
      </c>
      <c r="AD98" s="111">
        <v>0</v>
      </c>
      <c r="AE98" s="111">
        <v>0</v>
      </c>
      <c r="AG98" s="111">
        <f t="shared" si="7"/>
        <v>0</v>
      </c>
      <c r="AH98" s="111">
        <f t="shared" si="8"/>
        <v>4</v>
      </c>
      <c r="AI98" s="111">
        <f t="shared" si="9"/>
        <v>4</v>
      </c>
    </row>
    <row r="99" spans="1:35">
      <c r="A99" t="s">
        <v>885</v>
      </c>
      <c r="B99" t="s">
        <v>63</v>
      </c>
      <c r="C99" s="111">
        <v>104</v>
      </c>
      <c r="D99" s="111">
        <v>1</v>
      </c>
      <c r="E99" s="111">
        <v>0</v>
      </c>
      <c r="F99" s="111">
        <v>0</v>
      </c>
      <c r="G99" s="111">
        <v>0</v>
      </c>
      <c r="H99" s="111">
        <v>0</v>
      </c>
      <c r="I99" s="111">
        <v>1</v>
      </c>
      <c r="J99" s="111">
        <v>0</v>
      </c>
      <c r="K99" s="111">
        <v>0</v>
      </c>
      <c r="L99" s="111">
        <v>0</v>
      </c>
      <c r="M99" s="111">
        <v>1</v>
      </c>
      <c r="N99" s="111">
        <v>1</v>
      </c>
      <c r="O99" s="111">
        <v>0</v>
      </c>
      <c r="P99" s="111">
        <v>0</v>
      </c>
      <c r="Q99" s="111">
        <v>3</v>
      </c>
      <c r="R99" s="111">
        <v>1</v>
      </c>
      <c r="S99" s="111">
        <v>0</v>
      </c>
      <c r="T99" s="111">
        <v>1</v>
      </c>
      <c r="U99" s="111">
        <v>8</v>
      </c>
      <c r="V99" s="111">
        <v>3</v>
      </c>
      <c r="W99" s="111">
        <v>13</v>
      </c>
      <c r="X99" s="111">
        <v>18</v>
      </c>
      <c r="Y99" s="111">
        <v>25</v>
      </c>
      <c r="Z99" s="120">
        <f t="shared" si="6"/>
        <v>29</v>
      </c>
      <c r="AA99" s="111">
        <v>12</v>
      </c>
      <c r="AB99" s="111">
        <v>10</v>
      </c>
      <c r="AC99" s="111">
        <v>6</v>
      </c>
      <c r="AD99" s="111">
        <v>1</v>
      </c>
      <c r="AE99" s="111">
        <v>0</v>
      </c>
      <c r="AG99" s="111">
        <f t="shared" si="7"/>
        <v>0</v>
      </c>
      <c r="AH99" s="111">
        <f t="shared" si="8"/>
        <v>7</v>
      </c>
      <c r="AI99" s="111">
        <f t="shared" si="9"/>
        <v>7</v>
      </c>
    </row>
    <row r="100" spans="1:35">
      <c r="A100" t="s">
        <v>645</v>
      </c>
      <c r="B100" t="s">
        <v>63</v>
      </c>
      <c r="C100" s="111">
        <v>79</v>
      </c>
      <c r="D100" s="111">
        <v>0</v>
      </c>
      <c r="E100" s="111">
        <v>0</v>
      </c>
      <c r="F100" s="111">
        <v>0</v>
      </c>
      <c r="G100" s="111">
        <v>0</v>
      </c>
      <c r="H100" s="111">
        <v>0</v>
      </c>
      <c r="I100" s="111">
        <v>0</v>
      </c>
      <c r="J100" s="111">
        <v>0</v>
      </c>
      <c r="K100" s="111">
        <v>0</v>
      </c>
      <c r="L100" s="111">
        <v>0</v>
      </c>
      <c r="M100" s="111">
        <v>0</v>
      </c>
      <c r="N100" s="111">
        <v>0</v>
      </c>
      <c r="O100" s="111">
        <v>0</v>
      </c>
      <c r="P100" s="111">
        <v>1</v>
      </c>
      <c r="Q100" s="111">
        <v>1</v>
      </c>
      <c r="R100" s="111">
        <v>1</v>
      </c>
      <c r="S100" s="111">
        <v>1</v>
      </c>
      <c r="T100" s="111">
        <v>4</v>
      </c>
      <c r="U100" s="111">
        <v>4</v>
      </c>
      <c r="V100" s="111">
        <v>5</v>
      </c>
      <c r="W100" s="111">
        <v>5</v>
      </c>
      <c r="X100" s="111">
        <v>16</v>
      </c>
      <c r="Y100" s="111">
        <v>14</v>
      </c>
      <c r="Z100" s="120">
        <f t="shared" si="6"/>
        <v>27</v>
      </c>
      <c r="AA100" s="111">
        <v>16</v>
      </c>
      <c r="AB100" s="111">
        <v>10</v>
      </c>
      <c r="AC100" s="111">
        <v>1</v>
      </c>
      <c r="AD100" s="111">
        <v>0</v>
      </c>
      <c r="AE100" s="111">
        <v>0</v>
      </c>
      <c r="AG100" s="111">
        <f t="shared" si="7"/>
        <v>0</v>
      </c>
      <c r="AH100" s="111">
        <f t="shared" si="8"/>
        <v>1</v>
      </c>
      <c r="AI100" s="111">
        <f t="shared" si="9"/>
        <v>1</v>
      </c>
    </row>
    <row r="101" spans="1:35">
      <c r="A101" t="s">
        <v>886</v>
      </c>
      <c r="B101" t="s">
        <v>63</v>
      </c>
      <c r="C101" s="111">
        <v>128</v>
      </c>
      <c r="D101" s="111">
        <v>0</v>
      </c>
      <c r="E101" s="111">
        <v>0</v>
      </c>
      <c r="F101" s="111">
        <v>0</v>
      </c>
      <c r="G101" s="111">
        <v>0</v>
      </c>
      <c r="H101" s="111">
        <v>0</v>
      </c>
      <c r="I101" s="111">
        <v>0</v>
      </c>
      <c r="J101" s="111">
        <v>0</v>
      </c>
      <c r="K101" s="111">
        <v>0</v>
      </c>
      <c r="L101" s="111">
        <v>0</v>
      </c>
      <c r="M101" s="111">
        <v>2</v>
      </c>
      <c r="N101" s="111">
        <v>1</v>
      </c>
      <c r="O101" s="111">
        <v>1</v>
      </c>
      <c r="P101" s="111">
        <v>3</v>
      </c>
      <c r="Q101" s="111">
        <v>4</v>
      </c>
      <c r="R101" s="111">
        <v>3</v>
      </c>
      <c r="S101" s="111">
        <v>4</v>
      </c>
      <c r="T101" s="111">
        <v>5</v>
      </c>
      <c r="U101" s="111">
        <v>8</v>
      </c>
      <c r="V101" s="111">
        <v>18</v>
      </c>
      <c r="W101" s="111">
        <v>11</v>
      </c>
      <c r="X101" s="111">
        <v>12</v>
      </c>
      <c r="Y101" s="111">
        <v>30</v>
      </c>
      <c r="Z101" s="120">
        <f t="shared" si="6"/>
        <v>26</v>
      </c>
      <c r="AA101" s="111">
        <v>18</v>
      </c>
      <c r="AB101" s="111">
        <v>7</v>
      </c>
      <c r="AC101" s="111">
        <v>1</v>
      </c>
      <c r="AD101" s="111">
        <v>0</v>
      </c>
      <c r="AE101" s="111">
        <v>0</v>
      </c>
      <c r="AG101" s="111">
        <f t="shared" si="7"/>
        <v>0</v>
      </c>
      <c r="AH101" s="111">
        <f t="shared" si="8"/>
        <v>1</v>
      </c>
      <c r="AI101" s="111">
        <f t="shared" si="9"/>
        <v>1</v>
      </c>
    </row>
    <row r="102" spans="1:35">
      <c r="A102" t="s">
        <v>887</v>
      </c>
      <c r="B102" t="s">
        <v>63</v>
      </c>
      <c r="C102" s="111">
        <v>118</v>
      </c>
      <c r="D102" s="111">
        <v>0</v>
      </c>
      <c r="E102" s="111">
        <v>0</v>
      </c>
      <c r="F102" s="111">
        <v>0</v>
      </c>
      <c r="G102" s="111">
        <v>0</v>
      </c>
      <c r="H102" s="111">
        <v>0</v>
      </c>
      <c r="I102" s="111">
        <v>0</v>
      </c>
      <c r="J102" s="111">
        <v>0</v>
      </c>
      <c r="K102" s="111">
        <v>0</v>
      </c>
      <c r="L102" s="111">
        <v>0</v>
      </c>
      <c r="M102" s="111">
        <v>0</v>
      </c>
      <c r="N102" s="111">
        <v>0</v>
      </c>
      <c r="O102" s="111">
        <v>0</v>
      </c>
      <c r="P102" s="111">
        <v>0</v>
      </c>
      <c r="Q102" s="111">
        <v>1</v>
      </c>
      <c r="R102" s="111">
        <v>1</v>
      </c>
      <c r="S102" s="111">
        <v>2</v>
      </c>
      <c r="T102" s="111">
        <v>3</v>
      </c>
      <c r="U102" s="111">
        <v>8</v>
      </c>
      <c r="V102" s="111">
        <v>7</v>
      </c>
      <c r="W102" s="111">
        <v>17</v>
      </c>
      <c r="X102" s="111">
        <v>17</v>
      </c>
      <c r="Y102" s="111">
        <v>32</v>
      </c>
      <c r="Z102" s="120">
        <f t="shared" si="6"/>
        <v>30</v>
      </c>
      <c r="AA102" s="111">
        <v>18</v>
      </c>
      <c r="AB102" s="111">
        <v>10</v>
      </c>
      <c r="AC102" s="111">
        <v>2</v>
      </c>
      <c r="AD102" s="111">
        <v>0</v>
      </c>
      <c r="AE102" s="111">
        <v>0</v>
      </c>
      <c r="AG102" s="111">
        <f t="shared" si="7"/>
        <v>0</v>
      </c>
      <c r="AH102" s="111">
        <f t="shared" si="8"/>
        <v>2</v>
      </c>
      <c r="AI102" s="111">
        <f t="shared" si="9"/>
        <v>2</v>
      </c>
    </row>
    <row r="103" spans="1:35">
      <c r="A103" t="s">
        <v>888</v>
      </c>
      <c r="B103" t="s">
        <v>63</v>
      </c>
      <c r="C103" s="111">
        <v>139</v>
      </c>
      <c r="D103" s="111">
        <v>1</v>
      </c>
      <c r="E103" s="111">
        <v>0</v>
      </c>
      <c r="F103" s="111">
        <v>0</v>
      </c>
      <c r="G103" s="111">
        <v>0</v>
      </c>
      <c r="H103" s="111">
        <v>0</v>
      </c>
      <c r="I103" s="111">
        <v>1</v>
      </c>
      <c r="J103" s="111">
        <v>0</v>
      </c>
      <c r="K103" s="111">
        <v>0</v>
      </c>
      <c r="L103" s="111">
        <v>0</v>
      </c>
      <c r="M103" s="111">
        <v>0</v>
      </c>
      <c r="N103" s="111">
        <v>0</v>
      </c>
      <c r="O103" s="111">
        <v>0</v>
      </c>
      <c r="P103" s="111">
        <v>1</v>
      </c>
      <c r="Q103" s="111">
        <v>1</v>
      </c>
      <c r="R103" s="111">
        <v>0</v>
      </c>
      <c r="S103" s="111">
        <v>2</v>
      </c>
      <c r="T103" s="111">
        <v>0</v>
      </c>
      <c r="U103" s="111">
        <v>6</v>
      </c>
      <c r="V103" s="111">
        <v>7</v>
      </c>
      <c r="W103" s="111">
        <v>16</v>
      </c>
      <c r="X103" s="111">
        <v>20</v>
      </c>
      <c r="Y103" s="111">
        <v>31</v>
      </c>
      <c r="Z103" s="120">
        <f t="shared" si="6"/>
        <v>54</v>
      </c>
      <c r="AA103" s="111">
        <v>36</v>
      </c>
      <c r="AB103" s="111">
        <v>11</v>
      </c>
      <c r="AC103" s="111">
        <v>5</v>
      </c>
      <c r="AD103" s="111">
        <v>2</v>
      </c>
      <c r="AE103" s="111">
        <v>0</v>
      </c>
      <c r="AG103" s="111">
        <f t="shared" si="7"/>
        <v>0</v>
      </c>
      <c r="AH103" s="111">
        <f t="shared" si="8"/>
        <v>7</v>
      </c>
      <c r="AI103" s="111">
        <f t="shared" si="9"/>
        <v>7</v>
      </c>
    </row>
    <row r="104" spans="1:35">
      <c r="A104" t="s">
        <v>889</v>
      </c>
      <c r="B104" t="s">
        <v>63</v>
      </c>
      <c r="C104" s="111">
        <v>152</v>
      </c>
      <c r="D104" s="111">
        <v>0</v>
      </c>
      <c r="E104" s="111">
        <v>0</v>
      </c>
      <c r="F104" s="111">
        <v>0</v>
      </c>
      <c r="G104" s="111">
        <v>0</v>
      </c>
      <c r="H104" s="111">
        <v>0</v>
      </c>
      <c r="I104" s="111">
        <v>0</v>
      </c>
      <c r="J104" s="111">
        <v>0</v>
      </c>
      <c r="K104" s="111">
        <v>0</v>
      </c>
      <c r="L104" s="111">
        <v>0</v>
      </c>
      <c r="M104" s="111">
        <v>0</v>
      </c>
      <c r="N104" s="111">
        <v>1</v>
      </c>
      <c r="O104" s="111">
        <v>1</v>
      </c>
      <c r="P104" s="111">
        <v>0</v>
      </c>
      <c r="Q104" s="111">
        <v>0</v>
      </c>
      <c r="R104" s="111">
        <v>3</v>
      </c>
      <c r="S104" s="111">
        <v>4</v>
      </c>
      <c r="T104" s="111">
        <v>2</v>
      </c>
      <c r="U104" s="111">
        <v>13</v>
      </c>
      <c r="V104" s="111">
        <v>9</v>
      </c>
      <c r="W104" s="111">
        <v>16</v>
      </c>
      <c r="X104" s="111">
        <v>32</v>
      </c>
      <c r="Y104" s="111">
        <v>27</v>
      </c>
      <c r="Z104" s="120">
        <f t="shared" si="6"/>
        <v>44</v>
      </c>
      <c r="AA104" s="111">
        <v>21</v>
      </c>
      <c r="AB104" s="111">
        <v>17</v>
      </c>
      <c r="AC104" s="111">
        <v>6</v>
      </c>
      <c r="AD104" s="111">
        <v>0</v>
      </c>
      <c r="AE104" s="111">
        <v>0</v>
      </c>
      <c r="AG104" s="111">
        <f t="shared" si="7"/>
        <v>0</v>
      </c>
      <c r="AH104" s="111">
        <f t="shared" si="8"/>
        <v>6</v>
      </c>
      <c r="AI104" s="111">
        <f t="shared" si="9"/>
        <v>6</v>
      </c>
    </row>
    <row r="105" spans="1:35">
      <c r="A105" t="s">
        <v>890</v>
      </c>
      <c r="B105" t="s">
        <v>63</v>
      </c>
      <c r="C105" s="111">
        <v>108</v>
      </c>
      <c r="D105" s="111">
        <v>0</v>
      </c>
      <c r="E105" s="111">
        <v>0</v>
      </c>
      <c r="F105" s="111">
        <v>0</v>
      </c>
      <c r="G105" s="111">
        <v>0</v>
      </c>
      <c r="H105" s="111">
        <v>0</v>
      </c>
      <c r="I105" s="111">
        <v>0</v>
      </c>
      <c r="J105" s="111">
        <v>0</v>
      </c>
      <c r="K105" s="111">
        <v>0</v>
      </c>
      <c r="L105" s="111">
        <v>0</v>
      </c>
      <c r="M105" s="111">
        <v>0</v>
      </c>
      <c r="N105" s="111">
        <v>1</v>
      </c>
      <c r="O105" s="111">
        <v>0</v>
      </c>
      <c r="P105" s="111">
        <v>0</v>
      </c>
      <c r="Q105" s="111">
        <v>0</v>
      </c>
      <c r="R105" s="111">
        <v>0</v>
      </c>
      <c r="S105" s="111">
        <v>1</v>
      </c>
      <c r="T105" s="111">
        <v>8</v>
      </c>
      <c r="U105" s="111">
        <v>3</v>
      </c>
      <c r="V105" s="111">
        <v>8</v>
      </c>
      <c r="W105" s="111">
        <v>11</v>
      </c>
      <c r="X105" s="111">
        <v>15</v>
      </c>
      <c r="Y105" s="111">
        <v>24</v>
      </c>
      <c r="Z105" s="121">
        <f t="shared" si="6"/>
        <v>37</v>
      </c>
      <c r="AA105" s="111">
        <v>18</v>
      </c>
      <c r="AB105" s="111">
        <v>11</v>
      </c>
      <c r="AC105" s="111">
        <v>8</v>
      </c>
      <c r="AD105" s="111">
        <v>0</v>
      </c>
      <c r="AE105" s="111">
        <v>0</v>
      </c>
      <c r="AG105" s="111">
        <f t="shared" si="7"/>
        <v>0</v>
      </c>
      <c r="AH105" s="111">
        <f t="shared" si="8"/>
        <v>8</v>
      </c>
      <c r="AI105" s="111">
        <f t="shared" si="9"/>
        <v>8</v>
      </c>
    </row>
    <row r="106" spans="1:35">
      <c r="A106" s="17" t="s">
        <v>33</v>
      </c>
      <c r="B106" s="17" t="s">
        <v>62</v>
      </c>
      <c r="C106" s="116">
        <v>24512</v>
      </c>
      <c r="D106" s="116">
        <v>55</v>
      </c>
      <c r="E106" s="116">
        <v>5</v>
      </c>
      <c r="F106" s="116">
        <v>6</v>
      </c>
      <c r="G106" s="116">
        <v>4</v>
      </c>
      <c r="H106" s="116">
        <v>1</v>
      </c>
      <c r="I106" s="116">
        <v>71</v>
      </c>
      <c r="J106" s="116">
        <v>17</v>
      </c>
      <c r="K106" s="116">
        <v>9</v>
      </c>
      <c r="L106" s="116">
        <v>18</v>
      </c>
      <c r="M106" s="116">
        <v>49</v>
      </c>
      <c r="N106" s="116">
        <v>48</v>
      </c>
      <c r="O106" s="116">
        <v>72</v>
      </c>
      <c r="P106" s="116">
        <v>114</v>
      </c>
      <c r="Q106" s="116">
        <v>152</v>
      </c>
      <c r="R106" s="116">
        <v>221</v>
      </c>
      <c r="S106" s="116">
        <v>304</v>
      </c>
      <c r="T106" s="116">
        <v>549</v>
      </c>
      <c r="U106" s="116">
        <v>818</v>
      </c>
      <c r="V106" s="116">
        <v>1136</v>
      </c>
      <c r="W106" s="116">
        <v>1662</v>
      </c>
      <c r="X106" s="116">
        <v>2708</v>
      </c>
      <c r="Y106" s="116">
        <v>4032</v>
      </c>
      <c r="Z106" s="119">
        <f t="shared" si="6"/>
        <v>12532</v>
      </c>
      <c r="AA106" s="116">
        <v>5002</v>
      </c>
      <c r="AB106" s="116">
        <v>4404</v>
      </c>
      <c r="AC106" s="116">
        <v>2492</v>
      </c>
      <c r="AD106" s="116">
        <v>634</v>
      </c>
      <c r="AE106" s="116">
        <v>0</v>
      </c>
      <c r="AG106" s="111">
        <f t="shared" si="7"/>
        <v>16</v>
      </c>
      <c r="AH106" s="111">
        <f t="shared" si="8"/>
        <v>3126</v>
      </c>
      <c r="AI106" s="111">
        <f t="shared" si="9"/>
        <v>3126</v>
      </c>
    </row>
    <row r="107" spans="1:35">
      <c r="A107" s="15" t="s">
        <v>836</v>
      </c>
      <c r="B107" s="15" t="s">
        <v>62</v>
      </c>
      <c r="C107" s="117">
        <f t="shared" ref="C107:AE107" si="10">C110+C113+C116+C119+C122+C125+C128+C131+C134</f>
        <v>5656</v>
      </c>
      <c r="D107" s="117">
        <f t="shared" si="10"/>
        <v>12</v>
      </c>
      <c r="E107" s="117">
        <f t="shared" si="10"/>
        <v>3</v>
      </c>
      <c r="F107" s="117">
        <f t="shared" si="10"/>
        <v>0</v>
      </c>
      <c r="G107" s="117">
        <f t="shared" si="10"/>
        <v>1</v>
      </c>
      <c r="H107" s="117">
        <f t="shared" si="10"/>
        <v>0</v>
      </c>
      <c r="I107" s="117">
        <f t="shared" si="10"/>
        <v>16</v>
      </c>
      <c r="J107" s="117">
        <f t="shared" si="10"/>
        <v>5</v>
      </c>
      <c r="K107" s="117">
        <f t="shared" si="10"/>
        <v>1</v>
      </c>
      <c r="L107" s="117">
        <f t="shared" si="10"/>
        <v>6</v>
      </c>
      <c r="M107" s="117">
        <f t="shared" si="10"/>
        <v>10</v>
      </c>
      <c r="N107" s="117">
        <f t="shared" si="10"/>
        <v>12</v>
      </c>
      <c r="O107" s="117">
        <f t="shared" si="10"/>
        <v>27</v>
      </c>
      <c r="P107" s="117">
        <f t="shared" si="10"/>
        <v>34</v>
      </c>
      <c r="Q107" s="117">
        <f t="shared" si="10"/>
        <v>44</v>
      </c>
      <c r="R107" s="117">
        <f t="shared" si="10"/>
        <v>60</v>
      </c>
      <c r="S107" s="117">
        <f t="shared" si="10"/>
        <v>62</v>
      </c>
      <c r="T107" s="117">
        <f t="shared" si="10"/>
        <v>125</v>
      </c>
      <c r="U107" s="117">
        <f t="shared" si="10"/>
        <v>214</v>
      </c>
      <c r="V107" s="117">
        <f t="shared" si="10"/>
        <v>255</v>
      </c>
      <c r="W107" s="117">
        <f t="shared" si="10"/>
        <v>344</v>
      </c>
      <c r="X107" s="117">
        <f t="shared" si="10"/>
        <v>625</v>
      </c>
      <c r="Y107" s="117">
        <f t="shared" si="10"/>
        <v>949</v>
      </c>
      <c r="Z107" s="120">
        <f t="shared" si="6"/>
        <v>2867</v>
      </c>
      <c r="AA107" s="117">
        <f t="shared" si="10"/>
        <v>1150</v>
      </c>
      <c r="AB107" s="117">
        <f t="shared" si="10"/>
        <v>1015</v>
      </c>
      <c r="AC107" s="117">
        <f t="shared" si="10"/>
        <v>564</v>
      </c>
      <c r="AD107" s="117">
        <f t="shared" si="10"/>
        <v>138</v>
      </c>
      <c r="AE107" s="117">
        <f t="shared" si="10"/>
        <v>0</v>
      </c>
      <c r="AF107" s="111"/>
      <c r="AG107" s="111">
        <f t="shared" si="7"/>
        <v>4</v>
      </c>
      <c r="AH107" s="111">
        <f t="shared" si="8"/>
        <v>702</v>
      </c>
      <c r="AI107" s="111">
        <f t="shared" si="9"/>
        <v>702</v>
      </c>
    </row>
    <row r="108" spans="1:35">
      <c r="A108" s="15" t="s">
        <v>837</v>
      </c>
      <c r="B108" s="15" t="s">
        <v>62</v>
      </c>
      <c r="C108" s="117">
        <v>742</v>
      </c>
      <c r="D108" s="117">
        <v>4</v>
      </c>
      <c r="E108" s="117">
        <v>0</v>
      </c>
      <c r="F108" s="117">
        <v>0</v>
      </c>
      <c r="G108" s="117">
        <v>0</v>
      </c>
      <c r="H108" s="117">
        <v>0</v>
      </c>
      <c r="I108" s="117">
        <v>4</v>
      </c>
      <c r="J108" s="117">
        <v>0</v>
      </c>
      <c r="K108" s="117">
        <v>1</v>
      </c>
      <c r="L108" s="117">
        <v>0</v>
      </c>
      <c r="M108" s="117">
        <v>1</v>
      </c>
      <c r="N108" s="117">
        <v>0</v>
      </c>
      <c r="O108" s="117">
        <v>1</v>
      </c>
      <c r="P108" s="117">
        <v>6</v>
      </c>
      <c r="Q108" s="117">
        <v>5</v>
      </c>
      <c r="R108" s="117">
        <v>7</v>
      </c>
      <c r="S108" s="117">
        <v>12</v>
      </c>
      <c r="T108" s="117">
        <v>22</v>
      </c>
      <c r="U108" s="117">
        <v>24</v>
      </c>
      <c r="V108" s="117">
        <v>26</v>
      </c>
      <c r="W108" s="117">
        <v>53</v>
      </c>
      <c r="X108" s="117">
        <v>79</v>
      </c>
      <c r="Y108" s="117">
        <v>119</v>
      </c>
      <c r="Z108" s="120">
        <f t="shared" si="6"/>
        <v>382</v>
      </c>
      <c r="AA108" s="117">
        <v>154</v>
      </c>
      <c r="AB108" s="117">
        <v>136</v>
      </c>
      <c r="AC108" s="117">
        <v>78</v>
      </c>
      <c r="AD108" s="117">
        <v>14</v>
      </c>
      <c r="AE108" s="117">
        <v>0</v>
      </c>
      <c r="AG108" s="111">
        <f t="shared" si="7"/>
        <v>0</v>
      </c>
      <c r="AH108" s="111">
        <f t="shared" si="8"/>
        <v>92</v>
      </c>
      <c r="AI108" s="111">
        <f t="shared" si="9"/>
        <v>92</v>
      </c>
    </row>
    <row r="109" spans="1:35">
      <c r="A109" s="15" t="s">
        <v>839</v>
      </c>
      <c r="B109" s="15" t="s">
        <v>62</v>
      </c>
      <c r="C109" s="117">
        <v>576</v>
      </c>
      <c r="D109" s="117">
        <v>1</v>
      </c>
      <c r="E109" s="117">
        <v>0</v>
      </c>
      <c r="F109" s="117">
        <v>0</v>
      </c>
      <c r="G109" s="117">
        <v>0</v>
      </c>
      <c r="H109" s="117">
        <v>0</v>
      </c>
      <c r="I109" s="117">
        <v>1</v>
      </c>
      <c r="J109" s="117">
        <v>1</v>
      </c>
      <c r="K109" s="117">
        <v>0</v>
      </c>
      <c r="L109" s="117">
        <v>0</v>
      </c>
      <c r="M109" s="117">
        <v>1</v>
      </c>
      <c r="N109" s="117">
        <v>2</v>
      </c>
      <c r="O109" s="117">
        <v>2</v>
      </c>
      <c r="P109" s="117">
        <v>3</v>
      </c>
      <c r="Q109" s="117">
        <v>7</v>
      </c>
      <c r="R109" s="117">
        <v>3</v>
      </c>
      <c r="S109" s="117">
        <v>6</v>
      </c>
      <c r="T109" s="117">
        <v>11</v>
      </c>
      <c r="U109" s="117">
        <v>22</v>
      </c>
      <c r="V109" s="117">
        <v>36</v>
      </c>
      <c r="W109" s="117">
        <v>39</v>
      </c>
      <c r="X109" s="117">
        <v>57</v>
      </c>
      <c r="Y109" s="117">
        <v>106</v>
      </c>
      <c r="Z109" s="120">
        <f t="shared" si="6"/>
        <v>279</v>
      </c>
      <c r="AA109" s="117">
        <v>121</v>
      </c>
      <c r="AB109" s="117">
        <v>79</v>
      </c>
      <c r="AC109" s="117">
        <v>65</v>
      </c>
      <c r="AD109" s="117">
        <v>14</v>
      </c>
      <c r="AE109" s="117">
        <v>0</v>
      </c>
      <c r="AG109" s="111">
        <f t="shared" si="7"/>
        <v>0</v>
      </c>
      <c r="AH109" s="111">
        <f t="shared" si="8"/>
        <v>79</v>
      </c>
      <c r="AI109" s="111">
        <f t="shared" si="9"/>
        <v>79</v>
      </c>
    </row>
    <row r="110" spans="1:35">
      <c r="A110" s="15" t="s">
        <v>841</v>
      </c>
      <c r="B110" s="15" t="s">
        <v>62</v>
      </c>
      <c r="C110" s="117">
        <v>696</v>
      </c>
      <c r="D110" s="117">
        <v>0</v>
      </c>
      <c r="E110" s="117">
        <v>0</v>
      </c>
      <c r="F110" s="117">
        <v>0</v>
      </c>
      <c r="G110" s="117">
        <v>0</v>
      </c>
      <c r="H110" s="117">
        <v>0</v>
      </c>
      <c r="I110" s="117">
        <v>0</v>
      </c>
      <c r="J110" s="117">
        <v>1</v>
      </c>
      <c r="K110" s="117">
        <v>0</v>
      </c>
      <c r="L110" s="117">
        <v>0</v>
      </c>
      <c r="M110" s="117">
        <v>1</v>
      </c>
      <c r="N110" s="117">
        <v>2</v>
      </c>
      <c r="O110" s="117">
        <v>4</v>
      </c>
      <c r="P110" s="117">
        <v>1</v>
      </c>
      <c r="Q110" s="117">
        <v>4</v>
      </c>
      <c r="R110" s="117">
        <v>1</v>
      </c>
      <c r="S110" s="117">
        <v>5</v>
      </c>
      <c r="T110" s="117">
        <v>12</v>
      </c>
      <c r="U110" s="117">
        <v>20</v>
      </c>
      <c r="V110" s="117">
        <v>40</v>
      </c>
      <c r="W110" s="117">
        <v>53</v>
      </c>
      <c r="X110" s="117">
        <v>85</v>
      </c>
      <c r="Y110" s="117">
        <v>137</v>
      </c>
      <c r="Z110" s="120">
        <f t="shared" si="6"/>
        <v>330</v>
      </c>
      <c r="AA110" s="117">
        <v>131</v>
      </c>
      <c r="AB110" s="117">
        <v>110</v>
      </c>
      <c r="AC110" s="117">
        <v>71</v>
      </c>
      <c r="AD110" s="117">
        <v>18</v>
      </c>
      <c r="AE110" s="117">
        <v>0</v>
      </c>
      <c r="AG110" s="111">
        <f t="shared" si="7"/>
        <v>0</v>
      </c>
      <c r="AH110" s="111">
        <f t="shared" si="8"/>
        <v>89</v>
      </c>
      <c r="AI110" s="111">
        <f t="shared" si="9"/>
        <v>89</v>
      </c>
    </row>
    <row r="111" spans="1:35">
      <c r="A111" s="15" t="s">
        <v>842</v>
      </c>
      <c r="B111" s="15" t="s">
        <v>62</v>
      </c>
      <c r="C111" s="117">
        <v>618</v>
      </c>
      <c r="D111" s="117">
        <v>1</v>
      </c>
      <c r="E111" s="117">
        <v>0</v>
      </c>
      <c r="F111" s="117">
        <v>1</v>
      </c>
      <c r="G111" s="117">
        <v>0</v>
      </c>
      <c r="H111" s="117">
        <v>0</v>
      </c>
      <c r="I111" s="117">
        <v>2</v>
      </c>
      <c r="J111" s="117">
        <v>0</v>
      </c>
      <c r="K111" s="117">
        <v>1</v>
      </c>
      <c r="L111" s="117">
        <v>1</v>
      </c>
      <c r="M111" s="117">
        <v>1</v>
      </c>
      <c r="N111" s="117">
        <v>1</v>
      </c>
      <c r="O111" s="117">
        <v>1</v>
      </c>
      <c r="P111" s="117">
        <v>1</v>
      </c>
      <c r="Q111" s="117">
        <v>3</v>
      </c>
      <c r="R111" s="117">
        <v>7</v>
      </c>
      <c r="S111" s="117">
        <v>8</v>
      </c>
      <c r="T111" s="117">
        <v>18</v>
      </c>
      <c r="U111" s="117">
        <v>26</v>
      </c>
      <c r="V111" s="117">
        <v>34</v>
      </c>
      <c r="W111" s="117">
        <v>51</v>
      </c>
      <c r="X111" s="117">
        <v>70</v>
      </c>
      <c r="Y111" s="117">
        <v>102</v>
      </c>
      <c r="Z111" s="120">
        <f t="shared" si="6"/>
        <v>291</v>
      </c>
      <c r="AA111" s="117">
        <v>123</v>
      </c>
      <c r="AB111" s="117">
        <v>101</v>
      </c>
      <c r="AC111" s="117">
        <v>55</v>
      </c>
      <c r="AD111" s="117">
        <v>12</v>
      </c>
      <c r="AE111" s="117">
        <v>0</v>
      </c>
      <c r="AG111" s="111">
        <f t="shared" si="7"/>
        <v>1</v>
      </c>
      <c r="AH111" s="111">
        <f t="shared" si="8"/>
        <v>67</v>
      </c>
      <c r="AI111" s="111">
        <f t="shared" si="9"/>
        <v>67</v>
      </c>
    </row>
    <row r="112" spans="1:35">
      <c r="A112" s="15" t="s">
        <v>843</v>
      </c>
      <c r="B112" s="15" t="s">
        <v>62</v>
      </c>
      <c r="C112" s="117">
        <v>740</v>
      </c>
      <c r="D112" s="117">
        <v>2</v>
      </c>
      <c r="E112" s="117">
        <v>0</v>
      </c>
      <c r="F112" s="117">
        <v>0</v>
      </c>
      <c r="G112" s="117">
        <v>0</v>
      </c>
      <c r="H112" s="117">
        <v>0</v>
      </c>
      <c r="I112" s="117">
        <v>2</v>
      </c>
      <c r="J112" s="117">
        <v>0</v>
      </c>
      <c r="K112" s="117">
        <v>0</v>
      </c>
      <c r="L112" s="117">
        <v>0</v>
      </c>
      <c r="M112" s="117">
        <v>1</v>
      </c>
      <c r="N112" s="117">
        <v>1</v>
      </c>
      <c r="O112" s="117">
        <v>1</v>
      </c>
      <c r="P112" s="117">
        <v>1</v>
      </c>
      <c r="Q112" s="117">
        <v>5</v>
      </c>
      <c r="R112" s="117">
        <v>8</v>
      </c>
      <c r="S112" s="117">
        <v>12</v>
      </c>
      <c r="T112" s="117">
        <v>16</v>
      </c>
      <c r="U112" s="117">
        <v>27</v>
      </c>
      <c r="V112" s="117">
        <v>46</v>
      </c>
      <c r="W112" s="117">
        <v>52</v>
      </c>
      <c r="X112" s="117">
        <v>87</v>
      </c>
      <c r="Y112" s="117">
        <v>114</v>
      </c>
      <c r="Z112" s="120">
        <f t="shared" si="6"/>
        <v>367</v>
      </c>
      <c r="AA112" s="117">
        <v>135</v>
      </c>
      <c r="AB112" s="117">
        <v>139</v>
      </c>
      <c r="AC112" s="117">
        <v>74</v>
      </c>
      <c r="AD112" s="117">
        <v>19</v>
      </c>
      <c r="AE112" s="117">
        <v>0</v>
      </c>
      <c r="AG112" s="111">
        <f t="shared" si="7"/>
        <v>0</v>
      </c>
      <c r="AH112" s="111">
        <f t="shared" si="8"/>
        <v>93</v>
      </c>
      <c r="AI112" s="111">
        <f t="shared" si="9"/>
        <v>93</v>
      </c>
    </row>
    <row r="113" spans="1:35">
      <c r="A113" s="15" t="s">
        <v>845</v>
      </c>
      <c r="B113" s="15" t="s">
        <v>62</v>
      </c>
      <c r="C113" s="117">
        <v>1030</v>
      </c>
      <c r="D113" s="117">
        <v>1</v>
      </c>
      <c r="E113" s="117">
        <v>1</v>
      </c>
      <c r="F113" s="117">
        <v>0</v>
      </c>
      <c r="G113" s="117">
        <v>1</v>
      </c>
      <c r="H113" s="117">
        <v>0</v>
      </c>
      <c r="I113" s="117">
        <v>3</v>
      </c>
      <c r="J113" s="117">
        <v>0</v>
      </c>
      <c r="K113" s="117">
        <v>1</v>
      </c>
      <c r="L113" s="117">
        <v>1</v>
      </c>
      <c r="M113" s="117">
        <v>2</v>
      </c>
      <c r="N113" s="117">
        <v>3</v>
      </c>
      <c r="O113" s="117">
        <v>2</v>
      </c>
      <c r="P113" s="117">
        <v>10</v>
      </c>
      <c r="Q113" s="117">
        <v>8</v>
      </c>
      <c r="R113" s="117">
        <v>16</v>
      </c>
      <c r="S113" s="117">
        <v>10</v>
      </c>
      <c r="T113" s="117">
        <v>23</v>
      </c>
      <c r="U113" s="117">
        <v>42</v>
      </c>
      <c r="V113" s="117">
        <v>50</v>
      </c>
      <c r="W113" s="117">
        <v>74</v>
      </c>
      <c r="X113" s="117">
        <v>116</v>
      </c>
      <c r="Y113" s="117">
        <v>173</v>
      </c>
      <c r="Z113" s="120">
        <f t="shared" si="6"/>
        <v>496</v>
      </c>
      <c r="AA113" s="117">
        <v>214</v>
      </c>
      <c r="AB113" s="117">
        <v>159</v>
      </c>
      <c r="AC113" s="117">
        <v>96</v>
      </c>
      <c r="AD113" s="117">
        <v>27</v>
      </c>
      <c r="AE113" s="117">
        <v>0</v>
      </c>
      <c r="AG113" s="111">
        <f t="shared" si="7"/>
        <v>2</v>
      </c>
      <c r="AH113" s="111">
        <f t="shared" si="8"/>
        <v>123</v>
      </c>
      <c r="AI113" s="111">
        <f t="shared" si="9"/>
        <v>123</v>
      </c>
    </row>
    <row r="114" spans="1:35">
      <c r="A114" s="15" t="s">
        <v>846</v>
      </c>
      <c r="B114" s="15" t="s">
        <v>62</v>
      </c>
      <c r="C114" s="117">
        <v>874</v>
      </c>
      <c r="D114" s="117">
        <v>2</v>
      </c>
      <c r="E114" s="117">
        <v>0</v>
      </c>
      <c r="F114" s="117">
        <v>2</v>
      </c>
      <c r="G114" s="117">
        <v>1</v>
      </c>
      <c r="H114" s="117">
        <v>0</v>
      </c>
      <c r="I114" s="117">
        <v>5</v>
      </c>
      <c r="J114" s="117">
        <v>0</v>
      </c>
      <c r="K114" s="117">
        <v>1</v>
      </c>
      <c r="L114" s="117">
        <v>1</v>
      </c>
      <c r="M114" s="117">
        <v>1</v>
      </c>
      <c r="N114" s="117">
        <v>2</v>
      </c>
      <c r="O114" s="117">
        <v>2</v>
      </c>
      <c r="P114" s="117">
        <v>4</v>
      </c>
      <c r="Q114" s="117">
        <v>2</v>
      </c>
      <c r="R114" s="117">
        <v>6</v>
      </c>
      <c r="S114" s="117">
        <v>7</v>
      </c>
      <c r="T114" s="117">
        <v>31</v>
      </c>
      <c r="U114" s="117">
        <v>25</v>
      </c>
      <c r="V114" s="117">
        <v>50</v>
      </c>
      <c r="W114" s="117">
        <v>65</v>
      </c>
      <c r="X114" s="117">
        <v>94</v>
      </c>
      <c r="Y114" s="117">
        <v>156</v>
      </c>
      <c r="Z114" s="120">
        <f t="shared" si="6"/>
        <v>422</v>
      </c>
      <c r="AA114" s="117">
        <v>162</v>
      </c>
      <c r="AB114" s="117">
        <v>144</v>
      </c>
      <c r="AC114" s="117">
        <v>91</v>
      </c>
      <c r="AD114" s="117">
        <v>25</v>
      </c>
      <c r="AE114" s="117">
        <v>0</v>
      </c>
      <c r="AG114" s="111">
        <f t="shared" si="7"/>
        <v>3</v>
      </c>
      <c r="AH114" s="111">
        <f t="shared" si="8"/>
        <v>116</v>
      </c>
      <c r="AI114" s="111">
        <f t="shared" si="9"/>
        <v>116</v>
      </c>
    </row>
    <row r="115" spans="1:35">
      <c r="A115" s="15" t="s">
        <v>848</v>
      </c>
      <c r="B115" s="15" t="s">
        <v>62</v>
      </c>
      <c r="C115" s="117">
        <v>544</v>
      </c>
      <c r="D115" s="117">
        <v>0</v>
      </c>
      <c r="E115" s="117">
        <v>0</v>
      </c>
      <c r="F115" s="117">
        <v>0</v>
      </c>
      <c r="G115" s="117">
        <v>0</v>
      </c>
      <c r="H115" s="117">
        <v>0</v>
      </c>
      <c r="I115" s="117">
        <v>0</v>
      </c>
      <c r="J115" s="117">
        <v>1</v>
      </c>
      <c r="K115" s="117">
        <v>0</v>
      </c>
      <c r="L115" s="117">
        <v>0</v>
      </c>
      <c r="M115" s="117">
        <v>1</v>
      </c>
      <c r="N115" s="117">
        <v>3</v>
      </c>
      <c r="O115" s="117">
        <v>0</v>
      </c>
      <c r="P115" s="117">
        <v>3</v>
      </c>
      <c r="Q115" s="117">
        <v>1</v>
      </c>
      <c r="R115" s="117">
        <v>5</v>
      </c>
      <c r="S115" s="117">
        <v>10</v>
      </c>
      <c r="T115" s="117">
        <v>14</v>
      </c>
      <c r="U115" s="117">
        <v>22</v>
      </c>
      <c r="V115" s="117">
        <v>32</v>
      </c>
      <c r="W115" s="117">
        <v>41</v>
      </c>
      <c r="X115" s="117">
        <v>72</v>
      </c>
      <c r="Y115" s="117">
        <v>101</v>
      </c>
      <c r="Z115" s="120">
        <f t="shared" si="6"/>
        <v>238</v>
      </c>
      <c r="AA115" s="117">
        <v>90</v>
      </c>
      <c r="AB115" s="117">
        <v>97</v>
      </c>
      <c r="AC115" s="117">
        <v>38</v>
      </c>
      <c r="AD115" s="117">
        <v>13</v>
      </c>
      <c r="AE115" s="117">
        <v>0</v>
      </c>
      <c r="AG115" s="111">
        <f t="shared" si="7"/>
        <v>0</v>
      </c>
      <c r="AH115" s="111">
        <f t="shared" si="8"/>
        <v>51</v>
      </c>
      <c r="AI115" s="111">
        <f t="shared" si="9"/>
        <v>51</v>
      </c>
    </row>
    <row r="116" spans="1:35">
      <c r="A116" s="15" t="s">
        <v>849</v>
      </c>
      <c r="B116" s="15" t="s">
        <v>62</v>
      </c>
      <c r="C116" s="117">
        <v>852</v>
      </c>
      <c r="D116" s="117">
        <v>0</v>
      </c>
      <c r="E116" s="117">
        <v>0</v>
      </c>
      <c r="F116" s="117">
        <v>0</v>
      </c>
      <c r="G116" s="117">
        <v>0</v>
      </c>
      <c r="H116" s="117">
        <v>0</v>
      </c>
      <c r="I116" s="117">
        <v>0</v>
      </c>
      <c r="J116" s="117">
        <v>2</v>
      </c>
      <c r="K116" s="117">
        <v>0</v>
      </c>
      <c r="L116" s="117">
        <v>2</v>
      </c>
      <c r="M116" s="117">
        <v>2</v>
      </c>
      <c r="N116" s="117">
        <v>2</v>
      </c>
      <c r="O116" s="117">
        <v>7</v>
      </c>
      <c r="P116" s="117">
        <v>6</v>
      </c>
      <c r="Q116" s="117">
        <v>6</v>
      </c>
      <c r="R116" s="117">
        <v>11</v>
      </c>
      <c r="S116" s="117">
        <v>14</v>
      </c>
      <c r="T116" s="117">
        <v>25</v>
      </c>
      <c r="U116" s="117">
        <v>32</v>
      </c>
      <c r="V116" s="117">
        <v>32</v>
      </c>
      <c r="W116" s="117">
        <v>45</v>
      </c>
      <c r="X116" s="117">
        <v>86</v>
      </c>
      <c r="Y116" s="117">
        <v>148</v>
      </c>
      <c r="Z116" s="120">
        <f t="shared" si="6"/>
        <v>432</v>
      </c>
      <c r="AA116" s="117">
        <v>178</v>
      </c>
      <c r="AB116" s="117">
        <v>168</v>
      </c>
      <c r="AC116" s="117">
        <v>67</v>
      </c>
      <c r="AD116" s="117">
        <v>19</v>
      </c>
      <c r="AE116" s="117">
        <v>0</v>
      </c>
      <c r="AG116" s="111">
        <f t="shared" si="7"/>
        <v>0</v>
      </c>
      <c r="AH116" s="111">
        <f t="shared" si="8"/>
        <v>86</v>
      </c>
      <c r="AI116" s="111">
        <f t="shared" si="9"/>
        <v>86</v>
      </c>
    </row>
    <row r="117" spans="1:35">
      <c r="A117" s="15" t="s">
        <v>851</v>
      </c>
      <c r="B117" s="15" t="s">
        <v>62</v>
      </c>
      <c r="C117" s="117">
        <v>2314</v>
      </c>
      <c r="D117" s="117">
        <v>5</v>
      </c>
      <c r="E117" s="117">
        <v>1</v>
      </c>
      <c r="F117" s="117">
        <v>0</v>
      </c>
      <c r="G117" s="117">
        <v>0</v>
      </c>
      <c r="H117" s="117">
        <v>0</v>
      </c>
      <c r="I117" s="117">
        <v>6</v>
      </c>
      <c r="J117" s="117">
        <v>1</v>
      </c>
      <c r="K117" s="117">
        <v>0</v>
      </c>
      <c r="L117" s="117">
        <v>3</v>
      </c>
      <c r="M117" s="117">
        <v>8</v>
      </c>
      <c r="N117" s="117">
        <v>5</v>
      </c>
      <c r="O117" s="117">
        <v>6</v>
      </c>
      <c r="P117" s="117">
        <v>6</v>
      </c>
      <c r="Q117" s="117">
        <v>12</v>
      </c>
      <c r="R117" s="117">
        <v>10</v>
      </c>
      <c r="S117" s="117">
        <v>31</v>
      </c>
      <c r="T117" s="117">
        <v>51</v>
      </c>
      <c r="U117" s="117">
        <v>84</v>
      </c>
      <c r="V117" s="117">
        <v>121</v>
      </c>
      <c r="W117" s="117">
        <v>161</v>
      </c>
      <c r="X117" s="117">
        <v>287</v>
      </c>
      <c r="Y117" s="117">
        <v>380</v>
      </c>
      <c r="Z117" s="120">
        <f t="shared" si="6"/>
        <v>1142</v>
      </c>
      <c r="AA117" s="117">
        <v>464</v>
      </c>
      <c r="AB117" s="117">
        <v>401</v>
      </c>
      <c r="AC117" s="117">
        <v>219</v>
      </c>
      <c r="AD117" s="117">
        <v>58</v>
      </c>
      <c r="AE117" s="117">
        <v>0</v>
      </c>
      <c r="AG117" s="111">
        <f t="shared" si="7"/>
        <v>1</v>
      </c>
      <c r="AH117" s="111">
        <f t="shared" si="8"/>
        <v>277</v>
      </c>
      <c r="AI117" s="111">
        <f t="shared" si="9"/>
        <v>277</v>
      </c>
    </row>
    <row r="118" spans="1:35">
      <c r="A118" s="15" t="s">
        <v>852</v>
      </c>
      <c r="B118" s="15" t="s">
        <v>62</v>
      </c>
      <c r="C118" s="117">
        <v>1997</v>
      </c>
      <c r="D118" s="117">
        <v>3</v>
      </c>
      <c r="E118" s="117">
        <v>0</v>
      </c>
      <c r="F118" s="117">
        <v>0</v>
      </c>
      <c r="G118" s="117">
        <v>0</v>
      </c>
      <c r="H118" s="117">
        <v>1</v>
      </c>
      <c r="I118" s="117">
        <v>4</v>
      </c>
      <c r="J118" s="117">
        <v>0</v>
      </c>
      <c r="K118" s="117">
        <v>2</v>
      </c>
      <c r="L118" s="117">
        <v>1</v>
      </c>
      <c r="M118" s="117">
        <v>2</v>
      </c>
      <c r="N118" s="117">
        <v>5</v>
      </c>
      <c r="O118" s="117">
        <v>3</v>
      </c>
      <c r="P118" s="117">
        <v>14</v>
      </c>
      <c r="Q118" s="117">
        <v>14</v>
      </c>
      <c r="R118" s="117">
        <v>26</v>
      </c>
      <c r="S118" s="117">
        <v>28</v>
      </c>
      <c r="T118" s="117">
        <v>45</v>
      </c>
      <c r="U118" s="117">
        <v>74</v>
      </c>
      <c r="V118" s="117">
        <v>112</v>
      </c>
      <c r="W118" s="117">
        <v>181</v>
      </c>
      <c r="X118" s="117">
        <v>254</v>
      </c>
      <c r="Y118" s="117">
        <v>320</v>
      </c>
      <c r="Z118" s="120">
        <f t="shared" si="6"/>
        <v>912</v>
      </c>
      <c r="AA118" s="117">
        <v>395</v>
      </c>
      <c r="AB118" s="117">
        <v>326</v>
      </c>
      <c r="AC118" s="117">
        <v>149</v>
      </c>
      <c r="AD118" s="117">
        <v>42</v>
      </c>
      <c r="AE118" s="117">
        <v>0</v>
      </c>
      <c r="AG118" s="111">
        <f t="shared" si="7"/>
        <v>1</v>
      </c>
      <c r="AH118" s="111">
        <f t="shared" si="8"/>
        <v>191</v>
      </c>
      <c r="AI118" s="111">
        <f t="shared" si="9"/>
        <v>191</v>
      </c>
    </row>
    <row r="119" spans="1:35">
      <c r="A119" s="15" t="s">
        <v>853</v>
      </c>
      <c r="B119" s="15" t="s">
        <v>62</v>
      </c>
      <c r="C119" s="117">
        <v>1128</v>
      </c>
      <c r="D119" s="117">
        <v>1</v>
      </c>
      <c r="E119" s="117">
        <v>1</v>
      </c>
      <c r="F119" s="117">
        <v>0</v>
      </c>
      <c r="G119" s="117">
        <v>0</v>
      </c>
      <c r="H119" s="117">
        <v>0</v>
      </c>
      <c r="I119" s="117">
        <v>2</v>
      </c>
      <c r="J119" s="117">
        <v>1</v>
      </c>
      <c r="K119" s="117">
        <v>0</v>
      </c>
      <c r="L119" s="117">
        <v>3</v>
      </c>
      <c r="M119" s="117">
        <v>2</v>
      </c>
      <c r="N119" s="117">
        <v>1</v>
      </c>
      <c r="O119" s="117">
        <v>6</v>
      </c>
      <c r="P119" s="117">
        <v>8</v>
      </c>
      <c r="Q119" s="117">
        <v>10</v>
      </c>
      <c r="R119" s="117">
        <v>12</v>
      </c>
      <c r="S119" s="117">
        <v>11</v>
      </c>
      <c r="T119" s="117">
        <v>29</v>
      </c>
      <c r="U119" s="117">
        <v>44</v>
      </c>
      <c r="V119" s="117">
        <v>58</v>
      </c>
      <c r="W119" s="117">
        <v>76</v>
      </c>
      <c r="X119" s="117">
        <v>133</v>
      </c>
      <c r="Y119" s="117">
        <v>167</v>
      </c>
      <c r="Z119" s="120">
        <f t="shared" si="6"/>
        <v>565</v>
      </c>
      <c r="AA119" s="117">
        <v>210</v>
      </c>
      <c r="AB119" s="117">
        <v>216</v>
      </c>
      <c r="AC119" s="117">
        <v>113</v>
      </c>
      <c r="AD119" s="117">
        <v>26</v>
      </c>
      <c r="AE119" s="117">
        <v>0</v>
      </c>
      <c r="AG119" s="111">
        <f t="shared" si="7"/>
        <v>1</v>
      </c>
      <c r="AH119" s="111">
        <f t="shared" si="8"/>
        <v>139</v>
      </c>
      <c r="AI119" s="111">
        <f t="shared" si="9"/>
        <v>139</v>
      </c>
    </row>
    <row r="120" spans="1:35">
      <c r="A120" s="15" t="s">
        <v>854</v>
      </c>
      <c r="B120" s="15" t="s">
        <v>62</v>
      </c>
      <c r="C120" s="117">
        <v>1687</v>
      </c>
      <c r="D120" s="117">
        <v>5</v>
      </c>
      <c r="E120" s="117">
        <v>0</v>
      </c>
      <c r="F120" s="117">
        <v>0</v>
      </c>
      <c r="G120" s="117">
        <v>2</v>
      </c>
      <c r="H120" s="117">
        <v>0</v>
      </c>
      <c r="I120" s="117">
        <v>7</v>
      </c>
      <c r="J120" s="117">
        <v>2</v>
      </c>
      <c r="K120" s="117">
        <v>0</v>
      </c>
      <c r="L120" s="117">
        <v>0</v>
      </c>
      <c r="M120" s="117">
        <v>6</v>
      </c>
      <c r="N120" s="117">
        <v>6</v>
      </c>
      <c r="O120" s="117">
        <v>8</v>
      </c>
      <c r="P120" s="117">
        <v>8</v>
      </c>
      <c r="Q120" s="117">
        <v>14</v>
      </c>
      <c r="R120" s="117">
        <v>17</v>
      </c>
      <c r="S120" s="117">
        <v>21</v>
      </c>
      <c r="T120" s="117">
        <v>38</v>
      </c>
      <c r="U120" s="117">
        <v>58</v>
      </c>
      <c r="V120" s="117">
        <v>74</v>
      </c>
      <c r="W120" s="117">
        <v>119</v>
      </c>
      <c r="X120" s="117">
        <v>202</v>
      </c>
      <c r="Y120" s="117">
        <v>258</v>
      </c>
      <c r="Z120" s="120">
        <f t="shared" si="6"/>
        <v>849</v>
      </c>
      <c r="AA120" s="117">
        <v>363</v>
      </c>
      <c r="AB120" s="117">
        <v>281</v>
      </c>
      <c r="AC120" s="117">
        <v>161</v>
      </c>
      <c r="AD120" s="117">
        <v>44</v>
      </c>
      <c r="AE120" s="117">
        <v>0</v>
      </c>
      <c r="AG120" s="111">
        <f t="shared" si="7"/>
        <v>2</v>
      </c>
      <c r="AH120" s="111">
        <f t="shared" si="8"/>
        <v>205</v>
      </c>
      <c r="AI120" s="111">
        <f t="shared" si="9"/>
        <v>205</v>
      </c>
    </row>
    <row r="121" spans="1:35">
      <c r="A121" s="15" t="s">
        <v>855</v>
      </c>
      <c r="B121" s="15" t="s">
        <v>62</v>
      </c>
      <c r="C121" s="117">
        <v>311</v>
      </c>
      <c r="D121" s="117">
        <v>1</v>
      </c>
      <c r="E121" s="117">
        <v>0</v>
      </c>
      <c r="F121" s="117">
        <v>1</v>
      </c>
      <c r="G121" s="117">
        <v>0</v>
      </c>
      <c r="H121" s="117">
        <v>0</v>
      </c>
      <c r="I121" s="117">
        <v>2</v>
      </c>
      <c r="J121" s="117">
        <v>0</v>
      </c>
      <c r="K121" s="117">
        <v>0</v>
      </c>
      <c r="L121" s="117">
        <v>0</v>
      </c>
      <c r="M121" s="117">
        <v>1</v>
      </c>
      <c r="N121" s="117">
        <v>0</v>
      </c>
      <c r="O121" s="117">
        <v>0</v>
      </c>
      <c r="P121" s="117">
        <v>2</v>
      </c>
      <c r="Q121" s="117">
        <v>0</v>
      </c>
      <c r="R121" s="117">
        <v>1</v>
      </c>
      <c r="S121" s="117">
        <v>2</v>
      </c>
      <c r="T121" s="117">
        <v>4</v>
      </c>
      <c r="U121" s="117">
        <v>10</v>
      </c>
      <c r="V121" s="117">
        <v>12</v>
      </c>
      <c r="W121" s="117">
        <v>12</v>
      </c>
      <c r="X121" s="117">
        <v>36</v>
      </c>
      <c r="Y121" s="117">
        <v>47</v>
      </c>
      <c r="Z121" s="120">
        <f t="shared" si="6"/>
        <v>182</v>
      </c>
      <c r="AA121" s="117">
        <v>59</v>
      </c>
      <c r="AB121" s="117">
        <v>76</v>
      </c>
      <c r="AC121" s="117">
        <v>38</v>
      </c>
      <c r="AD121" s="117">
        <v>9</v>
      </c>
      <c r="AE121" s="117">
        <v>0</v>
      </c>
      <c r="AG121" s="111">
        <f t="shared" si="7"/>
        <v>1</v>
      </c>
      <c r="AH121" s="111">
        <f t="shared" si="8"/>
        <v>47</v>
      </c>
      <c r="AI121" s="111">
        <f t="shared" si="9"/>
        <v>47</v>
      </c>
    </row>
    <row r="122" spans="1:35">
      <c r="A122" s="15" t="s">
        <v>856</v>
      </c>
      <c r="B122" s="15" t="s">
        <v>62</v>
      </c>
      <c r="C122" s="117">
        <v>417</v>
      </c>
      <c r="D122" s="117">
        <v>1</v>
      </c>
      <c r="E122" s="117">
        <v>1</v>
      </c>
      <c r="F122" s="117">
        <v>0</v>
      </c>
      <c r="G122" s="117">
        <v>0</v>
      </c>
      <c r="H122" s="117">
        <v>0</v>
      </c>
      <c r="I122" s="117">
        <v>2</v>
      </c>
      <c r="J122" s="117">
        <v>0</v>
      </c>
      <c r="K122" s="117">
        <v>0</v>
      </c>
      <c r="L122" s="117">
        <v>0</v>
      </c>
      <c r="M122" s="117">
        <v>0</v>
      </c>
      <c r="N122" s="117">
        <v>0</v>
      </c>
      <c r="O122" s="117">
        <v>1</v>
      </c>
      <c r="P122" s="117">
        <v>3</v>
      </c>
      <c r="Q122" s="117">
        <v>5</v>
      </c>
      <c r="R122" s="117">
        <v>2</v>
      </c>
      <c r="S122" s="117">
        <v>5</v>
      </c>
      <c r="T122" s="117">
        <v>5</v>
      </c>
      <c r="U122" s="117">
        <v>16</v>
      </c>
      <c r="V122" s="117">
        <v>15</v>
      </c>
      <c r="W122" s="117">
        <v>22</v>
      </c>
      <c r="X122" s="117">
        <v>43</v>
      </c>
      <c r="Y122" s="117">
        <v>79</v>
      </c>
      <c r="Z122" s="120">
        <f t="shared" si="6"/>
        <v>219</v>
      </c>
      <c r="AA122" s="117">
        <v>98</v>
      </c>
      <c r="AB122" s="117">
        <v>61</v>
      </c>
      <c r="AC122" s="117">
        <v>43</v>
      </c>
      <c r="AD122" s="117">
        <v>17</v>
      </c>
      <c r="AE122" s="117">
        <v>0</v>
      </c>
      <c r="AG122" s="111">
        <f t="shared" si="7"/>
        <v>1</v>
      </c>
      <c r="AH122" s="111">
        <f t="shared" si="8"/>
        <v>60</v>
      </c>
      <c r="AI122" s="111">
        <f t="shared" si="9"/>
        <v>60</v>
      </c>
    </row>
    <row r="123" spans="1:35">
      <c r="A123" s="15" t="s">
        <v>857</v>
      </c>
      <c r="B123" s="15" t="s">
        <v>62</v>
      </c>
      <c r="C123" s="117">
        <v>636</v>
      </c>
      <c r="D123" s="117">
        <v>1</v>
      </c>
      <c r="E123" s="117">
        <v>0</v>
      </c>
      <c r="F123" s="117">
        <v>0</v>
      </c>
      <c r="G123" s="117">
        <v>0</v>
      </c>
      <c r="H123" s="117">
        <v>0</v>
      </c>
      <c r="I123" s="117">
        <v>1</v>
      </c>
      <c r="J123" s="117">
        <v>2</v>
      </c>
      <c r="K123" s="117">
        <v>1</v>
      </c>
      <c r="L123" s="117">
        <v>1</v>
      </c>
      <c r="M123" s="117">
        <v>1</v>
      </c>
      <c r="N123" s="117">
        <v>0</v>
      </c>
      <c r="O123" s="117">
        <v>4</v>
      </c>
      <c r="P123" s="117">
        <v>0</v>
      </c>
      <c r="Q123" s="117">
        <v>7</v>
      </c>
      <c r="R123" s="117">
        <v>11</v>
      </c>
      <c r="S123" s="117">
        <v>11</v>
      </c>
      <c r="T123" s="117">
        <v>22</v>
      </c>
      <c r="U123" s="117">
        <v>25</v>
      </c>
      <c r="V123" s="117">
        <v>35</v>
      </c>
      <c r="W123" s="117">
        <v>59</v>
      </c>
      <c r="X123" s="117">
        <v>69</v>
      </c>
      <c r="Y123" s="117">
        <v>111</v>
      </c>
      <c r="Z123" s="120">
        <f t="shared" si="6"/>
        <v>276</v>
      </c>
      <c r="AA123" s="117">
        <v>105</v>
      </c>
      <c r="AB123" s="117">
        <v>101</v>
      </c>
      <c r="AC123" s="117">
        <v>55</v>
      </c>
      <c r="AD123" s="117">
        <v>15</v>
      </c>
      <c r="AE123" s="117">
        <v>0</v>
      </c>
      <c r="AG123" s="111">
        <f t="shared" si="7"/>
        <v>0</v>
      </c>
      <c r="AH123" s="111">
        <f t="shared" si="8"/>
        <v>70</v>
      </c>
      <c r="AI123" s="111">
        <f t="shared" si="9"/>
        <v>70</v>
      </c>
    </row>
    <row r="124" spans="1:35">
      <c r="A124" s="15" t="s">
        <v>858</v>
      </c>
      <c r="B124" s="15" t="s">
        <v>62</v>
      </c>
      <c r="C124" s="117">
        <v>164</v>
      </c>
      <c r="D124" s="117">
        <v>0</v>
      </c>
      <c r="E124" s="117">
        <v>0</v>
      </c>
      <c r="F124" s="117">
        <v>0</v>
      </c>
      <c r="G124" s="117">
        <v>0</v>
      </c>
      <c r="H124" s="117">
        <v>0</v>
      </c>
      <c r="I124" s="117">
        <v>0</v>
      </c>
      <c r="J124" s="117">
        <v>0</v>
      </c>
      <c r="K124" s="117">
        <v>0</v>
      </c>
      <c r="L124" s="117">
        <v>0</v>
      </c>
      <c r="M124" s="117">
        <v>0</v>
      </c>
      <c r="N124" s="117">
        <v>1</v>
      </c>
      <c r="O124" s="117">
        <v>0</v>
      </c>
      <c r="P124" s="117">
        <v>0</v>
      </c>
      <c r="Q124" s="117">
        <v>1</v>
      </c>
      <c r="R124" s="117">
        <v>0</v>
      </c>
      <c r="S124" s="117">
        <v>0</v>
      </c>
      <c r="T124" s="117">
        <v>7</v>
      </c>
      <c r="U124" s="117">
        <v>10</v>
      </c>
      <c r="V124" s="117">
        <v>4</v>
      </c>
      <c r="W124" s="117">
        <v>9</v>
      </c>
      <c r="X124" s="117">
        <v>15</v>
      </c>
      <c r="Y124" s="117">
        <v>28</v>
      </c>
      <c r="Z124" s="120">
        <f t="shared" si="6"/>
        <v>89</v>
      </c>
      <c r="AA124" s="117">
        <v>33</v>
      </c>
      <c r="AB124" s="117">
        <v>34</v>
      </c>
      <c r="AC124" s="117">
        <v>16</v>
      </c>
      <c r="AD124" s="117">
        <v>6</v>
      </c>
      <c r="AE124" s="117">
        <v>0</v>
      </c>
      <c r="AG124" s="111">
        <f t="shared" si="7"/>
        <v>0</v>
      </c>
      <c r="AH124" s="111">
        <f t="shared" si="8"/>
        <v>22</v>
      </c>
      <c r="AI124" s="111">
        <f t="shared" si="9"/>
        <v>22</v>
      </c>
    </row>
    <row r="125" spans="1:35">
      <c r="A125" s="15" t="s">
        <v>859</v>
      </c>
      <c r="B125" s="15" t="s">
        <v>62</v>
      </c>
      <c r="C125" s="117">
        <v>571</v>
      </c>
      <c r="D125" s="117">
        <v>1</v>
      </c>
      <c r="E125" s="117">
        <v>0</v>
      </c>
      <c r="F125" s="117">
        <v>0</v>
      </c>
      <c r="G125" s="117">
        <v>0</v>
      </c>
      <c r="H125" s="117">
        <v>0</v>
      </c>
      <c r="I125" s="117">
        <v>1</v>
      </c>
      <c r="J125" s="117">
        <v>1</v>
      </c>
      <c r="K125" s="117">
        <v>0</v>
      </c>
      <c r="L125" s="117">
        <v>0</v>
      </c>
      <c r="M125" s="117">
        <v>1</v>
      </c>
      <c r="N125" s="117">
        <v>1</v>
      </c>
      <c r="O125" s="117">
        <v>2</v>
      </c>
      <c r="P125" s="117">
        <v>0</v>
      </c>
      <c r="Q125" s="117">
        <v>3</v>
      </c>
      <c r="R125" s="117">
        <v>5</v>
      </c>
      <c r="S125" s="117">
        <v>6</v>
      </c>
      <c r="T125" s="117">
        <v>11</v>
      </c>
      <c r="U125" s="117">
        <v>24</v>
      </c>
      <c r="V125" s="117">
        <v>15</v>
      </c>
      <c r="W125" s="117">
        <v>21</v>
      </c>
      <c r="X125" s="117">
        <v>54</v>
      </c>
      <c r="Y125" s="117">
        <v>85</v>
      </c>
      <c r="Z125" s="120">
        <f t="shared" si="6"/>
        <v>341</v>
      </c>
      <c r="AA125" s="117">
        <v>123</v>
      </c>
      <c r="AB125" s="117">
        <v>129</v>
      </c>
      <c r="AC125" s="117">
        <v>77</v>
      </c>
      <c r="AD125" s="117">
        <v>12</v>
      </c>
      <c r="AE125" s="117">
        <v>0</v>
      </c>
      <c r="AG125" s="111">
        <f t="shared" si="7"/>
        <v>0</v>
      </c>
      <c r="AH125" s="111">
        <f t="shared" si="8"/>
        <v>89</v>
      </c>
      <c r="AI125" s="111">
        <f t="shared" si="9"/>
        <v>89</v>
      </c>
    </row>
    <row r="126" spans="1:35">
      <c r="A126" s="15" t="s">
        <v>860</v>
      </c>
      <c r="B126" s="15" t="s">
        <v>62</v>
      </c>
      <c r="C126" s="117">
        <v>1008</v>
      </c>
      <c r="D126" s="117">
        <v>4</v>
      </c>
      <c r="E126" s="117">
        <v>0</v>
      </c>
      <c r="F126" s="117">
        <v>0</v>
      </c>
      <c r="G126" s="117">
        <v>0</v>
      </c>
      <c r="H126" s="117">
        <v>0</v>
      </c>
      <c r="I126" s="117">
        <v>4</v>
      </c>
      <c r="J126" s="117">
        <v>1</v>
      </c>
      <c r="K126" s="117">
        <v>0</v>
      </c>
      <c r="L126" s="117">
        <v>2</v>
      </c>
      <c r="M126" s="117">
        <v>4</v>
      </c>
      <c r="N126" s="117">
        <v>3</v>
      </c>
      <c r="O126" s="117">
        <v>4</v>
      </c>
      <c r="P126" s="117">
        <v>4</v>
      </c>
      <c r="Q126" s="117">
        <v>7</v>
      </c>
      <c r="R126" s="117">
        <v>14</v>
      </c>
      <c r="S126" s="117">
        <v>19</v>
      </c>
      <c r="T126" s="117">
        <v>28</v>
      </c>
      <c r="U126" s="117">
        <v>30</v>
      </c>
      <c r="V126" s="117">
        <v>58</v>
      </c>
      <c r="W126" s="117">
        <v>74</v>
      </c>
      <c r="X126" s="117">
        <v>98</v>
      </c>
      <c r="Y126" s="117">
        <v>176</v>
      </c>
      <c r="Z126" s="120">
        <f t="shared" si="6"/>
        <v>482</v>
      </c>
      <c r="AA126" s="117">
        <v>190</v>
      </c>
      <c r="AB126" s="117">
        <v>174</v>
      </c>
      <c r="AC126" s="117">
        <v>105</v>
      </c>
      <c r="AD126" s="117">
        <v>13</v>
      </c>
      <c r="AE126" s="117">
        <v>0</v>
      </c>
      <c r="AG126" s="111">
        <f t="shared" si="7"/>
        <v>0</v>
      </c>
      <c r="AH126" s="111">
        <f t="shared" si="8"/>
        <v>118</v>
      </c>
      <c r="AI126" s="111">
        <f t="shared" si="9"/>
        <v>118</v>
      </c>
    </row>
    <row r="127" spans="1:35">
      <c r="A127" s="15" t="s">
        <v>861</v>
      </c>
      <c r="B127" s="15" t="s">
        <v>62</v>
      </c>
      <c r="C127" s="117">
        <v>266</v>
      </c>
      <c r="D127" s="117">
        <v>1</v>
      </c>
      <c r="E127" s="117">
        <v>0</v>
      </c>
      <c r="F127" s="117">
        <v>0</v>
      </c>
      <c r="G127" s="117">
        <v>0</v>
      </c>
      <c r="H127" s="117">
        <v>0</v>
      </c>
      <c r="I127" s="117">
        <v>1</v>
      </c>
      <c r="J127" s="117">
        <v>1</v>
      </c>
      <c r="K127" s="117">
        <v>0</v>
      </c>
      <c r="L127" s="117">
        <v>0</v>
      </c>
      <c r="M127" s="117">
        <v>1</v>
      </c>
      <c r="N127" s="117">
        <v>0</v>
      </c>
      <c r="O127" s="117">
        <v>0</v>
      </c>
      <c r="P127" s="117">
        <v>0</v>
      </c>
      <c r="Q127" s="117">
        <v>2</v>
      </c>
      <c r="R127" s="117">
        <v>0</v>
      </c>
      <c r="S127" s="117">
        <v>2</v>
      </c>
      <c r="T127" s="117">
        <v>6</v>
      </c>
      <c r="U127" s="117">
        <v>9</v>
      </c>
      <c r="V127" s="117">
        <v>7</v>
      </c>
      <c r="W127" s="117">
        <v>18</v>
      </c>
      <c r="X127" s="117">
        <v>24</v>
      </c>
      <c r="Y127" s="117">
        <v>43</v>
      </c>
      <c r="Z127" s="120">
        <f t="shared" si="6"/>
        <v>152</v>
      </c>
      <c r="AA127" s="117">
        <v>60</v>
      </c>
      <c r="AB127" s="117">
        <v>48</v>
      </c>
      <c r="AC127" s="117">
        <v>36</v>
      </c>
      <c r="AD127" s="117">
        <v>8</v>
      </c>
      <c r="AE127" s="117">
        <v>0</v>
      </c>
      <c r="AG127" s="111">
        <f t="shared" si="7"/>
        <v>0</v>
      </c>
      <c r="AH127" s="111">
        <f t="shared" si="8"/>
        <v>44</v>
      </c>
      <c r="AI127" s="111">
        <f t="shared" si="9"/>
        <v>44</v>
      </c>
    </row>
    <row r="128" spans="1:35">
      <c r="A128" s="15" t="s">
        <v>862</v>
      </c>
      <c r="B128" s="15" t="s">
        <v>62</v>
      </c>
      <c r="C128" s="117">
        <v>248</v>
      </c>
      <c r="D128" s="117">
        <v>2</v>
      </c>
      <c r="E128" s="117">
        <v>0</v>
      </c>
      <c r="F128" s="117">
        <v>0</v>
      </c>
      <c r="G128" s="117">
        <v>0</v>
      </c>
      <c r="H128" s="117">
        <v>0</v>
      </c>
      <c r="I128" s="117">
        <v>2</v>
      </c>
      <c r="J128" s="117">
        <v>0</v>
      </c>
      <c r="K128" s="117">
        <v>0</v>
      </c>
      <c r="L128" s="117">
        <v>0</v>
      </c>
      <c r="M128" s="117">
        <v>0</v>
      </c>
      <c r="N128" s="117">
        <v>1</v>
      </c>
      <c r="O128" s="117">
        <v>2</v>
      </c>
      <c r="P128" s="117">
        <v>1</v>
      </c>
      <c r="Q128" s="117">
        <v>2</v>
      </c>
      <c r="R128" s="117">
        <v>4</v>
      </c>
      <c r="S128" s="117">
        <v>2</v>
      </c>
      <c r="T128" s="117">
        <v>5</v>
      </c>
      <c r="U128" s="117">
        <v>7</v>
      </c>
      <c r="V128" s="117">
        <v>10</v>
      </c>
      <c r="W128" s="117">
        <v>12</v>
      </c>
      <c r="X128" s="117">
        <v>29</v>
      </c>
      <c r="Y128" s="117">
        <v>39</v>
      </c>
      <c r="Z128" s="120">
        <f t="shared" si="6"/>
        <v>132</v>
      </c>
      <c r="AA128" s="117">
        <v>48</v>
      </c>
      <c r="AB128" s="117">
        <v>47</v>
      </c>
      <c r="AC128" s="117">
        <v>31</v>
      </c>
      <c r="AD128" s="117">
        <v>6</v>
      </c>
      <c r="AE128" s="117">
        <v>0</v>
      </c>
      <c r="AG128" s="111">
        <f t="shared" si="7"/>
        <v>0</v>
      </c>
      <c r="AH128" s="111">
        <f t="shared" si="8"/>
        <v>37</v>
      </c>
      <c r="AI128" s="111">
        <f t="shared" si="9"/>
        <v>37</v>
      </c>
    </row>
    <row r="129" spans="1:35">
      <c r="A129" s="15" t="s">
        <v>863</v>
      </c>
      <c r="B129" s="15" t="s">
        <v>62</v>
      </c>
      <c r="C129" s="117">
        <v>811</v>
      </c>
      <c r="D129" s="117">
        <v>2</v>
      </c>
      <c r="E129" s="117">
        <v>0</v>
      </c>
      <c r="F129" s="117">
        <v>0</v>
      </c>
      <c r="G129" s="117">
        <v>0</v>
      </c>
      <c r="H129" s="117">
        <v>0</v>
      </c>
      <c r="I129" s="117">
        <v>2</v>
      </c>
      <c r="J129" s="117">
        <v>0</v>
      </c>
      <c r="K129" s="117">
        <v>0</v>
      </c>
      <c r="L129" s="117">
        <v>0</v>
      </c>
      <c r="M129" s="117">
        <v>1</v>
      </c>
      <c r="N129" s="117">
        <v>0</v>
      </c>
      <c r="O129" s="117">
        <v>3</v>
      </c>
      <c r="P129" s="117">
        <v>14</v>
      </c>
      <c r="Q129" s="117">
        <v>8</v>
      </c>
      <c r="R129" s="117">
        <v>8</v>
      </c>
      <c r="S129" s="117">
        <v>14</v>
      </c>
      <c r="T129" s="117">
        <v>20</v>
      </c>
      <c r="U129" s="117">
        <v>24</v>
      </c>
      <c r="V129" s="117">
        <v>43</v>
      </c>
      <c r="W129" s="117">
        <v>55</v>
      </c>
      <c r="X129" s="117">
        <v>69</v>
      </c>
      <c r="Y129" s="117">
        <v>134</v>
      </c>
      <c r="Z129" s="120">
        <f t="shared" si="6"/>
        <v>416</v>
      </c>
      <c r="AA129" s="117">
        <v>167</v>
      </c>
      <c r="AB129" s="117">
        <v>141</v>
      </c>
      <c r="AC129" s="117">
        <v>86</v>
      </c>
      <c r="AD129" s="117">
        <v>22</v>
      </c>
      <c r="AE129" s="117">
        <v>0</v>
      </c>
      <c r="AG129" s="111">
        <f t="shared" si="7"/>
        <v>0</v>
      </c>
      <c r="AH129" s="111">
        <f t="shared" si="8"/>
        <v>108</v>
      </c>
      <c r="AI129" s="111">
        <f t="shared" si="9"/>
        <v>108</v>
      </c>
    </row>
    <row r="130" spans="1:35">
      <c r="A130" s="15" t="s">
        <v>864</v>
      </c>
      <c r="B130" s="15" t="s">
        <v>62</v>
      </c>
      <c r="C130" s="117">
        <v>390</v>
      </c>
      <c r="D130" s="117">
        <v>2</v>
      </c>
      <c r="E130" s="117">
        <v>0</v>
      </c>
      <c r="F130" s="117">
        <v>0</v>
      </c>
      <c r="G130" s="117">
        <v>0</v>
      </c>
      <c r="H130" s="117">
        <v>0</v>
      </c>
      <c r="I130" s="117">
        <v>2</v>
      </c>
      <c r="J130" s="117">
        <v>0</v>
      </c>
      <c r="K130" s="117">
        <v>0</v>
      </c>
      <c r="L130" s="117">
        <v>0</v>
      </c>
      <c r="M130" s="117">
        <v>1</v>
      </c>
      <c r="N130" s="117">
        <v>1</v>
      </c>
      <c r="O130" s="117">
        <v>0</v>
      </c>
      <c r="P130" s="117">
        <v>2</v>
      </c>
      <c r="Q130" s="117">
        <v>2</v>
      </c>
      <c r="R130" s="117">
        <v>2</v>
      </c>
      <c r="S130" s="117">
        <v>4</v>
      </c>
      <c r="T130" s="117">
        <v>11</v>
      </c>
      <c r="U130" s="117">
        <v>7</v>
      </c>
      <c r="V130" s="117">
        <v>15</v>
      </c>
      <c r="W130" s="117">
        <v>29</v>
      </c>
      <c r="X130" s="117">
        <v>32</v>
      </c>
      <c r="Y130" s="117">
        <v>72</v>
      </c>
      <c r="Z130" s="120">
        <f t="shared" si="6"/>
        <v>210</v>
      </c>
      <c r="AA130" s="117">
        <v>81</v>
      </c>
      <c r="AB130" s="117">
        <v>60</v>
      </c>
      <c r="AC130" s="117">
        <v>55</v>
      </c>
      <c r="AD130" s="117">
        <v>14</v>
      </c>
      <c r="AE130" s="117">
        <v>0</v>
      </c>
      <c r="AG130" s="111">
        <f t="shared" si="7"/>
        <v>0</v>
      </c>
      <c r="AH130" s="111">
        <f t="shared" si="8"/>
        <v>69</v>
      </c>
      <c r="AI130" s="111">
        <f t="shared" si="9"/>
        <v>69</v>
      </c>
    </row>
    <row r="131" spans="1:35">
      <c r="A131" s="15" t="s">
        <v>866</v>
      </c>
      <c r="B131" s="15" t="s">
        <v>62</v>
      </c>
      <c r="C131" s="117">
        <v>383</v>
      </c>
      <c r="D131" s="117">
        <v>3</v>
      </c>
      <c r="E131" s="117">
        <v>0</v>
      </c>
      <c r="F131" s="117">
        <v>0</v>
      </c>
      <c r="G131" s="117">
        <v>0</v>
      </c>
      <c r="H131" s="117">
        <v>0</v>
      </c>
      <c r="I131" s="117">
        <v>3</v>
      </c>
      <c r="J131" s="117">
        <v>0</v>
      </c>
      <c r="K131" s="117">
        <v>0</v>
      </c>
      <c r="L131" s="117">
        <v>0</v>
      </c>
      <c r="M131" s="117">
        <v>1</v>
      </c>
      <c r="N131" s="117">
        <v>0</v>
      </c>
      <c r="O131" s="117">
        <v>2</v>
      </c>
      <c r="P131" s="117">
        <v>3</v>
      </c>
      <c r="Q131" s="117">
        <v>3</v>
      </c>
      <c r="R131" s="117">
        <v>3</v>
      </c>
      <c r="S131" s="117">
        <v>3</v>
      </c>
      <c r="T131" s="117">
        <v>8</v>
      </c>
      <c r="U131" s="117">
        <v>16</v>
      </c>
      <c r="V131" s="117">
        <v>16</v>
      </c>
      <c r="W131" s="117">
        <v>24</v>
      </c>
      <c r="X131" s="117">
        <v>43</v>
      </c>
      <c r="Y131" s="117">
        <v>56</v>
      </c>
      <c r="Z131" s="120">
        <f t="shared" si="6"/>
        <v>202</v>
      </c>
      <c r="AA131" s="117">
        <v>84</v>
      </c>
      <c r="AB131" s="117">
        <v>78</v>
      </c>
      <c r="AC131" s="117">
        <v>37</v>
      </c>
      <c r="AD131" s="117">
        <v>3</v>
      </c>
      <c r="AE131" s="117">
        <v>0</v>
      </c>
      <c r="AG131" s="111">
        <f t="shared" si="7"/>
        <v>0</v>
      </c>
      <c r="AH131" s="111">
        <f t="shared" si="8"/>
        <v>40</v>
      </c>
      <c r="AI131" s="111">
        <f t="shared" si="9"/>
        <v>40</v>
      </c>
    </row>
    <row r="132" spans="1:35">
      <c r="A132" s="15" t="s">
        <v>867</v>
      </c>
      <c r="B132" s="15" t="s">
        <v>62</v>
      </c>
      <c r="C132" s="117">
        <v>610</v>
      </c>
      <c r="D132" s="117">
        <v>2</v>
      </c>
      <c r="E132" s="117">
        <v>0</v>
      </c>
      <c r="F132" s="117">
        <v>0</v>
      </c>
      <c r="G132" s="117">
        <v>0</v>
      </c>
      <c r="H132" s="117">
        <v>0</v>
      </c>
      <c r="I132" s="117">
        <v>2</v>
      </c>
      <c r="J132" s="117">
        <v>0</v>
      </c>
      <c r="K132" s="117">
        <v>0</v>
      </c>
      <c r="L132" s="117">
        <v>0</v>
      </c>
      <c r="M132" s="117">
        <v>1</v>
      </c>
      <c r="N132" s="117">
        <v>2</v>
      </c>
      <c r="O132" s="117">
        <v>3</v>
      </c>
      <c r="P132" s="117">
        <v>0</v>
      </c>
      <c r="Q132" s="117">
        <v>1</v>
      </c>
      <c r="R132" s="117">
        <v>4</v>
      </c>
      <c r="S132" s="117">
        <v>5</v>
      </c>
      <c r="T132" s="117">
        <v>14</v>
      </c>
      <c r="U132" s="117">
        <v>25</v>
      </c>
      <c r="V132" s="117">
        <v>26</v>
      </c>
      <c r="W132" s="117">
        <v>42</v>
      </c>
      <c r="X132" s="117">
        <v>71</v>
      </c>
      <c r="Y132" s="117">
        <v>99</v>
      </c>
      <c r="Z132" s="120">
        <f t="shared" si="6"/>
        <v>315</v>
      </c>
      <c r="AA132" s="117">
        <v>119</v>
      </c>
      <c r="AB132" s="117">
        <v>111</v>
      </c>
      <c r="AC132" s="117">
        <v>60</v>
      </c>
      <c r="AD132" s="117">
        <v>25</v>
      </c>
      <c r="AE132" s="117">
        <v>0</v>
      </c>
      <c r="AG132" s="111">
        <f t="shared" si="7"/>
        <v>0</v>
      </c>
      <c r="AH132" s="111">
        <f t="shared" si="8"/>
        <v>85</v>
      </c>
      <c r="AI132" s="111">
        <f t="shared" si="9"/>
        <v>85</v>
      </c>
    </row>
    <row r="133" spans="1:35">
      <c r="A133" s="15" t="s">
        <v>868</v>
      </c>
      <c r="B133" s="15" t="s">
        <v>62</v>
      </c>
      <c r="C133" s="117">
        <v>213</v>
      </c>
      <c r="D133" s="117">
        <v>1</v>
      </c>
      <c r="E133" s="117">
        <v>0</v>
      </c>
      <c r="F133" s="117">
        <v>0</v>
      </c>
      <c r="G133" s="117">
        <v>0</v>
      </c>
      <c r="H133" s="117">
        <v>0</v>
      </c>
      <c r="I133" s="117">
        <v>1</v>
      </c>
      <c r="J133" s="117">
        <v>0</v>
      </c>
      <c r="K133" s="117">
        <v>0</v>
      </c>
      <c r="L133" s="117">
        <v>0</v>
      </c>
      <c r="M133" s="117">
        <v>0</v>
      </c>
      <c r="N133" s="117">
        <v>0</v>
      </c>
      <c r="O133" s="117">
        <v>1</v>
      </c>
      <c r="P133" s="117">
        <v>0</v>
      </c>
      <c r="Q133" s="117">
        <v>1</v>
      </c>
      <c r="R133" s="117">
        <v>2</v>
      </c>
      <c r="S133" s="117">
        <v>0</v>
      </c>
      <c r="T133" s="117">
        <v>4</v>
      </c>
      <c r="U133" s="117">
        <v>5</v>
      </c>
      <c r="V133" s="117">
        <v>12</v>
      </c>
      <c r="W133" s="117">
        <v>10</v>
      </c>
      <c r="X133" s="117">
        <v>21</v>
      </c>
      <c r="Y133" s="117">
        <v>34</v>
      </c>
      <c r="Z133" s="120">
        <f t="shared" ref="Z133:Z156" si="11">SUM(AA133:AE133)</f>
        <v>122</v>
      </c>
      <c r="AA133" s="117">
        <v>50</v>
      </c>
      <c r="AB133" s="117">
        <v>35</v>
      </c>
      <c r="AC133" s="117">
        <v>28</v>
      </c>
      <c r="AD133" s="117">
        <v>9</v>
      </c>
      <c r="AE133" s="117">
        <v>0</v>
      </c>
      <c r="AG133" s="111">
        <f t="shared" ref="AG133:AG156" si="12">SUM(E133:H133)</f>
        <v>0</v>
      </c>
      <c r="AH133" s="111">
        <f t="shared" ref="AH133:AH156" si="13">SUM(AC133:AD133)</f>
        <v>37</v>
      </c>
      <c r="AI133" s="111">
        <f t="shared" ref="AI133:AI156" si="14">SUM(AC133:AE133)</f>
        <v>37</v>
      </c>
    </row>
    <row r="134" spans="1:35">
      <c r="A134" s="15" t="s">
        <v>870</v>
      </c>
      <c r="B134" s="15" t="s">
        <v>62</v>
      </c>
      <c r="C134" s="117">
        <v>331</v>
      </c>
      <c r="D134" s="117">
        <v>3</v>
      </c>
      <c r="E134" s="117">
        <v>0</v>
      </c>
      <c r="F134" s="117">
        <v>0</v>
      </c>
      <c r="G134" s="117">
        <v>0</v>
      </c>
      <c r="H134" s="117">
        <v>0</v>
      </c>
      <c r="I134" s="117">
        <v>3</v>
      </c>
      <c r="J134" s="117">
        <v>0</v>
      </c>
      <c r="K134" s="117">
        <v>0</v>
      </c>
      <c r="L134" s="117">
        <v>0</v>
      </c>
      <c r="M134" s="117">
        <v>1</v>
      </c>
      <c r="N134" s="117">
        <v>2</v>
      </c>
      <c r="O134" s="117">
        <v>1</v>
      </c>
      <c r="P134" s="117">
        <v>2</v>
      </c>
      <c r="Q134" s="117">
        <v>3</v>
      </c>
      <c r="R134" s="117">
        <v>6</v>
      </c>
      <c r="S134" s="117">
        <v>6</v>
      </c>
      <c r="T134" s="117">
        <v>7</v>
      </c>
      <c r="U134" s="117">
        <v>13</v>
      </c>
      <c r="V134" s="117">
        <v>19</v>
      </c>
      <c r="W134" s="117">
        <v>17</v>
      </c>
      <c r="X134" s="117">
        <v>36</v>
      </c>
      <c r="Y134" s="117">
        <v>65</v>
      </c>
      <c r="Z134" s="120">
        <f t="shared" si="11"/>
        <v>150</v>
      </c>
      <c r="AA134" s="117">
        <v>64</v>
      </c>
      <c r="AB134" s="117">
        <v>47</v>
      </c>
      <c r="AC134" s="117">
        <v>29</v>
      </c>
      <c r="AD134" s="117">
        <v>10</v>
      </c>
      <c r="AE134" s="117">
        <v>0</v>
      </c>
      <c r="AG134" s="111">
        <f t="shared" si="12"/>
        <v>0</v>
      </c>
      <c r="AH134" s="111">
        <f t="shared" si="13"/>
        <v>39</v>
      </c>
      <c r="AI134" s="111">
        <f t="shared" si="14"/>
        <v>39</v>
      </c>
    </row>
    <row r="135" spans="1:35">
      <c r="A135" s="15" t="s">
        <v>871</v>
      </c>
      <c r="B135" s="15" t="s">
        <v>62</v>
      </c>
      <c r="C135" s="117">
        <v>270</v>
      </c>
      <c r="D135" s="117">
        <v>0</v>
      </c>
      <c r="E135" s="117">
        <v>0</v>
      </c>
      <c r="F135" s="117">
        <v>0</v>
      </c>
      <c r="G135" s="117">
        <v>0</v>
      </c>
      <c r="H135" s="117">
        <v>0</v>
      </c>
      <c r="I135" s="117">
        <v>0</v>
      </c>
      <c r="J135" s="117">
        <v>0</v>
      </c>
      <c r="K135" s="117">
        <v>1</v>
      </c>
      <c r="L135" s="117">
        <v>0</v>
      </c>
      <c r="M135" s="117">
        <v>0</v>
      </c>
      <c r="N135" s="117">
        <v>1</v>
      </c>
      <c r="O135" s="117">
        <v>0</v>
      </c>
      <c r="P135" s="117">
        <v>2</v>
      </c>
      <c r="Q135" s="117">
        <v>0</v>
      </c>
      <c r="R135" s="117">
        <v>2</v>
      </c>
      <c r="S135" s="117">
        <v>5</v>
      </c>
      <c r="T135" s="117">
        <v>7</v>
      </c>
      <c r="U135" s="117">
        <v>5</v>
      </c>
      <c r="V135" s="117">
        <v>10</v>
      </c>
      <c r="W135" s="117">
        <v>13</v>
      </c>
      <c r="X135" s="117">
        <v>30</v>
      </c>
      <c r="Y135" s="117">
        <v>46</v>
      </c>
      <c r="Z135" s="120">
        <f t="shared" si="11"/>
        <v>148</v>
      </c>
      <c r="AA135" s="117">
        <v>71</v>
      </c>
      <c r="AB135" s="117">
        <v>44</v>
      </c>
      <c r="AC135" s="117">
        <v>26</v>
      </c>
      <c r="AD135" s="117">
        <v>7</v>
      </c>
      <c r="AE135" s="117">
        <v>0</v>
      </c>
      <c r="AG135" s="111">
        <f t="shared" si="12"/>
        <v>0</v>
      </c>
      <c r="AH135" s="111">
        <f t="shared" si="13"/>
        <v>33</v>
      </c>
      <c r="AI135" s="111">
        <f t="shared" si="14"/>
        <v>33</v>
      </c>
    </row>
    <row r="136" spans="1:35">
      <c r="A136" s="15" t="s">
        <v>872</v>
      </c>
      <c r="B136" s="15" t="s">
        <v>62</v>
      </c>
      <c r="C136" s="117">
        <v>293</v>
      </c>
      <c r="D136" s="117">
        <v>1</v>
      </c>
      <c r="E136" s="117">
        <v>1</v>
      </c>
      <c r="F136" s="117">
        <v>0</v>
      </c>
      <c r="G136" s="117">
        <v>0</v>
      </c>
      <c r="H136" s="117">
        <v>0</v>
      </c>
      <c r="I136" s="117">
        <v>2</v>
      </c>
      <c r="J136" s="117">
        <v>1</v>
      </c>
      <c r="K136" s="117">
        <v>0</v>
      </c>
      <c r="L136" s="117">
        <v>0</v>
      </c>
      <c r="M136" s="117">
        <v>0</v>
      </c>
      <c r="N136" s="117">
        <v>0</v>
      </c>
      <c r="O136" s="117">
        <v>0</v>
      </c>
      <c r="P136" s="117">
        <v>1</v>
      </c>
      <c r="Q136" s="117">
        <v>1</v>
      </c>
      <c r="R136" s="117">
        <v>1</v>
      </c>
      <c r="S136" s="117">
        <v>3</v>
      </c>
      <c r="T136" s="117">
        <v>6</v>
      </c>
      <c r="U136" s="117">
        <v>3</v>
      </c>
      <c r="V136" s="117">
        <v>10</v>
      </c>
      <c r="W136" s="117">
        <v>17</v>
      </c>
      <c r="X136" s="117">
        <v>30</v>
      </c>
      <c r="Y136" s="117">
        <v>53</v>
      </c>
      <c r="Z136" s="120">
        <f t="shared" si="11"/>
        <v>165</v>
      </c>
      <c r="AA136" s="117">
        <v>65</v>
      </c>
      <c r="AB136" s="117">
        <v>61</v>
      </c>
      <c r="AC136" s="117">
        <v>33</v>
      </c>
      <c r="AD136" s="117">
        <v>6</v>
      </c>
      <c r="AE136" s="117">
        <v>0</v>
      </c>
      <c r="AG136" s="111">
        <f t="shared" si="12"/>
        <v>1</v>
      </c>
      <c r="AH136" s="111">
        <f t="shared" si="13"/>
        <v>39</v>
      </c>
      <c r="AI136" s="111">
        <f t="shared" si="14"/>
        <v>39</v>
      </c>
    </row>
    <row r="137" spans="1:35">
      <c r="A137" s="15" t="s">
        <v>873</v>
      </c>
      <c r="B137" s="15" t="s">
        <v>62</v>
      </c>
      <c r="C137" s="117">
        <v>200</v>
      </c>
      <c r="D137" s="117">
        <v>0</v>
      </c>
      <c r="E137" s="117">
        <v>0</v>
      </c>
      <c r="F137" s="117">
        <v>0</v>
      </c>
      <c r="G137" s="117">
        <v>0</v>
      </c>
      <c r="H137" s="117">
        <v>0</v>
      </c>
      <c r="I137" s="117">
        <v>0</v>
      </c>
      <c r="J137" s="117">
        <v>0</v>
      </c>
      <c r="K137" s="117">
        <v>0</v>
      </c>
      <c r="L137" s="117">
        <v>1</v>
      </c>
      <c r="M137" s="117">
        <v>0</v>
      </c>
      <c r="N137" s="117">
        <v>0</v>
      </c>
      <c r="O137" s="117">
        <v>0</v>
      </c>
      <c r="P137" s="117">
        <v>0</v>
      </c>
      <c r="Q137" s="117">
        <v>1</v>
      </c>
      <c r="R137" s="117">
        <v>0</v>
      </c>
      <c r="S137" s="117">
        <v>3</v>
      </c>
      <c r="T137" s="117">
        <v>0</v>
      </c>
      <c r="U137" s="117">
        <v>2</v>
      </c>
      <c r="V137" s="117">
        <v>4</v>
      </c>
      <c r="W137" s="117">
        <v>11</v>
      </c>
      <c r="X137" s="117">
        <v>22</v>
      </c>
      <c r="Y137" s="117">
        <v>25</v>
      </c>
      <c r="Z137" s="120">
        <f t="shared" si="11"/>
        <v>131</v>
      </c>
      <c r="AA137" s="117">
        <v>48</v>
      </c>
      <c r="AB137" s="117">
        <v>43</v>
      </c>
      <c r="AC137" s="117">
        <v>27</v>
      </c>
      <c r="AD137" s="117">
        <v>13</v>
      </c>
      <c r="AE137" s="117">
        <v>0</v>
      </c>
      <c r="AG137" s="111">
        <f t="shared" si="12"/>
        <v>0</v>
      </c>
      <c r="AH137" s="111">
        <f t="shared" si="13"/>
        <v>40</v>
      </c>
      <c r="AI137" s="111">
        <f t="shared" si="14"/>
        <v>40</v>
      </c>
    </row>
    <row r="138" spans="1:35">
      <c r="A138" s="15" t="s">
        <v>875</v>
      </c>
      <c r="B138" s="15" t="s">
        <v>62</v>
      </c>
      <c r="C138" s="117">
        <v>430</v>
      </c>
      <c r="D138" s="117">
        <v>1</v>
      </c>
      <c r="E138" s="117">
        <v>0</v>
      </c>
      <c r="F138" s="117">
        <v>0</v>
      </c>
      <c r="G138" s="117">
        <v>0</v>
      </c>
      <c r="H138" s="117">
        <v>0</v>
      </c>
      <c r="I138" s="117">
        <v>1</v>
      </c>
      <c r="J138" s="117">
        <v>2</v>
      </c>
      <c r="K138" s="117">
        <v>1</v>
      </c>
      <c r="L138" s="117">
        <v>0</v>
      </c>
      <c r="M138" s="117">
        <v>0</v>
      </c>
      <c r="N138" s="117">
        <v>0</v>
      </c>
      <c r="O138" s="117">
        <v>0</v>
      </c>
      <c r="P138" s="117">
        <v>1</v>
      </c>
      <c r="Q138" s="117">
        <v>1</v>
      </c>
      <c r="R138" s="117">
        <v>1</v>
      </c>
      <c r="S138" s="117">
        <v>9</v>
      </c>
      <c r="T138" s="117">
        <v>7</v>
      </c>
      <c r="U138" s="117">
        <v>13</v>
      </c>
      <c r="V138" s="117">
        <v>12</v>
      </c>
      <c r="W138" s="117">
        <v>29</v>
      </c>
      <c r="X138" s="117">
        <v>40</v>
      </c>
      <c r="Y138" s="117">
        <v>71</v>
      </c>
      <c r="Z138" s="120">
        <f t="shared" si="11"/>
        <v>242</v>
      </c>
      <c r="AA138" s="117">
        <v>107</v>
      </c>
      <c r="AB138" s="117">
        <v>81</v>
      </c>
      <c r="AC138" s="117">
        <v>39</v>
      </c>
      <c r="AD138" s="117">
        <v>15</v>
      </c>
      <c r="AE138" s="117">
        <v>0</v>
      </c>
      <c r="AG138" s="111">
        <f t="shared" si="12"/>
        <v>0</v>
      </c>
      <c r="AH138" s="111">
        <f t="shared" si="13"/>
        <v>54</v>
      </c>
      <c r="AI138" s="111">
        <f t="shared" si="14"/>
        <v>54</v>
      </c>
    </row>
    <row r="139" spans="1:35">
      <c r="A139" s="15" t="s">
        <v>657</v>
      </c>
      <c r="B139" s="15" t="s">
        <v>62</v>
      </c>
      <c r="C139" s="117">
        <v>353</v>
      </c>
      <c r="D139" s="117">
        <v>0</v>
      </c>
      <c r="E139" s="117">
        <v>0</v>
      </c>
      <c r="F139" s="117">
        <v>0</v>
      </c>
      <c r="G139" s="117">
        <v>0</v>
      </c>
      <c r="H139" s="117">
        <v>0</v>
      </c>
      <c r="I139" s="117">
        <v>0</v>
      </c>
      <c r="J139" s="117">
        <v>0</v>
      </c>
      <c r="K139" s="117">
        <v>0</v>
      </c>
      <c r="L139" s="117">
        <v>0</v>
      </c>
      <c r="M139" s="117">
        <v>1</v>
      </c>
      <c r="N139" s="117">
        <v>2</v>
      </c>
      <c r="O139" s="117">
        <v>1</v>
      </c>
      <c r="P139" s="117">
        <v>2</v>
      </c>
      <c r="Q139" s="117">
        <v>2</v>
      </c>
      <c r="R139" s="117">
        <v>0</v>
      </c>
      <c r="S139" s="117">
        <v>3</v>
      </c>
      <c r="T139" s="117">
        <v>6</v>
      </c>
      <c r="U139" s="117">
        <v>6</v>
      </c>
      <c r="V139" s="117">
        <v>6</v>
      </c>
      <c r="W139" s="117">
        <v>20</v>
      </c>
      <c r="X139" s="117">
        <v>51</v>
      </c>
      <c r="Y139" s="117">
        <v>57</v>
      </c>
      <c r="Z139" s="120">
        <f t="shared" si="11"/>
        <v>196</v>
      </c>
      <c r="AA139" s="117">
        <v>72</v>
      </c>
      <c r="AB139" s="117">
        <v>65</v>
      </c>
      <c r="AC139" s="117">
        <v>48</v>
      </c>
      <c r="AD139" s="117">
        <v>11</v>
      </c>
      <c r="AE139" s="117">
        <v>0</v>
      </c>
      <c r="AG139" s="111">
        <f t="shared" si="12"/>
        <v>0</v>
      </c>
      <c r="AH139" s="111">
        <f t="shared" si="13"/>
        <v>59</v>
      </c>
      <c r="AI139" s="111">
        <f t="shared" si="14"/>
        <v>59</v>
      </c>
    </row>
    <row r="140" spans="1:35">
      <c r="A140" s="15" t="s">
        <v>876</v>
      </c>
      <c r="B140" s="15" t="s">
        <v>62</v>
      </c>
      <c r="C140" s="117">
        <v>198</v>
      </c>
      <c r="D140" s="117">
        <v>0</v>
      </c>
      <c r="E140" s="117">
        <v>0</v>
      </c>
      <c r="F140" s="117">
        <v>0</v>
      </c>
      <c r="G140" s="117">
        <v>0</v>
      </c>
      <c r="H140" s="117">
        <v>0</v>
      </c>
      <c r="I140" s="117">
        <v>0</v>
      </c>
      <c r="J140" s="117">
        <v>0</v>
      </c>
      <c r="K140" s="117">
        <v>0</v>
      </c>
      <c r="L140" s="117">
        <v>1</v>
      </c>
      <c r="M140" s="117">
        <v>0</v>
      </c>
      <c r="N140" s="117">
        <v>0</v>
      </c>
      <c r="O140" s="117">
        <v>0</v>
      </c>
      <c r="P140" s="117">
        <v>0</v>
      </c>
      <c r="Q140" s="117">
        <v>1</v>
      </c>
      <c r="R140" s="117">
        <v>2</v>
      </c>
      <c r="S140" s="117">
        <v>0</v>
      </c>
      <c r="T140" s="117">
        <v>2</v>
      </c>
      <c r="U140" s="117">
        <v>2</v>
      </c>
      <c r="V140" s="117">
        <v>4</v>
      </c>
      <c r="W140" s="117">
        <v>8</v>
      </c>
      <c r="X140" s="117">
        <v>18</v>
      </c>
      <c r="Y140" s="117">
        <v>29</v>
      </c>
      <c r="Z140" s="120">
        <f t="shared" si="11"/>
        <v>131</v>
      </c>
      <c r="AA140" s="117">
        <v>41</v>
      </c>
      <c r="AB140" s="117">
        <v>49</v>
      </c>
      <c r="AC140" s="117">
        <v>32</v>
      </c>
      <c r="AD140" s="117">
        <v>9</v>
      </c>
      <c r="AE140" s="117">
        <v>0</v>
      </c>
      <c r="AG140" s="111">
        <f t="shared" si="12"/>
        <v>0</v>
      </c>
      <c r="AH140" s="111">
        <f t="shared" si="13"/>
        <v>41</v>
      </c>
      <c r="AI140" s="111">
        <f t="shared" si="14"/>
        <v>41</v>
      </c>
    </row>
    <row r="141" spans="1:35">
      <c r="A141" s="15" t="s">
        <v>877</v>
      </c>
      <c r="B141" s="15" t="s">
        <v>62</v>
      </c>
      <c r="C141" s="117">
        <v>355</v>
      </c>
      <c r="D141" s="117">
        <v>1</v>
      </c>
      <c r="E141" s="117">
        <v>0</v>
      </c>
      <c r="F141" s="117">
        <v>0</v>
      </c>
      <c r="G141" s="117">
        <v>0</v>
      </c>
      <c r="H141" s="117">
        <v>0</v>
      </c>
      <c r="I141" s="117">
        <v>1</v>
      </c>
      <c r="J141" s="117">
        <v>0</v>
      </c>
      <c r="K141" s="117">
        <v>0</v>
      </c>
      <c r="L141" s="117">
        <v>0</v>
      </c>
      <c r="M141" s="117">
        <v>0</v>
      </c>
      <c r="N141" s="117">
        <v>1</v>
      </c>
      <c r="O141" s="117">
        <v>0</v>
      </c>
      <c r="P141" s="117">
        <v>0</v>
      </c>
      <c r="Q141" s="117">
        <v>1</v>
      </c>
      <c r="R141" s="117">
        <v>4</v>
      </c>
      <c r="S141" s="117">
        <v>6</v>
      </c>
      <c r="T141" s="117">
        <v>3</v>
      </c>
      <c r="U141" s="117">
        <v>6</v>
      </c>
      <c r="V141" s="117">
        <v>3</v>
      </c>
      <c r="W141" s="117">
        <v>19</v>
      </c>
      <c r="X141" s="117">
        <v>36</v>
      </c>
      <c r="Y141" s="117">
        <v>56</v>
      </c>
      <c r="Z141" s="120">
        <f t="shared" si="11"/>
        <v>219</v>
      </c>
      <c r="AA141" s="117">
        <v>77</v>
      </c>
      <c r="AB141" s="117">
        <v>87</v>
      </c>
      <c r="AC141" s="117">
        <v>46</v>
      </c>
      <c r="AD141" s="117">
        <v>9</v>
      </c>
      <c r="AE141" s="117">
        <v>0</v>
      </c>
      <c r="AG141" s="111">
        <f t="shared" si="12"/>
        <v>0</v>
      </c>
      <c r="AH141" s="111">
        <f t="shared" si="13"/>
        <v>55</v>
      </c>
      <c r="AI141" s="111">
        <f t="shared" si="14"/>
        <v>55</v>
      </c>
    </row>
    <row r="142" spans="1:35">
      <c r="A142" s="15" t="s">
        <v>878</v>
      </c>
      <c r="B142" s="15" t="s">
        <v>62</v>
      </c>
      <c r="C142" s="117">
        <v>261</v>
      </c>
      <c r="D142" s="117">
        <v>0</v>
      </c>
      <c r="E142" s="117">
        <v>0</v>
      </c>
      <c r="F142" s="117">
        <v>0</v>
      </c>
      <c r="G142" s="117">
        <v>0</v>
      </c>
      <c r="H142" s="117">
        <v>0</v>
      </c>
      <c r="I142" s="117">
        <v>0</v>
      </c>
      <c r="J142" s="117">
        <v>0</v>
      </c>
      <c r="K142" s="117">
        <v>0</v>
      </c>
      <c r="L142" s="117">
        <v>1</v>
      </c>
      <c r="M142" s="117">
        <v>3</v>
      </c>
      <c r="N142" s="117">
        <v>0</v>
      </c>
      <c r="O142" s="117">
        <v>0</v>
      </c>
      <c r="P142" s="117">
        <v>1</v>
      </c>
      <c r="Q142" s="117">
        <v>1</v>
      </c>
      <c r="R142" s="117">
        <v>2</v>
      </c>
      <c r="S142" s="117">
        <v>2</v>
      </c>
      <c r="T142" s="117">
        <v>6</v>
      </c>
      <c r="U142" s="117">
        <v>6</v>
      </c>
      <c r="V142" s="117">
        <v>12</v>
      </c>
      <c r="W142" s="117">
        <v>6</v>
      </c>
      <c r="X142" s="117">
        <v>23</v>
      </c>
      <c r="Y142" s="117">
        <v>38</v>
      </c>
      <c r="Z142" s="120">
        <f t="shared" si="11"/>
        <v>160</v>
      </c>
      <c r="AA142" s="117">
        <v>49</v>
      </c>
      <c r="AB142" s="117">
        <v>74</v>
      </c>
      <c r="AC142" s="117">
        <v>31</v>
      </c>
      <c r="AD142" s="117">
        <v>6</v>
      </c>
      <c r="AE142" s="117">
        <v>0</v>
      </c>
      <c r="AG142" s="111">
        <f t="shared" si="12"/>
        <v>0</v>
      </c>
      <c r="AH142" s="111">
        <f t="shared" si="13"/>
        <v>37</v>
      </c>
      <c r="AI142" s="111">
        <f t="shared" si="14"/>
        <v>37</v>
      </c>
    </row>
    <row r="143" spans="1:35">
      <c r="A143" s="15" t="s">
        <v>879</v>
      </c>
      <c r="B143" s="15" t="s">
        <v>62</v>
      </c>
      <c r="C143" s="117">
        <v>170</v>
      </c>
      <c r="D143" s="117">
        <v>0</v>
      </c>
      <c r="E143" s="117">
        <v>0</v>
      </c>
      <c r="F143" s="117">
        <v>0</v>
      </c>
      <c r="G143" s="117">
        <v>0</v>
      </c>
      <c r="H143" s="117">
        <v>0</v>
      </c>
      <c r="I143" s="117">
        <v>0</v>
      </c>
      <c r="J143" s="117">
        <v>0</v>
      </c>
      <c r="K143" s="117">
        <v>0</v>
      </c>
      <c r="L143" s="117">
        <v>0</v>
      </c>
      <c r="M143" s="117">
        <v>0</v>
      </c>
      <c r="N143" s="117">
        <v>0</v>
      </c>
      <c r="O143" s="117">
        <v>0</v>
      </c>
      <c r="P143" s="117">
        <v>0</v>
      </c>
      <c r="Q143" s="117">
        <v>1</v>
      </c>
      <c r="R143" s="117">
        <v>2</v>
      </c>
      <c r="S143" s="117">
        <v>2</v>
      </c>
      <c r="T143" s="117">
        <v>5</v>
      </c>
      <c r="U143" s="117">
        <v>4</v>
      </c>
      <c r="V143" s="117">
        <v>6</v>
      </c>
      <c r="W143" s="117">
        <v>12</v>
      </c>
      <c r="X143" s="117">
        <v>14</v>
      </c>
      <c r="Y143" s="117">
        <v>31</v>
      </c>
      <c r="Z143" s="120">
        <f t="shared" si="11"/>
        <v>93</v>
      </c>
      <c r="AA143" s="117">
        <v>36</v>
      </c>
      <c r="AB143" s="117">
        <v>35</v>
      </c>
      <c r="AC143" s="117">
        <v>20</v>
      </c>
      <c r="AD143" s="117">
        <v>2</v>
      </c>
      <c r="AE143" s="117">
        <v>0</v>
      </c>
      <c r="AG143" s="111">
        <f t="shared" si="12"/>
        <v>0</v>
      </c>
      <c r="AH143" s="111">
        <f t="shared" si="13"/>
        <v>22</v>
      </c>
      <c r="AI143" s="111">
        <f t="shared" si="14"/>
        <v>22</v>
      </c>
    </row>
    <row r="144" spans="1:35">
      <c r="A144" s="15" t="s">
        <v>652</v>
      </c>
      <c r="B144" s="15" t="s">
        <v>62</v>
      </c>
      <c r="C144" s="117">
        <v>405</v>
      </c>
      <c r="D144" s="117">
        <v>1</v>
      </c>
      <c r="E144" s="117">
        <v>0</v>
      </c>
      <c r="F144" s="117">
        <v>2</v>
      </c>
      <c r="G144" s="117">
        <v>0</v>
      </c>
      <c r="H144" s="117">
        <v>0</v>
      </c>
      <c r="I144" s="117">
        <v>3</v>
      </c>
      <c r="J144" s="117">
        <v>0</v>
      </c>
      <c r="K144" s="117">
        <v>0</v>
      </c>
      <c r="L144" s="117">
        <v>0</v>
      </c>
      <c r="M144" s="117">
        <v>1</v>
      </c>
      <c r="N144" s="117">
        <v>0</v>
      </c>
      <c r="O144" s="117">
        <v>2</v>
      </c>
      <c r="P144" s="117">
        <v>2</v>
      </c>
      <c r="Q144" s="117">
        <v>2</v>
      </c>
      <c r="R144" s="117">
        <v>4</v>
      </c>
      <c r="S144" s="117">
        <v>4</v>
      </c>
      <c r="T144" s="117">
        <v>3</v>
      </c>
      <c r="U144" s="117">
        <v>13</v>
      </c>
      <c r="V144" s="117">
        <v>20</v>
      </c>
      <c r="W144" s="117">
        <v>32</v>
      </c>
      <c r="X144" s="117">
        <v>33</v>
      </c>
      <c r="Y144" s="117">
        <v>73</v>
      </c>
      <c r="Z144" s="120">
        <f t="shared" si="11"/>
        <v>213</v>
      </c>
      <c r="AA144" s="117">
        <v>89</v>
      </c>
      <c r="AB144" s="117">
        <v>72</v>
      </c>
      <c r="AC144" s="117">
        <v>42</v>
      </c>
      <c r="AD144" s="117">
        <v>10</v>
      </c>
      <c r="AE144" s="117">
        <v>0</v>
      </c>
      <c r="AG144" s="111">
        <f t="shared" si="12"/>
        <v>2</v>
      </c>
      <c r="AH144" s="111">
        <f t="shared" si="13"/>
        <v>52</v>
      </c>
      <c r="AI144" s="111">
        <f t="shared" si="14"/>
        <v>52</v>
      </c>
    </row>
    <row r="145" spans="1:35">
      <c r="A145" s="15" t="s">
        <v>880</v>
      </c>
      <c r="B145" s="15" t="s">
        <v>62</v>
      </c>
      <c r="C145" s="117">
        <v>108</v>
      </c>
      <c r="D145" s="117">
        <v>1</v>
      </c>
      <c r="E145" s="117">
        <v>0</v>
      </c>
      <c r="F145" s="117">
        <v>0</v>
      </c>
      <c r="G145" s="117">
        <v>0</v>
      </c>
      <c r="H145" s="117">
        <v>0</v>
      </c>
      <c r="I145" s="117">
        <v>1</v>
      </c>
      <c r="J145" s="117">
        <v>0</v>
      </c>
      <c r="K145" s="117">
        <v>0</v>
      </c>
      <c r="L145" s="117">
        <v>0</v>
      </c>
      <c r="M145" s="117">
        <v>0</v>
      </c>
      <c r="N145" s="117">
        <v>0</v>
      </c>
      <c r="O145" s="117">
        <v>1</v>
      </c>
      <c r="P145" s="117">
        <v>0</v>
      </c>
      <c r="Q145" s="117">
        <v>0</v>
      </c>
      <c r="R145" s="117">
        <v>0</v>
      </c>
      <c r="S145" s="117">
        <v>1</v>
      </c>
      <c r="T145" s="117">
        <v>2</v>
      </c>
      <c r="U145" s="117">
        <v>7</v>
      </c>
      <c r="V145" s="117">
        <v>6</v>
      </c>
      <c r="W145" s="117">
        <v>7</v>
      </c>
      <c r="X145" s="117">
        <v>16</v>
      </c>
      <c r="Y145" s="117">
        <v>18</v>
      </c>
      <c r="Z145" s="120">
        <f t="shared" si="11"/>
        <v>49</v>
      </c>
      <c r="AA145" s="117">
        <v>27</v>
      </c>
      <c r="AB145" s="117">
        <v>12</v>
      </c>
      <c r="AC145" s="117">
        <v>9</v>
      </c>
      <c r="AD145" s="117">
        <v>1</v>
      </c>
      <c r="AE145" s="117">
        <v>0</v>
      </c>
      <c r="AG145" s="111">
        <f t="shared" si="12"/>
        <v>0</v>
      </c>
      <c r="AH145" s="111">
        <f t="shared" si="13"/>
        <v>10</v>
      </c>
      <c r="AI145" s="111">
        <f t="shared" si="14"/>
        <v>10</v>
      </c>
    </row>
    <row r="146" spans="1:35">
      <c r="A146" s="15" t="s">
        <v>891</v>
      </c>
      <c r="B146" s="15" t="s">
        <v>62</v>
      </c>
      <c r="C146" s="117">
        <v>145</v>
      </c>
      <c r="D146" s="117">
        <v>0</v>
      </c>
      <c r="E146" s="117">
        <v>0</v>
      </c>
      <c r="F146" s="117">
        <v>0</v>
      </c>
      <c r="G146" s="117">
        <v>0</v>
      </c>
      <c r="H146" s="117">
        <v>0</v>
      </c>
      <c r="I146" s="117">
        <v>0</v>
      </c>
      <c r="J146" s="117">
        <v>0</v>
      </c>
      <c r="K146" s="117">
        <v>0</v>
      </c>
      <c r="L146" s="117">
        <v>0</v>
      </c>
      <c r="M146" s="117">
        <v>0</v>
      </c>
      <c r="N146" s="117">
        <v>0</v>
      </c>
      <c r="O146" s="117">
        <v>0</v>
      </c>
      <c r="P146" s="117">
        <v>0</v>
      </c>
      <c r="Q146" s="117">
        <v>2</v>
      </c>
      <c r="R146" s="117">
        <v>2</v>
      </c>
      <c r="S146" s="117">
        <v>2</v>
      </c>
      <c r="T146" s="117">
        <v>0</v>
      </c>
      <c r="U146" s="117">
        <v>1</v>
      </c>
      <c r="V146" s="117">
        <v>2</v>
      </c>
      <c r="W146" s="117">
        <v>3</v>
      </c>
      <c r="X146" s="117">
        <v>12</v>
      </c>
      <c r="Y146" s="117">
        <v>19</v>
      </c>
      <c r="Z146" s="120">
        <f t="shared" si="11"/>
        <v>102</v>
      </c>
      <c r="AA146" s="117">
        <v>37</v>
      </c>
      <c r="AB146" s="117">
        <v>35</v>
      </c>
      <c r="AC146" s="117">
        <v>24</v>
      </c>
      <c r="AD146" s="117">
        <v>6</v>
      </c>
      <c r="AE146" s="117">
        <v>0</v>
      </c>
      <c r="AG146" s="111">
        <f t="shared" si="12"/>
        <v>0</v>
      </c>
      <c r="AH146" s="111">
        <f t="shared" si="13"/>
        <v>30</v>
      </c>
      <c r="AI146" s="111">
        <f t="shared" si="14"/>
        <v>30</v>
      </c>
    </row>
    <row r="147" spans="1:35">
      <c r="A147" s="15" t="s">
        <v>882</v>
      </c>
      <c r="B147" s="15" t="s">
        <v>62</v>
      </c>
      <c r="C147" s="117">
        <v>124</v>
      </c>
      <c r="D147" s="117">
        <v>0</v>
      </c>
      <c r="E147" s="117">
        <v>0</v>
      </c>
      <c r="F147" s="117">
        <v>0</v>
      </c>
      <c r="G147" s="117">
        <v>0</v>
      </c>
      <c r="H147" s="117">
        <v>0</v>
      </c>
      <c r="I147" s="117">
        <v>0</v>
      </c>
      <c r="J147" s="117">
        <v>0</v>
      </c>
      <c r="K147" s="117">
        <v>0</v>
      </c>
      <c r="L147" s="117">
        <v>0</v>
      </c>
      <c r="M147" s="117">
        <v>0</v>
      </c>
      <c r="N147" s="117">
        <v>0</v>
      </c>
      <c r="O147" s="117">
        <v>0</v>
      </c>
      <c r="P147" s="117">
        <v>0</v>
      </c>
      <c r="Q147" s="117">
        <v>0</v>
      </c>
      <c r="R147" s="117">
        <v>2</v>
      </c>
      <c r="S147" s="117">
        <v>2</v>
      </c>
      <c r="T147" s="117">
        <v>3</v>
      </c>
      <c r="U147" s="117">
        <v>5</v>
      </c>
      <c r="V147" s="117">
        <v>6</v>
      </c>
      <c r="W147" s="117">
        <v>10</v>
      </c>
      <c r="X147" s="117">
        <v>13</v>
      </c>
      <c r="Y147" s="117">
        <v>19</v>
      </c>
      <c r="Z147" s="120">
        <f t="shared" si="11"/>
        <v>64</v>
      </c>
      <c r="AA147" s="117">
        <v>27</v>
      </c>
      <c r="AB147" s="117">
        <v>23</v>
      </c>
      <c r="AC147" s="117">
        <v>14</v>
      </c>
      <c r="AD147" s="117">
        <v>0</v>
      </c>
      <c r="AE147" s="117">
        <v>0</v>
      </c>
      <c r="AG147" s="111">
        <f t="shared" si="12"/>
        <v>0</v>
      </c>
      <c r="AH147" s="111">
        <f t="shared" si="13"/>
        <v>14</v>
      </c>
      <c r="AI147" s="111">
        <f t="shared" si="14"/>
        <v>14</v>
      </c>
    </row>
    <row r="148" spans="1:35">
      <c r="A148" s="15" t="s">
        <v>883</v>
      </c>
      <c r="B148" s="15" t="s">
        <v>62</v>
      </c>
      <c r="C148" s="117">
        <v>118</v>
      </c>
      <c r="D148" s="117">
        <v>0</v>
      </c>
      <c r="E148" s="117">
        <v>0</v>
      </c>
      <c r="F148" s="117">
        <v>0</v>
      </c>
      <c r="G148" s="117">
        <v>0</v>
      </c>
      <c r="H148" s="117">
        <v>0</v>
      </c>
      <c r="I148" s="117">
        <v>0</v>
      </c>
      <c r="J148" s="117">
        <v>0</v>
      </c>
      <c r="K148" s="117">
        <v>0</v>
      </c>
      <c r="L148" s="117">
        <v>0</v>
      </c>
      <c r="M148" s="117">
        <v>0</v>
      </c>
      <c r="N148" s="117">
        <v>0</v>
      </c>
      <c r="O148" s="117">
        <v>0</v>
      </c>
      <c r="P148" s="117">
        <v>0</v>
      </c>
      <c r="Q148" s="117">
        <v>0</v>
      </c>
      <c r="R148" s="117">
        <v>1</v>
      </c>
      <c r="S148" s="117">
        <v>0</v>
      </c>
      <c r="T148" s="117">
        <v>1</v>
      </c>
      <c r="U148" s="117">
        <v>4</v>
      </c>
      <c r="V148" s="117">
        <v>7</v>
      </c>
      <c r="W148" s="117">
        <v>10</v>
      </c>
      <c r="X148" s="117">
        <v>15</v>
      </c>
      <c r="Y148" s="117">
        <v>18</v>
      </c>
      <c r="Z148" s="120">
        <f t="shared" si="11"/>
        <v>62</v>
      </c>
      <c r="AA148" s="117">
        <v>22</v>
      </c>
      <c r="AB148" s="117">
        <v>23</v>
      </c>
      <c r="AC148" s="117">
        <v>12</v>
      </c>
      <c r="AD148" s="117">
        <v>5</v>
      </c>
      <c r="AE148" s="117">
        <v>0</v>
      </c>
      <c r="AG148" s="111">
        <f t="shared" si="12"/>
        <v>0</v>
      </c>
      <c r="AH148" s="111">
        <f t="shared" si="13"/>
        <v>17</v>
      </c>
      <c r="AI148" s="111">
        <f t="shared" si="14"/>
        <v>17</v>
      </c>
    </row>
    <row r="149" spans="1:35">
      <c r="A149" s="15" t="s">
        <v>884</v>
      </c>
      <c r="B149" s="15" t="s">
        <v>62</v>
      </c>
      <c r="C149" s="117">
        <v>89</v>
      </c>
      <c r="D149" s="117">
        <v>0</v>
      </c>
      <c r="E149" s="117">
        <v>0</v>
      </c>
      <c r="F149" s="117">
        <v>0</v>
      </c>
      <c r="G149" s="117">
        <v>0</v>
      </c>
      <c r="H149" s="117">
        <v>0</v>
      </c>
      <c r="I149" s="117">
        <v>0</v>
      </c>
      <c r="J149" s="117">
        <v>0</v>
      </c>
      <c r="K149" s="117">
        <v>0</v>
      </c>
      <c r="L149" s="117">
        <v>0</v>
      </c>
      <c r="M149" s="117">
        <v>0</v>
      </c>
      <c r="N149" s="117">
        <v>0</v>
      </c>
      <c r="O149" s="117">
        <v>0</v>
      </c>
      <c r="P149" s="117">
        <v>1</v>
      </c>
      <c r="Q149" s="117">
        <v>1</v>
      </c>
      <c r="R149" s="117">
        <v>1</v>
      </c>
      <c r="S149" s="117">
        <v>0</v>
      </c>
      <c r="T149" s="117">
        <v>2</v>
      </c>
      <c r="U149" s="117">
        <v>0</v>
      </c>
      <c r="V149" s="117">
        <v>4</v>
      </c>
      <c r="W149" s="117">
        <v>3</v>
      </c>
      <c r="X149" s="117">
        <v>10</v>
      </c>
      <c r="Y149" s="117">
        <v>13</v>
      </c>
      <c r="Z149" s="120">
        <f t="shared" si="11"/>
        <v>54</v>
      </c>
      <c r="AA149" s="117">
        <v>24</v>
      </c>
      <c r="AB149" s="117">
        <v>18</v>
      </c>
      <c r="AC149" s="117">
        <v>9</v>
      </c>
      <c r="AD149" s="117">
        <v>3</v>
      </c>
      <c r="AE149" s="117">
        <v>0</v>
      </c>
      <c r="AG149" s="111">
        <f t="shared" si="12"/>
        <v>0</v>
      </c>
      <c r="AH149" s="111">
        <f t="shared" si="13"/>
        <v>12</v>
      </c>
      <c r="AI149" s="111">
        <f t="shared" si="14"/>
        <v>12</v>
      </c>
    </row>
    <row r="150" spans="1:35">
      <c r="A150" s="15" t="s">
        <v>885</v>
      </c>
      <c r="B150" s="15" t="s">
        <v>62</v>
      </c>
      <c r="C150" s="117">
        <v>121</v>
      </c>
      <c r="D150" s="117">
        <v>1</v>
      </c>
      <c r="E150" s="117">
        <v>0</v>
      </c>
      <c r="F150" s="117">
        <v>0</v>
      </c>
      <c r="G150" s="117">
        <v>0</v>
      </c>
      <c r="H150" s="117">
        <v>0</v>
      </c>
      <c r="I150" s="117">
        <v>1</v>
      </c>
      <c r="J150" s="117">
        <v>0</v>
      </c>
      <c r="K150" s="117">
        <v>0</v>
      </c>
      <c r="L150" s="117">
        <v>0</v>
      </c>
      <c r="M150" s="117">
        <v>0</v>
      </c>
      <c r="N150" s="117">
        <v>0</v>
      </c>
      <c r="O150" s="117">
        <v>0</v>
      </c>
      <c r="P150" s="117">
        <v>0</v>
      </c>
      <c r="Q150" s="117">
        <v>0</v>
      </c>
      <c r="R150" s="117">
        <v>2</v>
      </c>
      <c r="S150" s="117">
        <v>1</v>
      </c>
      <c r="T150" s="117">
        <v>1</v>
      </c>
      <c r="U150" s="117">
        <v>1</v>
      </c>
      <c r="V150" s="117">
        <v>5</v>
      </c>
      <c r="W150" s="117">
        <v>8</v>
      </c>
      <c r="X150" s="117">
        <v>10</v>
      </c>
      <c r="Y150" s="117">
        <v>17</v>
      </c>
      <c r="Z150" s="120">
        <f t="shared" si="11"/>
        <v>75</v>
      </c>
      <c r="AA150" s="117">
        <v>24</v>
      </c>
      <c r="AB150" s="117">
        <v>31</v>
      </c>
      <c r="AC150" s="117">
        <v>18</v>
      </c>
      <c r="AD150" s="117">
        <v>2</v>
      </c>
      <c r="AE150" s="117">
        <v>0</v>
      </c>
      <c r="AG150" s="111">
        <f t="shared" si="12"/>
        <v>0</v>
      </c>
      <c r="AH150" s="111">
        <f t="shared" si="13"/>
        <v>20</v>
      </c>
      <c r="AI150" s="111">
        <f t="shared" si="14"/>
        <v>20</v>
      </c>
    </row>
    <row r="151" spans="1:35">
      <c r="A151" s="15" t="s">
        <v>645</v>
      </c>
      <c r="B151" s="15" t="s">
        <v>62</v>
      </c>
      <c r="C151" s="117">
        <v>76</v>
      </c>
      <c r="D151" s="117">
        <v>0</v>
      </c>
      <c r="E151" s="117">
        <v>0</v>
      </c>
      <c r="F151" s="117">
        <v>0</v>
      </c>
      <c r="G151" s="117">
        <v>0</v>
      </c>
      <c r="H151" s="117">
        <v>0</v>
      </c>
      <c r="I151" s="117">
        <v>0</v>
      </c>
      <c r="J151" s="117">
        <v>0</v>
      </c>
      <c r="K151" s="117">
        <v>0</v>
      </c>
      <c r="L151" s="117">
        <v>0</v>
      </c>
      <c r="M151" s="117">
        <v>0</v>
      </c>
      <c r="N151" s="117">
        <v>0</v>
      </c>
      <c r="O151" s="117">
        <v>0</v>
      </c>
      <c r="P151" s="117">
        <v>1</v>
      </c>
      <c r="Q151" s="117">
        <v>0</v>
      </c>
      <c r="R151" s="117">
        <v>0</v>
      </c>
      <c r="S151" s="117">
        <v>0</v>
      </c>
      <c r="T151" s="117">
        <v>1</v>
      </c>
      <c r="U151" s="117">
        <v>2</v>
      </c>
      <c r="V151" s="117">
        <v>2</v>
      </c>
      <c r="W151" s="117">
        <v>7</v>
      </c>
      <c r="X151" s="117">
        <v>2</v>
      </c>
      <c r="Y151" s="117">
        <v>15</v>
      </c>
      <c r="Z151" s="120">
        <f t="shared" si="11"/>
        <v>46</v>
      </c>
      <c r="AA151" s="117">
        <v>18</v>
      </c>
      <c r="AB151" s="117">
        <v>17</v>
      </c>
      <c r="AC151" s="117">
        <v>7</v>
      </c>
      <c r="AD151" s="117">
        <v>4</v>
      </c>
      <c r="AE151" s="117">
        <v>0</v>
      </c>
      <c r="AG151" s="111">
        <f t="shared" si="12"/>
        <v>0</v>
      </c>
      <c r="AH151" s="111">
        <f t="shared" si="13"/>
        <v>11</v>
      </c>
      <c r="AI151" s="111">
        <f t="shared" si="14"/>
        <v>11</v>
      </c>
    </row>
    <row r="152" spans="1:35">
      <c r="A152" s="15" t="s">
        <v>886</v>
      </c>
      <c r="B152" s="15" t="s">
        <v>62</v>
      </c>
      <c r="C152" s="117">
        <v>114</v>
      </c>
      <c r="D152" s="117">
        <v>0</v>
      </c>
      <c r="E152" s="117">
        <v>0</v>
      </c>
      <c r="F152" s="117">
        <v>0</v>
      </c>
      <c r="G152" s="117">
        <v>0</v>
      </c>
      <c r="H152" s="117">
        <v>0</v>
      </c>
      <c r="I152" s="117">
        <v>0</v>
      </c>
      <c r="J152" s="117">
        <v>0</v>
      </c>
      <c r="K152" s="117">
        <v>0</v>
      </c>
      <c r="L152" s="117">
        <v>0</v>
      </c>
      <c r="M152" s="117">
        <v>1</v>
      </c>
      <c r="N152" s="117">
        <v>0</v>
      </c>
      <c r="O152" s="117">
        <v>1</v>
      </c>
      <c r="P152" s="117">
        <v>1</v>
      </c>
      <c r="Q152" s="117">
        <v>0</v>
      </c>
      <c r="R152" s="117">
        <v>0</v>
      </c>
      <c r="S152" s="117">
        <v>2</v>
      </c>
      <c r="T152" s="117">
        <v>1</v>
      </c>
      <c r="U152" s="117">
        <v>5</v>
      </c>
      <c r="V152" s="117">
        <v>7</v>
      </c>
      <c r="W152" s="117">
        <v>5</v>
      </c>
      <c r="X152" s="117">
        <v>14</v>
      </c>
      <c r="Y152" s="117">
        <v>9</v>
      </c>
      <c r="Z152" s="120">
        <f t="shared" si="11"/>
        <v>68</v>
      </c>
      <c r="AA152" s="117">
        <v>29</v>
      </c>
      <c r="AB152" s="117">
        <v>24</v>
      </c>
      <c r="AC152" s="117">
        <v>10</v>
      </c>
      <c r="AD152" s="117">
        <v>5</v>
      </c>
      <c r="AE152" s="117">
        <v>0</v>
      </c>
      <c r="AG152" s="111">
        <f t="shared" si="12"/>
        <v>0</v>
      </c>
      <c r="AH152" s="111">
        <f t="shared" si="13"/>
        <v>15</v>
      </c>
      <c r="AI152" s="111">
        <f t="shared" si="14"/>
        <v>15</v>
      </c>
    </row>
    <row r="153" spans="1:35">
      <c r="A153" s="15" t="s">
        <v>887</v>
      </c>
      <c r="B153" s="15" t="s">
        <v>62</v>
      </c>
      <c r="C153" s="117">
        <v>126</v>
      </c>
      <c r="D153" s="117">
        <v>0</v>
      </c>
      <c r="E153" s="117">
        <v>0</v>
      </c>
      <c r="F153" s="117">
        <v>0</v>
      </c>
      <c r="G153" s="117">
        <v>0</v>
      </c>
      <c r="H153" s="117">
        <v>0</v>
      </c>
      <c r="I153" s="117">
        <v>0</v>
      </c>
      <c r="J153" s="117">
        <v>0</v>
      </c>
      <c r="K153" s="117">
        <v>0</v>
      </c>
      <c r="L153" s="117">
        <v>0</v>
      </c>
      <c r="M153" s="117">
        <v>1</v>
      </c>
      <c r="N153" s="117">
        <v>0</v>
      </c>
      <c r="O153" s="117">
        <v>0</v>
      </c>
      <c r="P153" s="117">
        <v>0</v>
      </c>
      <c r="Q153" s="117">
        <v>0</v>
      </c>
      <c r="R153" s="117">
        <v>2</v>
      </c>
      <c r="S153" s="117">
        <v>2</v>
      </c>
      <c r="T153" s="117">
        <v>1</v>
      </c>
      <c r="U153" s="117">
        <v>5</v>
      </c>
      <c r="V153" s="117">
        <v>3</v>
      </c>
      <c r="W153" s="117">
        <v>8</v>
      </c>
      <c r="X153" s="117">
        <v>19</v>
      </c>
      <c r="Y153" s="117">
        <v>14</v>
      </c>
      <c r="Z153" s="120">
        <f t="shared" si="11"/>
        <v>71</v>
      </c>
      <c r="AA153" s="117">
        <v>24</v>
      </c>
      <c r="AB153" s="117">
        <v>26</v>
      </c>
      <c r="AC153" s="117">
        <v>16</v>
      </c>
      <c r="AD153" s="117">
        <v>5</v>
      </c>
      <c r="AE153" s="117">
        <v>0</v>
      </c>
      <c r="AG153" s="111">
        <f t="shared" si="12"/>
        <v>0</v>
      </c>
      <c r="AH153" s="111">
        <f t="shared" si="13"/>
        <v>21</v>
      </c>
      <c r="AI153" s="111">
        <f t="shared" si="14"/>
        <v>21</v>
      </c>
    </row>
    <row r="154" spans="1:35">
      <c r="A154" s="15" t="s">
        <v>888</v>
      </c>
      <c r="B154" s="15" t="s">
        <v>62</v>
      </c>
      <c r="C154" s="117">
        <v>147</v>
      </c>
      <c r="D154" s="117">
        <v>0</v>
      </c>
      <c r="E154" s="117">
        <v>0</v>
      </c>
      <c r="F154" s="117">
        <v>0</v>
      </c>
      <c r="G154" s="117">
        <v>0</v>
      </c>
      <c r="H154" s="117">
        <v>0</v>
      </c>
      <c r="I154" s="117">
        <v>0</v>
      </c>
      <c r="J154" s="117">
        <v>0</v>
      </c>
      <c r="K154" s="117">
        <v>0</v>
      </c>
      <c r="L154" s="117">
        <v>0</v>
      </c>
      <c r="M154" s="117">
        <v>0</v>
      </c>
      <c r="N154" s="117">
        <v>0</v>
      </c>
      <c r="O154" s="117">
        <v>0</v>
      </c>
      <c r="P154" s="117">
        <v>0</v>
      </c>
      <c r="Q154" s="117">
        <v>1</v>
      </c>
      <c r="R154" s="117">
        <v>1</v>
      </c>
      <c r="S154" s="117">
        <v>1</v>
      </c>
      <c r="T154" s="117">
        <v>2</v>
      </c>
      <c r="U154" s="117">
        <v>2</v>
      </c>
      <c r="V154" s="117">
        <v>3</v>
      </c>
      <c r="W154" s="117">
        <v>10</v>
      </c>
      <c r="X154" s="117">
        <v>18</v>
      </c>
      <c r="Y154" s="117">
        <v>28</v>
      </c>
      <c r="Z154" s="120">
        <f t="shared" si="11"/>
        <v>81</v>
      </c>
      <c r="AA154" s="117">
        <v>28</v>
      </c>
      <c r="AB154" s="117">
        <v>26</v>
      </c>
      <c r="AC154" s="117">
        <v>21</v>
      </c>
      <c r="AD154" s="117">
        <v>6</v>
      </c>
      <c r="AE154" s="117">
        <v>0</v>
      </c>
      <c r="AG154" s="111">
        <f t="shared" si="12"/>
        <v>0</v>
      </c>
      <c r="AH154" s="111">
        <f t="shared" si="13"/>
        <v>27</v>
      </c>
      <c r="AI154" s="111">
        <f t="shared" si="14"/>
        <v>27</v>
      </c>
    </row>
    <row r="155" spans="1:35">
      <c r="A155" s="15" t="s">
        <v>889</v>
      </c>
      <c r="B155" s="15" t="s">
        <v>62</v>
      </c>
      <c r="C155" s="117">
        <v>143</v>
      </c>
      <c r="D155" s="117">
        <v>0</v>
      </c>
      <c r="E155" s="117">
        <v>0</v>
      </c>
      <c r="F155" s="117">
        <v>0</v>
      </c>
      <c r="G155" s="117">
        <v>0</v>
      </c>
      <c r="H155" s="117">
        <v>0</v>
      </c>
      <c r="I155" s="117">
        <v>0</v>
      </c>
      <c r="J155" s="117">
        <v>0</v>
      </c>
      <c r="K155" s="117">
        <v>0</v>
      </c>
      <c r="L155" s="117">
        <v>0</v>
      </c>
      <c r="M155" s="117">
        <v>0</v>
      </c>
      <c r="N155" s="117">
        <v>0</v>
      </c>
      <c r="O155" s="117">
        <v>0</v>
      </c>
      <c r="P155" s="117">
        <v>0</v>
      </c>
      <c r="Q155" s="117">
        <v>1</v>
      </c>
      <c r="R155" s="117">
        <v>1</v>
      </c>
      <c r="S155" s="117">
        <v>1</v>
      </c>
      <c r="T155" s="117">
        <v>1</v>
      </c>
      <c r="U155" s="117">
        <v>2</v>
      </c>
      <c r="V155" s="117">
        <v>3</v>
      </c>
      <c r="W155" s="117">
        <v>5</v>
      </c>
      <c r="X155" s="117">
        <v>9</v>
      </c>
      <c r="Y155" s="117">
        <v>17</v>
      </c>
      <c r="Z155" s="120">
        <f t="shared" si="11"/>
        <v>103</v>
      </c>
      <c r="AA155" s="117">
        <v>34</v>
      </c>
      <c r="AB155" s="117">
        <v>43</v>
      </c>
      <c r="AC155" s="117">
        <v>21</v>
      </c>
      <c r="AD155" s="117">
        <v>5</v>
      </c>
      <c r="AE155" s="117">
        <v>0</v>
      </c>
      <c r="AG155" s="111">
        <f t="shared" si="12"/>
        <v>0</v>
      </c>
      <c r="AH155" s="111">
        <f t="shared" si="13"/>
        <v>26</v>
      </c>
      <c r="AI155" s="111">
        <f t="shared" si="14"/>
        <v>26</v>
      </c>
    </row>
    <row r="156" spans="1:35">
      <c r="A156" s="36" t="s">
        <v>890</v>
      </c>
      <c r="B156" s="36" t="s">
        <v>62</v>
      </c>
      <c r="C156" s="118">
        <v>109</v>
      </c>
      <c r="D156" s="118">
        <v>0</v>
      </c>
      <c r="E156" s="118">
        <v>0</v>
      </c>
      <c r="F156" s="118">
        <v>0</v>
      </c>
      <c r="G156" s="118">
        <v>0</v>
      </c>
      <c r="H156" s="118">
        <v>0</v>
      </c>
      <c r="I156" s="118">
        <v>0</v>
      </c>
      <c r="J156" s="118">
        <v>0</v>
      </c>
      <c r="K156" s="118">
        <v>0</v>
      </c>
      <c r="L156" s="118">
        <v>0</v>
      </c>
      <c r="M156" s="118">
        <v>0</v>
      </c>
      <c r="N156" s="118">
        <v>0</v>
      </c>
      <c r="O156" s="118">
        <v>1</v>
      </c>
      <c r="P156" s="118">
        <v>0</v>
      </c>
      <c r="Q156" s="118">
        <v>0</v>
      </c>
      <c r="R156" s="118">
        <v>0</v>
      </c>
      <c r="S156" s="118">
        <v>1</v>
      </c>
      <c r="T156" s="118">
        <v>2</v>
      </c>
      <c r="U156" s="118">
        <v>3</v>
      </c>
      <c r="V156" s="118">
        <v>3</v>
      </c>
      <c r="W156" s="118">
        <v>5</v>
      </c>
      <c r="X156" s="118">
        <v>11</v>
      </c>
      <c r="Y156" s="118">
        <v>17</v>
      </c>
      <c r="Z156" s="121">
        <f t="shared" si="11"/>
        <v>66</v>
      </c>
      <c r="AA156" s="118">
        <v>32</v>
      </c>
      <c r="AB156" s="118">
        <v>16</v>
      </c>
      <c r="AC156" s="118">
        <v>14</v>
      </c>
      <c r="AD156" s="118">
        <v>4</v>
      </c>
      <c r="AE156" s="118">
        <v>0</v>
      </c>
      <c r="AG156" s="111">
        <f t="shared" si="12"/>
        <v>0</v>
      </c>
      <c r="AH156" s="111">
        <f t="shared" si="13"/>
        <v>18</v>
      </c>
      <c r="AI156" s="111">
        <f t="shared" si="14"/>
        <v>18</v>
      </c>
    </row>
    <row r="157" spans="1:35">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44"/>
      <c r="AA157" s="111"/>
      <c r="AB157" s="111"/>
      <c r="AC157" s="111"/>
      <c r="AD157" s="111"/>
      <c r="AE157" s="111"/>
    </row>
    <row r="158" spans="1:35">
      <c r="Z158" s="44"/>
    </row>
    <row r="159" spans="1:35">
      <c r="Z159" s="44"/>
    </row>
    <row r="160" spans="1:35">
      <c r="Z160" s="44"/>
    </row>
    <row r="161" spans="26:26">
      <c r="Z161" s="44"/>
    </row>
    <row r="162" spans="26:26">
      <c r="Z162" s="44"/>
    </row>
    <row r="163" spans="26:26">
      <c r="Z163" s="44"/>
    </row>
    <row r="164" spans="26:26">
      <c r="Z164" s="44"/>
    </row>
    <row r="165" spans="26:26">
      <c r="Z165" s="44"/>
    </row>
    <row r="166" spans="26:26">
      <c r="Z166" s="44"/>
    </row>
    <row r="167" spans="26:26">
      <c r="Z167" s="44"/>
    </row>
    <row r="168" spans="26:26">
      <c r="Z168" s="44"/>
    </row>
    <row r="169" spans="26:26">
      <c r="Z169" s="44"/>
    </row>
    <row r="170" spans="26:26">
      <c r="Z170" s="44"/>
    </row>
    <row r="171" spans="26:26">
      <c r="Z171" s="44"/>
    </row>
    <row r="172" spans="26:26">
      <c r="Z172" s="44"/>
    </row>
    <row r="173" spans="26:26">
      <c r="Z173" s="44"/>
    </row>
    <row r="174" spans="26:26">
      <c r="Z174" s="44"/>
    </row>
    <row r="175" spans="26:26">
      <c r="Z175" s="44"/>
    </row>
    <row r="176" spans="26:26">
      <c r="Z176" s="44"/>
    </row>
    <row r="177" spans="26:26">
      <c r="Z177" s="44"/>
    </row>
    <row r="178" spans="26:26">
      <c r="Z178" s="44"/>
    </row>
    <row r="179" spans="26:26">
      <c r="Z179" s="44"/>
    </row>
    <row r="180" spans="26:26">
      <c r="Z180" s="44"/>
    </row>
    <row r="181" spans="26:26">
      <c r="Z181" s="44"/>
    </row>
    <row r="182" spans="26:26">
      <c r="Z182" s="44"/>
    </row>
    <row r="183" spans="26:26">
      <c r="Z183" s="44"/>
    </row>
    <row r="184" spans="26:26">
      <c r="Z184" s="44"/>
    </row>
    <row r="185" spans="26:26">
      <c r="Z185" s="44"/>
    </row>
    <row r="186" spans="26:26">
      <c r="Z186" s="44"/>
    </row>
    <row r="187" spans="26:26">
      <c r="Z187" s="44"/>
    </row>
    <row r="188" spans="26:26">
      <c r="Z188" s="44"/>
    </row>
    <row r="189" spans="26:26">
      <c r="Z189" s="44"/>
    </row>
    <row r="190" spans="26:26">
      <c r="Z190" s="44"/>
    </row>
    <row r="191" spans="26:26">
      <c r="Z191" s="44"/>
    </row>
    <row r="192" spans="26:26">
      <c r="Z192" s="44"/>
    </row>
    <row r="193" spans="26:26">
      <c r="Z193" s="44"/>
    </row>
    <row r="194" spans="26:26">
      <c r="Z194" s="44"/>
    </row>
    <row r="195" spans="26:26">
      <c r="Z195" s="44"/>
    </row>
    <row r="196" spans="26:26">
      <c r="Z196" s="44"/>
    </row>
    <row r="197" spans="26:26">
      <c r="Z197" s="44"/>
    </row>
    <row r="198" spans="26:26">
      <c r="Z198" s="44"/>
    </row>
    <row r="199" spans="26:26">
      <c r="Z199" s="44"/>
    </row>
    <row r="200" spans="26:26">
      <c r="Z200" s="44"/>
    </row>
    <row r="201" spans="26:26">
      <c r="Z201" s="44"/>
    </row>
    <row r="202" spans="26:26">
      <c r="Z202" s="44"/>
    </row>
    <row r="203" spans="26:26">
      <c r="Z203" s="44"/>
    </row>
    <row r="204" spans="26:26">
      <c r="Z204" s="44"/>
    </row>
    <row r="205" spans="26:26">
      <c r="Z205" s="44"/>
    </row>
    <row r="206" spans="26:26">
      <c r="Z206" s="44"/>
    </row>
    <row r="207" spans="26:26">
      <c r="Z207" s="44"/>
    </row>
    <row r="208" spans="26:26">
      <c r="Z208" s="44"/>
    </row>
    <row r="209" spans="26:26">
      <c r="Z209" s="44"/>
    </row>
    <row r="210" spans="26:26">
      <c r="Z210" s="44"/>
    </row>
    <row r="211" spans="26:26">
      <c r="Z211" s="44"/>
    </row>
    <row r="212" spans="26:26">
      <c r="Z212" s="44"/>
    </row>
    <row r="213" spans="26:26">
      <c r="Z213" s="44"/>
    </row>
    <row r="214" spans="26:26">
      <c r="Z214" s="44"/>
    </row>
    <row r="215" spans="26:26">
      <c r="Z215" s="44"/>
    </row>
    <row r="216" spans="26:26">
      <c r="Z216" s="44"/>
    </row>
    <row r="217" spans="26:26">
      <c r="Z217" s="44"/>
    </row>
    <row r="218" spans="26:26">
      <c r="Z218" s="44"/>
    </row>
    <row r="219" spans="26:26">
      <c r="Z219" s="44"/>
    </row>
    <row r="220" spans="26:26">
      <c r="Z220" s="44"/>
    </row>
    <row r="221" spans="26:26">
      <c r="Z221" s="44"/>
    </row>
    <row r="222" spans="26:26">
      <c r="Z222" s="44"/>
    </row>
    <row r="223" spans="26:26">
      <c r="Z223" s="44"/>
    </row>
    <row r="224" spans="26:26">
      <c r="Z224" s="44"/>
    </row>
    <row r="225" spans="26:26">
      <c r="Z225" s="44"/>
    </row>
    <row r="226" spans="26:26">
      <c r="Z226" s="44"/>
    </row>
    <row r="227" spans="26:26">
      <c r="Z227" s="44"/>
    </row>
    <row r="228" spans="26:26">
      <c r="Z228" s="44"/>
    </row>
    <row r="229" spans="26:26">
      <c r="Z229" s="44"/>
    </row>
    <row r="230" spans="26:26">
      <c r="Z230" s="44"/>
    </row>
    <row r="231" spans="26:26">
      <c r="Z231" s="44"/>
    </row>
    <row r="232" spans="26:26">
      <c r="Z232" s="44"/>
    </row>
    <row r="233" spans="26:26">
      <c r="Z233" s="44"/>
    </row>
    <row r="234" spans="26:26">
      <c r="Z234" s="44"/>
    </row>
    <row r="235" spans="26:26">
      <c r="Z235" s="44"/>
    </row>
    <row r="236" spans="26:26">
      <c r="Z236" s="44"/>
    </row>
    <row r="237" spans="26:26">
      <c r="Z237" s="44"/>
    </row>
    <row r="238" spans="26:26">
      <c r="Z238" s="44"/>
    </row>
    <row r="239" spans="26:26">
      <c r="Z239" s="44"/>
    </row>
    <row r="240" spans="26:26">
      <c r="Z240" s="44"/>
    </row>
    <row r="241" spans="26:26">
      <c r="Z241" s="44"/>
    </row>
    <row r="242" spans="26:26">
      <c r="Z242" s="44"/>
    </row>
    <row r="243" spans="26:26">
      <c r="Z243" s="44"/>
    </row>
    <row r="244" spans="26:26">
      <c r="Z244" s="44"/>
    </row>
    <row r="245" spans="26:26">
      <c r="Z245" s="44"/>
    </row>
    <row r="246" spans="26:26">
      <c r="Z246" s="44"/>
    </row>
    <row r="247" spans="26:26">
      <c r="Z247" s="44"/>
    </row>
    <row r="248" spans="26:26">
      <c r="Z248" s="44"/>
    </row>
    <row r="249" spans="26:26">
      <c r="Z249" s="44"/>
    </row>
    <row r="250" spans="26:26">
      <c r="Z250" s="44"/>
    </row>
    <row r="251" spans="26:26">
      <c r="Z251" s="44"/>
    </row>
    <row r="252" spans="26:26">
      <c r="Z252" s="44"/>
    </row>
    <row r="253" spans="26:26">
      <c r="Z253" s="44"/>
    </row>
    <row r="254" spans="26:26">
      <c r="Z254" s="44"/>
    </row>
    <row r="255" spans="26:26">
      <c r="Z255" s="44"/>
    </row>
    <row r="256" spans="26:26">
      <c r="Z256" s="44"/>
    </row>
    <row r="257" spans="26:26">
      <c r="Z257" s="44"/>
    </row>
    <row r="258" spans="26:26">
      <c r="Z258" s="44"/>
    </row>
    <row r="259" spans="26:26">
      <c r="Z259" s="44"/>
    </row>
    <row r="260" spans="26:26">
      <c r="Z260" s="44"/>
    </row>
    <row r="261" spans="26:26">
      <c r="Z261" s="44"/>
    </row>
    <row r="262" spans="26:26">
      <c r="Z262" s="44"/>
    </row>
    <row r="263" spans="26:26">
      <c r="Z263" s="44"/>
    </row>
    <row r="264" spans="26:26">
      <c r="Z264" s="44"/>
    </row>
    <row r="265" spans="26:26">
      <c r="Z265" s="44"/>
    </row>
    <row r="266" spans="26:26">
      <c r="Z266" s="44"/>
    </row>
    <row r="267" spans="26:26">
      <c r="Z267" s="44"/>
    </row>
    <row r="268" spans="26:26">
      <c r="Z268" s="44"/>
    </row>
    <row r="269" spans="26:26">
      <c r="Z269" s="44"/>
    </row>
    <row r="270" spans="26:26">
      <c r="Z270" s="44"/>
    </row>
    <row r="271" spans="26:26">
      <c r="Z271" s="44"/>
    </row>
    <row r="272" spans="26:26">
      <c r="Z272" s="44"/>
    </row>
    <row r="273" spans="26:26">
      <c r="Z273" s="44"/>
    </row>
    <row r="274" spans="26:26">
      <c r="Z274" s="44"/>
    </row>
    <row r="275" spans="26:26">
      <c r="Z275" s="44"/>
    </row>
    <row r="276" spans="26:26">
      <c r="Z276" s="44"/>
    </row>
    <row r="277" spans="26:26">
      <c r="Z277" s="44"/>
    </row>
    <row r="278" spans="26:26">
      <c r="Z278" s="44"/>
    </row>
    <row r="279" spans="26:26">
      <c r="Z279" s="44"/>
    </row>
    <row r="280" spans="26:26">
      <c r="Z280" s="44"/>
    </row>
    <row r="281" spans="26:26">
      <c r="Z281" s="44"/>
    </row>
    <row r="282" spans="26:26">
      <c r="Z282" s="44"/>
    </row>
    <row r="283" spans="26:26">
      <c r="Z283" s="44"/>
    </row>
    <row r="284" spans="26:26">
      <c r="Z284" s="44"/>
    </row>
    <row r="285" spans="26:26">
      <c r="Z285" s="44"/>
    </row>
    <row r="286" spans="26:26">
      <c r="Z286" s="44"/>
    </row>
    <row r="287" spans="26:26">
      <c r="Z287" s="44"/>
    </row>
    <row r="288" spans="26:26">
      <c r="Z288" s="44"/>
    </row>
    <row r="289" spans="26:26">
      <c r="Z289" s="44"/>
    </row>
    <row r="290" spans="26:26">
      <c r="Z290" s="44"/>
    </row>
    <row r="291" spans="26:26">
      <c r="Z291" s="44"/>
    </row>
    <row r="292" spans="26:26">
      <c r="Z292" s="44"/>
    </row>
    <row r="293" spans="26:26">
      <c r="Z293" s="44"/>
    </row>
    <row r="294" spans="26:26">
      <c r="Z294" s="44"/>
    </row>
    <row r="295" spans="26:26">
      <c r="Z295" s="44"/>
    </row>
    <row r="296" spans="26:26">
      <c r="Z296" s="44"/>
    </row>
    <row r="297" spans="26:26">
      <c r="Z297" s="44"/>
    </row>
    <row r="298" spans="26:26">
      <c r="Z298" s="44"/>
    </row>
    <row r="299" spans="26:26">
      <c r="Z299" s="44"/>
    </row>
    <row r="300" spans="26:26">
      <c r="Z300" s="44"/>
    </row>
    <row r="301" spans="26:26">
      <c r="Z301" s="44"/>
    </row>
    <row r="302" spans="26:26">
      <c r="Z302" s="44"/>
    </row>
    <row r="303" spans="26:26">
      <c r="Z303" s="44"/>
    </row>
    <row r="304" spans="26:26">
      <c r="Z304" s="44"/>
    </row>
    <row r="305" spans="26:26">
      <c r="Z305" s="44"/>
    </row>
    <row r="306" spans="26:26">
      <c r="Z306" s="44"/>
    </row>
    <row r="307" spans="26:26">
      <c r="Z307" s="44"/>
    </row>
    <row r="308" spans="26:26">
      <c r="Z308" s="44"/>
    </row>
    <row r="309" spans="26:26">
      <c r="Z309" s="44"/>
    </row>
    <row r="310" spans="26:26">
      <c r="Z310" s="44"/>
    </row>
    <row r="311" spans="26:26">
      <c r="Z311" s="44"/>
    </row>
    <row r="312" spans="26:26">
      <c r="Z312" s="44"/>
    </row>
    <row r="313" spans="26:26">
      <c r="Z313" s="44"/>
    </row>
    <row r="314" spans="26:26">
      <c r="Z314" s="44"/>
    </row>
    <row r="315" spans="26:26">
      <c r="Z315" s="44"/>
    </row>
    <row r="316" spans="26:26">
      <c r="Z316" s="44"/>
    </row>
    <row r="317" spans="26:26">
      <c r="Z317" s="44"/>
    </row>
    <row r="318" spans="26:26">
      <c r="Z318" s="44"/>
    </row>
    <row r="319" spans="26:26">
      <c r="Z319" s="44"/>
    </row>
    <row r="320" spans="26:26">
      <c r="Z320" s="44"/>
    </row>
    <row r="321" spans="26:26">
      <c r="Z321" s="44"/>
    </row>
    <row r="322" spans="26:26">
      <c r="Z322" s="44"/>
    </row>
    <row r="323" spans="26:26">
      <c r="Z323" s="44"/>
    </row>
    <row r="324" spans="26:26">
      <c r="Z324" s="44"/>
    </row>
    <row r="325" spans="26:26">
      <c r="Z325" s="44"/>
    </row>
    <row r="326" spans="26:26">
      <c r="Z326" s="44"/>
    </row>
  </sheetData>
  <phoneticPr fontId="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26"/>
  <sheetViews>
    <sheetView workbookViewId="0">
      <pane xSplit="2" ySplit="3" topLeftCell="C4" activePane="bottomRight" state="frozen"/>
      <selection pane="topRight"/>
      <selection pane="bottomLeft"/>
      <selection pane="bottomRight"/>
    </sheetView>
  </sheetViews>
  <sheetFormatPr defaultRowHeight="13.5"/>
  <cols>
    <col min="1" max="1" width="11.625" customWidth="1"/>
    <col min="2" max="2" width="5.875" customWidth="1"/>
    <col min="4" max="8" width="0" hidden="1" customWidth="1"/>
    <col min="257" max="257" width="5.375" customWidth="1"/>
    <col min="258" max="258" width="11.625" customWidth="1"/>
    <col min="259" max="259" width="7" customWidth="1"/>
    <col min="513" max="513" width="5.375" customWidth="1"/>
    <col min="514" max="514" width="11.625" customWidth="1"/>
    <col min="515" max="515" width="7" customWidth="1"/>
    <col min="769" max="769" width="5.375" customWidth="1"/>
    <col min="770" max="770" width="11.625" customWidth="1"/>
    <col min="771" max="771" width="7" customWidth="1"/>
    <col min="1025" max="1025" width="5.375" customWidth="1"/>
    <col min="1026" max="1026" width="11.625" customWidth="1"/>
    <col min="1027" max="1027" width="7" customWidth="1"/>
    <col min="1281" max="1281" width="5.375" customWidth="1"/>
    <col min="1282" max="1282" width="11.625" customWidth="1"/>
    <col min="1283" max="1283" width="7" customWidth="1"/>
    <col min="1537" max="1537" width="5.375" customWidth="1"/>
    <col min="1538" max="1538" width="11.625" customWidth="1"/>
    <col min="1539" max="1539" width="7" customWidth="1"/>
    <col min="1793" max="1793" width="5.375" customWidth="1"/>
    <col min="1794" max="1794" width="11.625" customWidth="1"/>
    <col min="1795" max="1795" width="7" customWidth="1"/>
    <col min="2049" max="2049" width="5.375" customWidth="1"/>
    <col min="2050" max="2050" width="11.625" customWidth="1"/>
    <col min="2051" max="2051" width="7" customWidth="1"/>
    <col min="2305" max="2305" width="5.375" customWidth="1"/>
    <col min="2306" max="2306" width="11.625" customWidth="1"/>
    <col min="2307" max="2307" width="7" customWidth="1"/>
    <col min="2561" max="2561" width="5.375" customWidth="1"/>
    <col min="2562" max="2562" width="11.625" customWidth="1"/>
    <col min="2563" max="2563" width="7" customWidth="1"/>
    <col min="2817" max="2817" width="5.375" customWidth="1"/>
    <col min="2818" max="2818" width="11.625" customWidth="1"/>
    <col min="2819" max="2819" width="7" customWidth="1"/>
    <col min="3073" max="3073" width="5.375" customWidth="1"/>
    <col min="3074" max="3074" width="11.625" customWidth="1"/>
    <col min="3075" max="3075" width="7" customWidth="1"/>
    <col min="3329" max="3329" width="5.375" customWidth="1"/>
    <col min="3330" max="3330" width="11.625" customWidth="1"/>
    <col min="3331" max="3331" width="7" customWidth="1"/>
    <col min="3585" max="3585" width="5.375" customWidth="1"/>
    <col min="3586" max="3586" width="11.625" customWidth="1"/>
    <col min="3587" max="3587" width="7" customWidth="1"/>
    <col min="3841" max="3841" width="5.375" customWidth="1"/>
    <col min="3842" max="3842" width="11.625" customWidth="1"/>
    <col min="3843" max="3843" width="7" customWidth="1"/>
    <col min="4097" max="4097" width="5.375" customWidth="1"/>
    <col min="4098" max="4098" width="11.625" customWidth="1"/>
    <col min="4099" max="4099" width="7" customWidth="1"/>
    <col min="4353" max="4353" width="5.375" customWidth="1"/>
    <col min="4354" max="4354" width="11.625" customWidth="1"/>
    <col min="4355" max="4355" width="7" customWidth="1"/>
    <col min="4609" max="4609" width="5.375" customWidth="1"/>
    <col min="4610" max="4610" width="11.625" customWidth="1"/>
    <col min="4611" max="4611" width="7" customWidth="1"/>
    <col min="4865" max="4865" width="5.375" customWidth="1"/>
    <col min="4866" max="4866" width="11.625" customWidth="1"/>
    <col min="4867" max="4867" width="7" customWidth="1"/>
    <col min="5121" max="5121" width="5.375" customWidth="1"/>
    <col min="5122" max="5122" width="11.625" customWidth="1"/>
    <col min="5123" max="5123" width="7" customWidth="1"/>
    <col min="5377" max="5377" width="5.375" customWidth="1"/>
    <col min="5378" max="5378" width="11.625" customWidth="1"/>
    <col min="5379" max="5379" width="7" customWidth="1"/>
    <col min="5633" max="5633" width="5.375" customWidth="1"/>
    <col min="5634" max="5634" width="11.625" customWidth="1"/>
    <col min="5635" max="5635" width="7" customWidth="1"/>
    <col min="5889" max="5889" width="5.375" customWidth="1"/>
    <col min="5890" max="5890" width="11.625" customWidth="1"/>
    <col min="5891" max="5891" width="7" customWidth="1"/>
    <col min="6145" max="6145" width="5.375" customWidth="1"/>
    <col min="6146" max="6146" width="11.625" customWidth="1"/>
    <col min="6147" max="6147" width="7" customWidth="1"/>
    <col min="6401" max="6401" width="5.375" customWidth="1"/>
    <col min="6402" max="6402" width="11.625" customWidth="1"/>
    <col min="6403" max="6403" width="7" customWidth="1"/>
    <col min="6657" max="6657" width="5.375" customWidth="1"/>
    <col min="6658" max="6658" width="11.625" customWidth="1"/>
    <col min="6659" max="6659" width="7" customWidth="1"/>
    <col min="6913" max="6913" width="5.375" customWidth="1"/>
    <col min="6914" max="6914" width="11.625" customWidth="1"/>
    <col min="6915" max="6915" width="7" customWidth="1"/>
    <col min="7169" max="7169" width="5.375" customWidth="1"/>
    <col min="7170" max="7170" width="11.625" customWidth="1"/>
    <col min="7171" max="7171" width="7" customWidth="1"/>
    <col min="7425" max="7425" width="5.375" customWidth="1"/>
    <col min="7426" max="7426" width="11.625" customWidth="1"/>
    <col min="7427" max="7427" width="7" customWidth="1"/>
    <col min="7681" max="7681" width="5.375" customWidth="1"/>
    <col min="7682" max="7682" width="11.625" customWidth="1"/>
    <col min="7683" max="7683" width="7" customWidth="1"/>
    <col min="7937" max="7937" width="5.375" customWidth="1"/>
    <col min="7938" max="7938" width="11.625" customWidth="1"/>
    <col min="7939" max="7939" width="7" customWidth="1"/>
    <col min="8193" max="8193" width="5.375" customWidth="1"/>
    <col min="8194" max="8194" width="11.625" customWidth="1"/>
    <col min="8195" max="8195" width="7" customWidth="1"/>
    <col min="8449" max="8449" width="5.375" customWidth="1"/>
    <col min="8450" max="8450" width="11.625" customWidth="1"/>
    <col min="8451" max="8451" width="7" customWidth="1"/>
    <col min="8705" max="8705" width="5.375" customWidth="1"/>
    <col min="8706" max="8706" width="11.625" customWidth="1"/>
    <col min="8707" max="8707" width="7" customWidth="1"/>
    <col min="8961" max="8961" width="5.375" customWidth="1"/>
    <col min="8962" max="8962" width="11.625" customWidth="1"/>
    <col min="8963" max="8963" width="7" customWidth="1"/>
    <col min="9217" max="9217" width="5.375" customWidth="1"/>
    <col min="9218" max="9218" width="11.625" customWidth="1"/>
    <col min="9219" max="9219" width="7" customWidth="1"/>
    <col min="9473" max="9473" width="5.375" customWidth="1"/>
    <col min="9474" max="9474" width="11.625" customWidth="1"/>
    <col min="9475" max="9475" width="7" customWidth="1"/>
    <col min="9729" max="9729" width="5.375" customWidth="1"/>
    <col min="9730" max="9730" width="11.625" customWidth="1"/>
    <col min="9731" max="9731" width="7" customWidth="1"/>
    <col min="9985" max="9985" width="5.375" customWidth="1"/>
    <col min="9986" max="9986" width="11.625" customWidth="1"/>
    <col min="9987" max="9987" width="7" customWidth="1"/>
    <col min="10241" max="10241" width="5.375" customWidth="1"/>
    <col min="10242" max="10242" width="11.625" customWidth="1"/>
    <col min="10243" max="10243" width="7" customWidth="1"/>
    <col min="10497" max="10497" width="5.375" customWidth="1"/>
    <col min="10498" max="10498" width="11.625" customWidth="1"/>
    <col min="10499" max="10499" width="7" customWidth="1"/>
    <col min="10753" max="10753" width="5.375" customWidth="1"/>
    <col min="10754" max="10754" width="11.625" customWidth="1"/>
    <col min="10755" max="10755" width="7" customWidth="1"/>
    <col min="11009" max="11009" width="5.375" customWidth="1"/>
    <col min="11010" max="11010" width="11.625" customWidth="1"/>
    <col min="11011" max="11011" width="7" customWidth="1"/>
    <col min="11265" max="11265" width="5.375" customWidth="1"/>
    <col min="11266" max="11266" width="11.625" customWidth="1"/>
    <col min="11267" max="11267" width="7" customWidth="1"/>
    <col min="11521" max="11521" width="5.375" customWidth="1"/>
    <col min="11522" max="11522" width="11.625" customWidth="1"/>
    <col min="11523" max="11523" width="7" customWidth="1"/>
    <col min="11777" max="11777" width="5.375" customWidth="1"/>
    <col min="11778" max="11778" width="11.625" customWidth="1"/>
    <col min="11779" max="11779" width="7" customWidth="1"/>
    <col min="12033" max="12033" width="5.375" customWidth="1"/>
    <col min="12034" max="12034" width="11.625" customWidth="1"/>
    <col min="12035" max="12035" width="7" customWidth="1"/>
    <col min="12289" max="12289" width="5.375" customWidth="1"/>
    <col min="12290" max="12290" width="11.625" customWidth="1"/>
    <col min="12291" max="12291" width="7" customWidth="1"/>
    <col min="12545" max="12545" width="5.375" customWidth="1"/>
    <col min="12546" max="12546" width="11.625" customWidth="1"/>
    <col min="12547" max="12547" width="7" customWidth="1"/>
    <col min="12801" max="12801" width="5.375" customWidth="1"/>
    <col min="12802" max="12802" width="11.625" customWidth="1"/>
    <col min="12803" max="12803" width="7" customWidth="1"/>
    <col min="13057" max="13057" width="5.375" customWidth="1"/>
    <col min="13058" max="13058" width="11.625" customWidth="1"/>
    <col min="13059" max="13059" width="7" customWidth="1"/>
    <col min="13313" max="13313" width="5.375" customWidth="1"/>
    <col min="13314" max="13314" width="11.625" customWidth="1"/>
    <col min="13315" max="13315" width="7" customWidth="1"/>
    <col min="13569" max="13569" width="5.375" customWidth="1"/>
    <col min="13570" max="13570" width="11.625" customWidth="1"/>
    <col min="13571" max="13571" width="7" customWidth="1"/>
    <col min="13825" max="13825" width="5.375" customWidth="1"/>
    <col min="13826" max="13826" width="11.625" customWidth="1"/>
    <col min="13827" max="13827" width="7" customWidth="1"/>
    <col min="14081" max="14081" width="5.375" customWidth="1"/>
    <col min="14082" max="14082" width="11.625" customWidth="1"/>
    <col min="14083" max="14083" width="7" customWidth="1"/>
    <col min="14337" max="14337" width="5.375" customWidth="1"/>
    <col min="14338" max="14338" width="11.625" customWidth="1"/>
    <col min="14339" max="14339" width="7" customWidth="1"/>
    <col min="14593" max="14593" width="5.375" customWidth="1"/>
    <col min="14594" max="14594" width="11.625" customWidth="1"/>
    <col min="14595" max="14595" width="7" customWidth="1"/>
    <col min="14849" max="14849" width="5.375" customWidth="1"/>
    <col min="14850" max="14850" width="11.625" customWidth="1"/>
    <col min="14851" max="14851" width="7" customWidth="1"/>
    <col min="15105" max="15105" width="5.375" customWidth="1"/>
    <col min="15106" max="15106" width="11.625" customWidth="1"/>
    <col min="15107" max="15107" width="7" customWidth="1"/>
    <col min="15361" max="15361" width="5.375" customWidth="1"/>
    <col min="15362" max="15362" width="11.625" customWidth="1"/>
    <col min="15363" max="15363" width="7" customWidth="1"/>
    <col min="15617" max="15617" width="5.375" customWidth="1"/>
    <col min="15618" max="15618" width="11.625" customWidth="1"/>
    <col min="15619" max="15619" width="7" customWidth="1"/>
    <col min="15873" max="15873" width="5.375" customWidth="1"/>
    <col min="15874" max="15874" width="11.625" customWidth="1"/>
    <col min="15875" max="15875" width="7" customWidth="1"/>
    <col min="16129" max="16129" width="5.375" customWidth="1"/>
    <col min="16130" max="16130" width="11.625" customWidth="1"/>
    <col min="16131" max="16131" width="7" customWidth="1"/>
  </cols>
  <sheetData>
    <row r="1" spans="1:35">
      <c r="A1" s="18" t="s">
        <v>892</v>
      </c>
      <c r="B1" t="s">
        <v>341</v>
      </c>
    </row>
    <row r="2" spans="1:35">
      <c r="A2" t="s">
        <v>343</v>
      </c>
    </row>
    <row r="3" spans="1:35" ht="27">
      <c r="A3" s="112"/>
      <c r="B3" s="112"/>
      <c r="C3" s="113" t="s">
        <v>39</v>
      </c>
      <c r="D3" s="113" t="s">
        <v>61</v>
      </c>
      <c r="E3" s="113" t="s">
        <v>159</v>
      </c>
      <c r="F3" s="113" t="s">
        <v>158</v>
      </c>
      <c r="G3" s="113" t="s">
        <v>157</v>
      </c>
      <c r="H3" s="113" t="s">
        <v>156</v>
      </c>
      <c r="I3" s="113" t="s">
        <v>19</v>
      </c>
      <c r="J3" s="113" t="s">
        <v>351</v>
      </c>
      <c r="K3" s="113" t="s">
        <v>58</v>
      </c>
      <c r="L3" s="113" t="s">
        <v>57</v>
      </c>
      <c r="M3" s="113" t="s">
        <v>56</v>
      </c>
      <c r="N3" s="113" t="s">
        <v>55</v>
      </c>
      <c r="O3" s="113" t="s">
        <v>54</v>
      </c>
      <c r="P3" s="113" t="s">
        <v>53</v>
      </c>
      <c r="Q3" s="113" t="s">
        <v>52</v>
      </c>
      <c r="R3" s="113" t="s">
        <v>51</v>
      </c>
      <c r="S3" s="113" t="s">
        <v>50</v>
      </c>
      <c r="T3" s="113" t="s">
        <v>49</v>
      </c>
      <c r="U3" s="113" t="s">
        <v>48</v>
      </c>
      <c r="V3" s="113" t="s">
        <v>47</v>
      </c>
      <c r="W3" s="113" t="s">
        <v>46</v>
      </c>
      <c r="X3" s="113" t="s">
        <v>45</v>
      </c>
      <c r="Y3" s="113" t="s">
        <v>44</v>
      </c>
      <c r="Z3" s="166" t="s">
        <v>940</v>
      </c>
      <c r="AA3" s="113" t="s">
        <v>43</v>
      </c>
      <c r="AB3" s="113" t="s">
        <v>42</v>
      </c>
      <c r="AC3" s="113" t="s">
        <v>41</v>
      </c>
      <c r="AD3" s="113" t="s">
        <v>350</v>
      </c>
      <c r="AE3" s="113" t="s">
        <v>909</v>
      </c>
      <c r="AG3" s="113" t="s">
        <v>696</v>
      </c>
      <c r="AH3" s="113" t="s">
        <v>833</v>
      </c>
      <c r="AI3" s="113" t="s">
        <v>834</v>
      </c>
    </row>
    <row r="4" spans="1:35">
      <c r="A4" s="17" t="s">
        <v>33</v>
      </c>
      <c r="B4" s="161" t="s">
        <v>893</v>
      </c>
      <c r="C4" s="116">
        <v>52259</v>
      </c>
      <c r="D4" s="116">
        <v>96</v>
      </c>
      <c r="E4" s="116">
        <v>16</v>
      </c>
      <c r="F4" s="116">
        <v>7</v>
      </c>
      <c r="G4" s="116">
        <v>7</v>
      </c>
      <c r="H4" s="116">
        <v>6</v>
      </c>
      <c r="I4" s="116">
        <v>132</v>
      </c>
      <c r="J4" s="116">
        <v>19</v>
      </c>
      <c r="K4" s="116">
        <v>22</v>
      </c>
      <c r="L4" s="116">
        <v>64</v>
      </c>
      <c r="M4" s="116">
        <v>117</v>
      </c>
      <c r="N4" s="116">
        <v>136</v>
      </c>
      <c r="O4" s="116">
        <v>199</v>
      </c>
      <c r="P4" s="116">
        <v>347</v>
      </c>
      <c r="Q4" s="116">
        <v>431</v>
      </c>
      <c r="R4" s="116">
        <v>577</v>
      </c>
      <c r="S4" s="116">
        <v>860</v>
      </c>
      <c r="T4" s="116">
        <v>1459</v>
      </c>
      <c r="U4" s="116">
        <v>3116</v>
      </c>
      <c r="V4" s="116">
        <v>3524</v>
      </c>
      <c r="W4" s="116">
        <v>4808</v>
      </c>
      <c r="X4" s="116">
        <v>7193</v>
      </c>
      <c r="Y4" s="116">
        <v>9443</v>
      </c>
      <c r="Z4" s="119">
        <f>SUM(AA4:AE4)</f>
        <v>19812</v>
      </c>
      <c r="AA4" s="116">
        <v>9212</v>
      </c>
      <c r="AB4" s="116">
        <v>6431</v>
      </c>
      <c r="AC4" s="116">
        <v>3353</v>
      </c>
      <c r="AD4" s="116">
        <v>816</v>
      </c>
      <c r="AE4" s="116">
        <v>0</v>
      </c>
      <c r="AG4" s="111">
        <f>SUM(E4:H4)</f>
        <v>36</v>
      </c>
      <c r="AH4" s="111">
        <f>SUM(AC4:AD4)</f>
        <v>4169</v>
      </c>
      <c r="AI4" s="111">
        <f>SUM(AC4:AE4)</f>
        <v>4169</v>
      </c>
    </row>
    <row r="5" spans="1:35">
      <c r="A5" s="15" t="s">
        <v>836</v>
      </c>
      <c r="B5" s="162" t="s">
        <v>894</v>
      </c>
      <c r="C5" s="117">
        <f t="shared" ref="C5:AE5" si="0">C8+C11+C14+C17+C20+C23+C26+C29+C32</f>
        <v>11847</v>
      </c>
      <c r="D5" s="117">
        <f t="shared" si="0"/>
        <v>14</v>
      </c>
      <c r="E5" s="117">
        <f t="shared" si="0"/>
        <v>5</v>
      </c>
      <c r="F5" s="117">
        <f t="shared" si="0"/>
        <v>2</v>
      </c>
      <c r="G5" s="117">
        <f t="shared" si="0"/>
        <v>2</v>
      </c>
      <c r="H5" s="117">
        <f t="shared" si="0"/>
        <v>2</v>
      </c>
      <c r="I5" s="117">
        <f t="shared" si="0"/>
        <v>25</v>
      </c>
      <c r="J5" s="117">
        <f t="shared" si="0"/>
        <v>5</v>
      </c>
      <c r="K5" s="117">
        <f t="shared" si="0"/>
        <v>5</v>
      </c>
      <c r="L5" s="117">
        <f t="shared" si="0"/>
        <v>23</v>
      </c>
      <c r="M5" s="117">
        <f t="shared" si="0"/>
        <v>32</v>
      </c>
      <c r="N5" s="117">
        <f t="shared" si="0"/>
        <v>35</v>
      </c>
      <c r="O5" s="117">
        <f t="shared" si="0"/>
        <v>58</v>
      </c>
      <c r="P5" s="117">
        <f t="shared" si="0"/>
        <v>75</v>
      </c>
      <c r="Q5" s="117">
        <f t="shared" si="0"/>
        <v>95</v>
      </c>
      <c r="R5" s="117">
        <f t="shared" si="0"/>
        <v>141</v>
      </c>
      <c r="S5" s="117">
        <f t="shared" si="0"/>
        <v>192</v>
      </c>
      <c r="T5" s="117">
        <f t="shared" si="0"/>
        <v>340</v>
      </c>
      <c r="U5" s="117">
        <f t="shared" si="0"/>
        <v>719</v>
      </c>
      <c r="V5" s="117">
        <f t="shared" si="0"/>
        <v>779</v>
      </c>
      <c r="W5" s="117">
        <f t="shared" si="0"/>
        <v>1101</v>
      </c>
      <c r="X5" s="117">
        <f t="shared" si="0"/>
        <v>1624</v>
      </c>
      <c r="Y5" s="117">
        <f t="shared" si="0"/>
        <v>2164</v>
      </c>
      <c r="Z5" s="120">
        <f t="shared" ref="Z5:Z68" si="1">SUM(AA5:AE5)</f>
        <v>4434</v>
      </c>
      <c r="AA5" s="117">
        <f t="shared" si="0"/>
        <v>2054</v>
      </c>
      <c r="AB5" s="117">
        <f t="shared" si="0"/>
        <v>1431</v>
      </c>
      <c r="AC5" s="117">
        <f t="shared" si="0"/>
        <v>756</v>
      </c>
      <c r="AD5" s="117">
        <f t="shared" si="0"/>
        <v>193</v>
      </c>
      <c r="AE5" s="117">
        <f t="shared" si="0"/>
        <v>0</v>
      </c>
      <c r="AG5" s="111">
        <f t="shared" ref="AG5:AG68" si="2">SUM(E5:H5)</f>
        <v>11</v>
      </c>
      <c r="AH5" s="111">
        <f t="shared" ref="AH5:AH68" si="3">SUM(AC5:AD5)</f>
        <v>949</v>
      </c>
      <c r="AI5" s="111">
        <f t="shared" ref="AI5:AI68" si="4">SUM(AC5:AE5)</f>
        <v>949</v>
      </c>
    </row>
    <row r="6" spans="1:35">
      <c r="A6" s="15" t="s">
        <v>837</v>
      </c>
      <c r="B6" s="162" t="s">
        <v>895</v>
      </c>
      <c r="C6" s="117">
        <v>1595</v>
      </c>
      <c r="D6" s="117">
        <v>3</v>
      </c>
      <c r="E6" s="117">
        <v>0</v>
      </c>
      <c r="F6" s="117">
        <v>0</v>
      </c>
      <c r="G6" s="117">
        <v>0</v>
      </c>
      <c r="H6" s="117">
        <v>0</v>
      </c>
      <c r="I6" s="117">
        <v>3</v>
      </c>
      <c r="J6" s="117">
        <v>0</v>
      </c>
      <c r="K6" s="117">
        <v>1</v>
      </c>
      <c r="L6" s="117">
        <v>3</v>
      </c>
      <c r="M6" s="117">
        <v>5</v>
      </c>
      <c r="N6" s="117">
        <v>2</v>
      </c>
      <c r="O6" s="117">
        <v>4</v>
      </c>
      <c r="P6" s="117">
        <v>10</v>
      </c>
      <c r="Q6" s="117">
        <v>17</v>
      </c>
      <c r="R6" s="117">
        <v>23</v>
      </c>
      <c r="S6" s="117">
        <v>33</v>
      </c>
      <c r="T6" s="117">
        <v>47</v>
      </c>
      <c r="U6" s="117">
        <v>91</v>
      </c>
      <c r="V6" s="117">
        <v>98</v>
      </c>
      <c r="W6" s="117">
        <v>136</v>
      </c>
      <c r="X6" s="117">
        <v>197</v>
      </c>
      <c r="Y6" s="117">
        <v>286</v>
      </c>
      <c r="Z6" s="120">
        <f t="shared" si="1"/>
        <v>639</v>
      </c>
      <c r="AA6" s="117">
        <v>290</v>
      </c>
      <c r="AB6" s="117">
        <v>176</v>
      </c>
      <c r="AC6" s="117">
        <v>124</v>
      </c>
      <c r="AD6" s="117">
        <v>49</v>
      </c>
      <c r="AE6" s="117">
        <v>0</v>
      </c>
      <c r="AG6" s="111">
        <f t="shared" si="2"/>
        <v>0</v>
      </c>
      <c r="AH6" s="111">
        <f t="shared" si="3"/>
        <v>173</v>
      </c>
      <c r="AI6" s="111">
        <f t="shared" si="4"/>
        <v>173</v>
      </c>
    </row>
    <row r="7" spans="1:35">
      <c r="A7" s="15" t="s">
        <v>839</v>
      </c>
      <c r="B7" s="162" t="s">
        <v>840</v>
      </c>
      <c r="C7" s="117">
        <v>1192</v>
      </c>
      <c r="D7" s="117">
        <v>5</v>
      </c>
      <c r="E7" s="117">
        <v>0</v>
      </c>
      <c r="F7" s="117">
        <v>0</v>
      </c>
      <c r="G7" s="117">
        <v>0</v>
      </c>
      <c r="H7" s="117">
        <v>0</v>
      </c>
      <c r="I7" s="117">
        <v>5</v>
      </c>
      <c r="J7" s="117">
        <v>0</v>
      </c>
      <c r="K7" s="117">
        <v>0</v>
      </c>
      <c r="L7" s="117">
        <v>1</v>
      </c>
      <c r="M7" s="117">
        <v>2</v>
      </c>
      <c r="N7" s="117">
        <v>5</v>
      </c>
      <c r="O7" s="117">
        <v>2</v>
      </c>
      <c r="P7" s="117">
        <v>13</v>
      </c>
      <c r="Q7" s="117">
        <v>14</v>
      </c>
      <c r="R7" s="117">
        <v>13</v>
      </c>
      <c r="S7" s="117">
        <v>20</v>
      </c>
      <c r="T7" s="117">
        <v>24</v>
      </c>
      <c r="U7" s="117">
        <v>80</v>
      </c>
      <c r="V7" s="117">
        <v>75</v>
      </c>
      <c r="W7" s="117">
        <v>110</v>
      </c>
      <c r="X7" s="117">
        <v>148</v>
      </c>
      <c r="Y7" s="117">
        <v>233</v>
      </c>
      <c r="Z7" s="120">
        <f t="shared" si="1"/>
        <v>447</v>
      </c>
      <c r="AA7" s="117">
        <v>226</v>
      </c>
      <c r="AB7" s="117">
        <v>135</v>
      </c>
      <c r="AC7" s="117">
        <v>65</v>
      </c>
      <c r="AD7" s="117">
        <v>21</v>
      </c>
      <c r="AE7" s="117">
        <v>0</v>
      </c>
      <c r="AG7" s="111">
        <f t="shared" si="2"/>
        <v>0</v>
      </c>
      <c r="AH7" s="111">
        <f t="shared" si="3"/>
        <v>86</v>
      </c>
      <c r="AI7" s="111">
        <f t="shared" si="4"/>
        <v>86</v>
      </c>
    </row>
    <row r="8" spans="1:35">
      <c r="A8" s="15" t="s">
        <v>841</v>
      </c>
      <c r="B8" s="162" t="s">
        <v>840</v>
      </c>
      <c r="C8" s="117">
        <v>1377</v>
      </c>
      <c r="D8" s="117">
        <v>3</v>
      </c>
      <c r="E8" s="117">
        <v>0</v>
      </c>
      <c r="F8" s="117">
        <v>0</v>
      </c>
      <c r="G8" s="117">
        <v>0</v>
      </c>
      <c r="H8" s="117">
        <v>0</v>
      </c>
      <c r="I8" s="117">
        <v>3</v>
      </c>
      <c r="J8" s="117">
        <v>0</v>
      </c>
      <c r="K8" s="117">
        <v>0</v>
      </c>
      <c r="L8" s="117">
        <v>3</v>
      </c>
      <c r="M8" s="117">
        <v>1</v>
      </c>
      <c r="N8" s="117">
        <v>1</v>
      </c>
      <c r="O8" s="117">
        <v>5</v>
      </c>
      <c r="P8" s="117">
        <v>4</v>
      </c>
      <c r="Q8" s="117">
        <v>5</v>
      </c>
      <c r="R8" s="117">
        <v>10</v>
      </c>
      <c r="S8" s="117">
        <v>24</v>
      </c>
      <c r="T8" s="117">
        <v>47</v>
      </c>
      <c r="U8" s="117">
        <v>106</v>
      </c>
      <c r="V8" s="117">
        <v>81</v>
      </c>
      <c r="W8" s="117">
        <v>140</v>
      </c>
      <c r="X8" s="117">
        <v>179</v>
      </c>
      <c r="Y8" s="117">
        <v>269</v>
      </c>
      <c r="Z8" s="120">
        <f t="shared" si="1"/>
        <v>499</v>
      </c>
      <c r="AA8" s="117">
        <v>236</v>
      </c>
      <c r="AB8" s="117">
        <v>168</v>
      </c>
      <c r="AC8" s="117">
        <v>75</v>
      </c>
      <c r="AD8" s="117">
        <v>20</v>
      </c>
      <c r="AE8" s="117">
        <v>0</v>
      </c>
      <c r="AG8" s="111">
        <f t="shared" si="2"/>
        <v>0</v>
      </c>
      <c r="AH8" s="111">
        <f t="shared" si="3"/>
        <v>95</v>
      </c>
      <c r="AI8" s="111">
        <f t="shared" si="4"/>
        <v>95</v>
      </c>
    </row>
    <row r="9" spans="1:35">
      <c r="A9" s="15" t="s">
        <v>842</v>
      </c>
      <c r="B9" s="162" t="s">
        <v>840</v>
      </c>
      <c r="C9" s="117">
        <v>1313</v>
      </c>
      <c r="D9" s="117">
        <v>3</v>
      </c>
      <c r="E9" s="117">
        <v>0</v>
      </c>
      <c r="F9" s="117">
        <v>0</v>
      </c>
      <c r="G9" s="117">
        <v>0</v>
      </c>
      <c r="H9" s="117">
        <v>0</v>
      </c>
      <c r="I9" s="117">
        <v>3</v>
      </c>
      <c r="J9" s="117">
        <v>0</v>
      </c>
      <c r="K9" s="117">
        <v>0</v>
      </c>
      <c r="L9" s="117">
        <v>3</v>
      </c>
      <c r="M9" s="117">
        <v>0</v>
      </c>
      <c r="N9" s="117">
        <v>1</v>
      </c>
      <c r="O9" s="117">
        <v>4</v>
      </c>
      <c r="P9" s="117">
        <v>5</v>
      </c>
      <c r="Q9" s="117">
        <v>17</v>
      </c>
      <c r="R9" s="117">
        <v>16</v>
      </c>
      <c r="S9" s="117">
        <v>17</v>
      </c>
      <c r="T9" s="117">
        <v>46</v>
      </c>
      <c r="U9" s="117">
        <v>60</v>
      </c>
      <c r="V9" s="117">
        <v>96</v>
      </c>
      <c r="W9" s="117">
        <v>120</v>
      </c>
      <c r="X9" s="117">
        <v>198</v>
      </c>
      <c r="Y9" s="117">
        <v>248</v>
      </c>
      <c r="Z9" s="120">
        <f t="shared" si="1"/>
        <v>479</v>
      </c>
      <c r="AA9" s="117">
        <v>240</v>
      </c>
      <c r="AB9" s="117">
        <v>147</v>
      </c>
      <c r="AC9" s="117">
        <v>73</v>
      </c>
      <c r="AD9" s="117">
        <v>19</v>
      </c>
      <c r="AE9" s="117">
        <v>0</v>
      </c>
      <c r="AG9" s="111">
        <f t="shared" si="2"/>
        <v>0</v>
      </c>
      <c r="AH9" s="111">
        <f t="shared" si="3"/>
        <v>92</v>
      </c>
      <c r="AI9" s="111">
        <f t="shared" si="4"/>
        <v>92</v>
      </c>
    </row>
    <row r="10" spans="1:35">
      <c r="A10" s="15" t="s">
        <v>843</v>
      </c>
      <c r="B10" s="162" t="s">
        <v>844</v>
      </c>
      <c r="C10" s="117">
        <v>1585</v>
      </c>
      <c r="D10" s="117">
        <v>3</v>
      </c>
      <c r="E10" s="117">
        <v>0</v>
      </c>
      <c r="F10" s="117">
        <v>0</v>
      </c>
      <c r="G10" s="117">
        <v>0</v>
      </c>
      <c r="H10" s="117">
        <v>0</v>
      </c>
      <c r="I10" s="117">
        <v>3</v>
      </c>
      <c r="J10" s="117">
        <v>1</v>
      </c>
      <c r="K10" s="117">
        <v>0</v>
      </c>
      <c r="L10" s="117">
        <v>3</v>
      </c>
      <c r="M10" s="117">
        <v>4</v>
      </c>
      <c r="N10" s="117">
        <v>4</v>
      </c>
      <c r="O10" s="117">
        <v>4</v>
      </c>
      <c r="P10" s="117">
        <v>10</v>
      </c>
      <c r="Q10" s="117">
        <v>15</v>
      </c>
      <c r="R10" s="117">
        <v>21</v>
      </c>
      <c r="S10" s="117">
        <v>22</v>
      </c>
      <c r="T10" s="117">
        <v>42</v>
      </c>
      <c r="U10" s="117">
        <v>118</v>
      </c>
      <c r="V10" s="117">
        <v>124</v>
      </c>
      <c r="W10" s="117">
        <v>137</v>
      </c>
      <c r="X10" s="117">
        <v>239</v>
      </c>
      <c r="Y10" s="117">
        <v>296</v>
      </c>
      <c r="Z10" s="120">
        <f t="shared" si="1"/>
        <v>542</v>
      </c>
      <c r="AA10" s="117">
        <v>251</v>
      </c>
      <c r="AB10" s="117">
        <v>169</v>
      </c>
      <c r="AC10" s="117">
        <v>98</v>
      </c>
      <c r="AD10" s="117">
        <v>24</v>
      </c>
      <c r="AE10" s="117">
        <v>0</v>
      </c>
      <c r="AG10" s="111">
        <f t="shared" si="2"/>
        <v>0</v>
      </c>
      <c r="AH10" s="111">
        <f t="shared" si="3"/>
        <v>122</v>
      </c>
      <c r="AI10" s="111">
        <f t="shared" si="4"/>
        <v>122</v>
      </c>
    </row>
    <row r="11" spans="1:35">
      <c r="A11" s="15" t="s">
        <v>845</v>
      </c>
      <c r="B11" s="162" t="s">
        <v>844</v>
      </c>
      <c r="C11" s="117">
        <v>2235</v>
      </c>
      <c r="D11" s="117">
        <v>0</v>
      </c>
      <c r="E11" s="117">
        <v>0</v>
      </c>
      <c r="F11" s="117">
        <v>0</v>
      </c>
      <c r="G11" s="117">
        <v>0</v>
      </c>
      <c r="H11" s="117">
        <v>0</v>
      </c>
      <c r="I11" s="117">
        <v>0</v>
      </c>
      <c r="J11" s="117">
        <v>0</v>
      </c>
      <c r="K11" s="117">
        <v>2</v>
      </c>
      <c r="L11" s="117">
        <v>6</v>
      </c>
      <c r="M11" s="117">
        <v>3</v>
      </c>
      <c r="N11" s="117">
        <v>8</v>
      </c>
      <c r="O11" s="117">
        <v>15</v>
      </c>
      <c r="P11" s="117">
        <v>18</v>
      </c>
      <c r="Q11" s="117">
        <v>22</v>
      </c>
      <c r="R11" s="117">
        <v>25</v>
      </c>
      <c r="S11" s="117">
        <v>35</v>
      </c>
      <c r="T11" s="117">
        <v>65</v>
      </c>
      <c r="U11" s="117">
        <v>136</v>
      </c>
      <c r="V11" s="117">
        <v>147</v>
      </c>
      <c r="W11" s="117">
        <v>233</v>
      </c>
      <c r="X11" s="117">
        <v>304</v>
      </c>
      <c r="Y11" s="117">
        <v>428</v>
      </c>
      <c r="Z11" s="120">
        <f t="shared" si="1"/>
        <v>788</v>
      </c>
      <c r="AA11" s="117">
        <v>382</v>
      </c>
      <c r="AB11" s="117">
        <v>232</v>
      </c>
      <c r="AC11" s="117">
        <v>148</v>
      </c>
      <c r="AD11" s="117">
        <v>26</v>
      </c>
      <c r="AE11" s="117">
        <v>0</v>
      </c>
      <c r="AG11" s="111">
        <f t="shared" si="2"/>
        <v>0</v>
      </c>
      <c r="AH11" s="111">
        <f t="shared" si="3"/>
        <v>174</v>
      </c>
      <c r="AI11" s="111">
        <f t="shared" si="4"/>
        <v>174</v>
      </c>
    </row>
    <row r="12" spans="1:35">
      <c r="A12" s="15" t="s">
        <v>846</v>
      </c>
      <c r="B12" s="162" t="s">
        <v>847</v>
      </c>
      <c r="C12" s="117">
        <v>1964</v>
      </c>
      <c r="D12" s="117">
        <v>1</v>
      </c>
      <c r="E12" s="117">
        <v>1</v>
      </c>
      <c r="F12" s="117">
        <v>0</v>
      </c>
      <c r="G12" s="117">
        <v>0</v>
      </c>
      <c r="H12" s="117">
        <v>1</v>
      </c>
      <c r="I12" s="117">
        <v>3</v>
      </c>
      <c r="J12" s="117">
        <v>2</v>
      </c>
      <c r="K12" s="117">
        <v>1</v>
      </c>
      <c r="L12" s="117">
        <v>3</v>
      </c>
      <c r="M12" s="117">
        <v>4</v>
      </c>
      <c r="N12" s="117">
        <v>5</v>
      </c>
      <c r="O12" s="117">
        <v>6</v>
      </c>
      <c r="P12" s="117">
        <v>12</v>
      </c>
      <c r="Q12" s="117">
        <v>8</v>
      </c>
      <c r="R12" s="117">
        <v>19</v>
      </c>
      <c r="S12" s="117">
        <v>33</v>
      </c>
      <c r="T12" s="117">
        <v>45</v>
      </c>
      <c r="U12" s="117">
        <v>110</v>
      </c>
      <c r="V12" s="117">
        <v>144</v>
      </c>
      <c r="W12" s="117">
        <v>186</v>
      </c>
      <c r="X12" s="117">
        <v>274</v>
      </c>
      <c r="Y12" s="117">
        <v>332</v>
      </c>
      <c r="Z12" s="120">
        <f t="shared" si="1"/>
        <v>777</v>
      </c>
      <c r="AA12" s="117">
        <v>349</v>
      </c>
      <c r="AB12" s="117">
        <v>271</v>
      </c>
      <c r="AC12" s="117">
        <v>133</v>
      </c>
      <c r="AD12" s="117">
        <v>24</v>
      </c>
      <c r="AE12" s="117">
        <v>0</v>
      </c>
      <c r="AG12" s="111">
        <f t="shared" si="2"/>
        <v>2</v>
      </c>
      <c r="AH12" s="111">
        <f t="shared" si="3"/>
        <v>157</v>
      </c>
      <c r="AI12" s="111">
        <f t="shared" si="4"/>
        <v>157</v>
      </c>
    </row>
    <row r="13" spans="1:35">
      <c r="A13" s="15" t="s">
        <v>848</v>
      </c>
      <c r="B13" s="162" t="s">
        <v>847</v>
      </c>
      <c r="C13" s="117">
        <v>1175</v>
      </c>
      <c r="D13" s="117">
        <v>1</v>
      </c>
      <c r="E13" s="117">
        <v>0</v>
      </c>
      <c r="F13" s="117">
        <v>0</v>
      </c>
      <c r="G13" s="117">
        <v>2</v>
      </c>
      <c r="H13" s="117">
        <v>0</v>
      </c>
      <c r="I13" s="117">
        <v>3</v>
      </c>
      <c r="J13" s="117">
        <v>0</v>
      </c>
      <c r="K13" s="117">
        <v>2</v>
      </c>
      <c r="L13" s="117">
        <v>0</v>
      </c>
      <c r="M13" s="117">
        <v>5</v>
      </c>
      <c r="N13" s="117">
        <v>2</v>
      </c>
      <c r="O13" s="117">
        <v>3</v>
      </c>
      <c r="P13" s="117">
        <v>8</v>
      </c>
      <c r="Q13" s="117">
        <v>12</v>
      </c>
      <c r="R13" s="117">
        <v>13</v>
      </c>
      <c r="S13" s="117">
        <v>22</v>
      </c>
      <c r="T13" s="117">
        <v>36</v>
      </c>
      <c r="U13" s="117">
        <v>70</v>
      </c>
      <c r="V13" s="117">
        <v>77</v>
      </c>
      <c r="W13" s="117">
        <v>140</v>
      </c>
      <c r="X13" s="117">
        <v>167</v>
      </c>
      <c r="Y13" s="117">
        <v>195</v>
      </c>
      <c r="Z13" s="120">
        <f t="shared" si="1"/>
        <v>420</v>
      </c>
      <c r="AA13" s="117">
        <v>218</v>
      </c>
      <c r="AB13" s="117">
        <v>125</v>
      </c>
      <c r="AC13" s="117">
        <v>58</v>
      </c>
      <c r="AD13" s="117">
        <v>19</v>
      </c>
      <c r="AE13" s="117">
        <v>0</v>
      </c>
      <c r="AG13" s="111">
        <f t="shared" si="2"/>
        <v>2</v>
      </c>
      <c r="AH13" s="111">
        <f t="shared" si="3"/>
        <v>77</v>
      </c>
      <c r="AI13" s="111">
        <f t="shared" si="4"/>
        <v>77</v>
      </c>
    </row>
    <row r="14" spans="1:35">
      <c r="A14" s="15" t="s">
        <v>849</v>
      </c>
      <c r="B14" s="162" t="s">
        <v>850</v>
      </c>
      <c r="C14" s="117">
        <v>1853</v>
      </c>
      <c r="D14" s="117">
        <v>0</v>
      </c>
      <c r="E14" s="117">
        <v>1</v>
      </c>
      <c r="F14" s="117">
        <v>0</v>
      </c>
      <c r="G14" s="117">
        <v>1</v>
      </c>
      <c r="H14" s="117">
        <v>0</v>
      </c>
      <c r="I14" s="117">
        <v>2</v>
      </c>
      <c r="J14" s="117">
        <v>0</v>
      </c>
      <c r="K14" s="117">
        <v>0</v>
      </c>
      <c r="L14" s="117">
        <v>5</v>
      </c>
      <c r="M14" s="117">
        <v>7</v>
      </c>
      <c r="N14" s="117">
        <v>3</v>
      </c>
      <c r="O14" s="117">
        <v>17</v>
      </c>
      <c r="P14" s="117">
        <v>14</v>
      </c>
      <c r="Q14" s="117">
        <v>13</v>
      </c>
      <c r="R14" s="117">
        <v>32</v>
      </c>
      <c r="S14" s="117">
        <v>33</v>
      </c>
      <c r="T14" s="117">
        <v>60</v>
      </c>
      <c r="U14" s="117">
        <v>114</v>
      </c>
      <c r="V14" s="117">
        <v>132</v>
      </c>
      <c r="W14" s="117">
        <v>171</v>
      </c>
      <c r="X14" s="117">
        <v>221</v>
      </c>
      <c r="Y14" s="117">
        <v>342</v>
      </c>
      <c r="Z14" s="120">
        <f t="shared" si="1"/>
        <v>687</v>
      </c>
      <c r="AA14" s="117">
        <v>315</v>
      </c>
      <c r="AB14" s="117">
        <v>218</v>
      </c>
      <c r="AC14" s="117">
        <v>122</v>
      </c>
      <c r="AD14" s="117">
        <v>32</v>
      </c>
      <c r="AE14" s="117">
        <v>0</v>
      </c>
      <c r="AG14" s="111">
        <f t="shared" si="2"/>
        <v>2</v>
      </c>
      <c r="AH14" s="111">
        <f t="shared" si="3"/>
        <v>154</v>
      </c>
      <c r="AI14" s="111">
        <f t="shared" si="4"/>
        <v>154</v>
      </c>
    </row>
    <row r="15" spans="1:35">
      <c r="A15" s="15" t="s">
        <v>851</v>
      </c>
      <c r="B15" s="162" t="s">
        <v>850</v>
      </c>
      <c r="C15" s="117">
        <v>5027</v>
      </c>
      <c r="D15" s="117">
        <v>11</v>
      </c>
      <c r="E15" s="117">
        <v>4</v>
      </c>
      <c r="F15" s="117">
        <v>2</v>
      </c>
      <c r="G15" s="117">
        <v>2</v>
      </c>
      <c r="H15" s="117">
        <v>1</v>
      </c>
      <c r="I15" s="117">
        <v>20</v>
      </c>
      <c r="J15" s="117">
        <v>1</v>
      </c>
      <c r="K15" s="117">
        <v>2</v>
      </c>
      <c r="L15" s="117">
        <v>3</v>
      </c>
      <c r="M15" s="117">
        <v>19</v>
      </c>
      <c r="N15" s="117">
        <v>14</v>
      </c>
      <c r="O15" s="117">
        <v>20</v>
      </c>
      <c r="P15" s="117">
        <v>46</v>
      </c>
      <c r="Q15" s="117">
        <v>36</v>
      </c>
      <c r="R15" s="117">
        <v>59</v>
      </c>
      <c r="S15" s="117">
        <v>89</v>
      </c>
      <c r="T15" s="117">
        <v>136</v>
      </c>
      <c r="U15" s="117">
        <v>325</v>
      </c>
      <c r="V15" s="117">
        <v>386</v>
      </c>
      <c r="W15" s="117">
        <v>517</v>
      </c>
      <c r="X15" s="117">
        <v>748</v>
      </c>
      <c r="Y15" s="117">
        <v>908</v>
      </c>
      <c r="Z15" s="120">
        <f t="shared" si="1"/>
        <v>1698</v>
      </c>
      <c r="AA15" s="117">
        <v>797</v>
      </c>
      <c r="AB15" s="117">
        <v>551</v>
      </c>
      <c r="AC15" s="117">
        <v>297</v>
      </c>
      <c r="AD15" s="117">
        <v>53</v>
      </c>
      <c r="AE15" s="117">
        <v>0</v>
      </c>
      <c r="AG15" s="111">
        <f t="shared" si="2"/>
        <v>9</v>
      </c>
      <c r="AH15" s="111">
        <f t="shared" si="3"/>
        <v>350</v>
      </c>
      <c r="AI15" s="111">
        <f t="shared" si="4"/>
        <v>350</v>
      </c>
    </row>
    <row r="16" spans="1:35">
      <c r="A16" s="15" t="s">
        <v>852</v>
      </c>
      <c r="B16" s="162" t="s">
        <v>850</v>
      </c>
      <c r="C16" s="117">
        <v>4597</v>
      </c>
      <c r="D16" s="117">
        <v>8</v>
      </c>
      <c r="E16" s="117">
        <v>0</v>
      </c>
      <c r="F16" s="117">
        <v>0</v>
      </c>
      <c r="G16" s="117">
        <v>0</v>
      </c>
      <c r="H16" s="117">
        <v>1</v>
      </c>
      <c r="I16" s="117">
        <v>9</v>
      </c>
      <c r="J16" s="117">
        <v>5</v>
      </c>
      <c r="K16" s="117">
        <v>0</v>
      </c>
      <c r="L16" s="117">
        <v>6</v>
      </c>
      <c r="M16" s="117">
        <v>4</v>
      </c>
      <c r="N16" s="117">
        <v>10</v>
      </c>
      <c r="O16" s="117">
        <v>20</v>
      </c>
      <c r="P16" s="117">
        <v>42</v>
      </c>
      <c r="Q16" s="117">
        <v>51</v>
      </c>
      <c r="R16" s="117">
        <v>57</v>
      </c>
      <c r="S16" s="117">
        <v>98</v>
      </c>
      <c r="T16" s="117">
        <v>170</v>
      </c>
      <c r="U16" s="117">
        <v>322</v>
      </c>
      <c r="V16" s="117">
        <v>388</v>
      </c>
      <c r="W16" s="117">
        <v>493</v>
      </c>
      <c r="X16" s="117">
        <v>624</v>
      </c>
      <c r="Y16" s="117">
        <v>828</v>
      </c>
      <c r="Z16" s="120">
        <f t="shared" si="1"/>
        <v>1470</v>
      </c>
      <c r="AA16" s="117">
        <v>719</v>
      </c>
      <c r="AB16" s="117">
        <v>464</v>
      </c>
      <c r="AC16" s="117">
        <v>238</v>
      </c>
      <c r="AD16" s="117">
        <v>49</v>
      </c>
      <c r="AE16" s="117">
        <v>0</v>
      </c>
      <c r="AG16" s="111">
        <f t="shared" si="2"/>
        <v>1</v>
      </c>
      <c r="AH16" s="111">
        <f t="shared" si="3"/>
        <v>287</v>
      </c>
      <c r="AI16" s="111">
        <f t="shared" si="4"/>
        <v>287</v>
      </c>
    </row>
    <row r="17" spans="1:35">
      <c r="A17" s="15" t="s">
        <v>853</v>
      </c>
      <c r="B17" s="162" t="s">
        <v>850</v>
      </c>
      <c r="C17" s="117">
        <v>2499</v>
      </c>
      <c r="D17" s="117">
        <v>5</v>
      </c>
      <c r="E17" s="117">
        <v>3</v>
      </c>
      <c r="F17" s="117">
        <v>2</v>
      </c>
      <c r="G17" s="117">
        <v>0</v>
      </c>
      <c r="H17" s="117">
        <v>0</v>
      </c>
      <c r="I17" s="117">
        <v>10</v>
      </c>
      <c r="J17" s="117">
        <v>3</v>
      </c>
      <c r="K17" s="117">
        <v>1</v>
      </c>
      <c r="L17" s="117">
        <v>6</v>
      </c>
      <c r="M17" s="117">
        <v>4</v>
      </c>
      <c r="N17" s="117">
        <v>13</v>
      </c>
      <c r="O17" s="117">
        <v>12</v>
      </c>
      <c r="P17" s="117">
        <v>14</v>
      </c>
      <c r="Q17" s="117">
        <v>26</v>
      </c>
      <c r="R17" s="117">
        <v>30</v>
      </c>
      <c r="S17" s="117">
        <v>36</v>
      </c>
      <c r="T17" s="117">
        <v>71</v>
      </c>
      <c r="U17" s="117">
        <v>154</v>
      </c>
      <c r="V17" s="117">
        <v>183</v>
      </c>
      <c r="W17" s="117">
        <v>240</v>
      </c>
      <c r="X17" s="117">
        <v>376</v>
      </c>
      <c r="Y17" s="117">
        <v>425</v>
      </c>
      <c r="Z17" s="120">
        <f t="shared" si="1"/>
        <v>895</v>
      </c>
      <c r="AA17" s="117">
        <v>419</v>
      </c>
      <c r="AB17" s="117">
        <v>301</v>
      </c>
      <c r="AC17" s="117">
        <v>136</v>
      </c>
      <c r="AD17" s="117">
        <v>39</v>
      </c>
      <c r="AE17" s="117">
        <v>0</v>
      </c>
      <c r="AG17" s="111">
        <f t="shared" si="2"/>
        <v>5</v>
      </c>
      <c r="AH17" s="111">
        <f t="shared" si="3"/>
        <v>175</v>
      </c>
      <c r="AI17" s="111">
        <f t="shared" si="4"/>
        <v>175</v>
      </c>
    </row>
    <row r="18" spans="1:35">
      <c r="A18" s="15" t="s">
        <v>854</v>
      </c>
      <c r="B18" s="162" t="s">
        <v>850</v>
      </c>
      <c r="C18" s="117">
        <v>3550</v>
      </c>
      <c r="D18" s="117">
        <v>10</v>
      </c>
      <c r="E18" s="117">
        <v>3</v>
      </c>
      <c r="F18" s="117">
        <v>0</v>
      </c>
      <c r="G18" s="117">
        <v>0</v>
      </c>
      <c r="H18" s="117">
        <v>0</v>
      </c>
      <c r="I18" s="117">
        <v>13</v>
      </c>
      <c r="J18" s="117">
        <v>1</v>
      </c>
      <c r="K18" s="117">
        <v>2</v>
      </c>
      <c r="L18" s="117">
        <v>5</v>
      </c>
      <c r="M18" s="117">
        <v>11</v>
      </c>
      <c r="N18" s="117">
        <v>8</v>
      </c>
      <c r="O18" s="117">
        <v>9</v>
      </c>
      <c r="P18" s="117">
        <v>26</v>
      </c>
      <c r="Q18" s="117">
        <v>35</v>
      </c>
      <c r="R18" s="117">
        <v>48</v>
      </c>
      <c r="S18" s="117">
        <v>70</v>
      </c>
      <c r="T18" s="117">
        <v>93</v>
      </c>
      <c r="U18" s="117">
        <v>211</v>
      </c>
      <c r="V18" s="117">
        <v>261</v>
      </c>
      <c r="W18" s="117">
        <v>329</v>
      </c>
      <c r="X18" s="117">
        <v>494</v>
      </c>
      <c r="Y18" s="117">
        <v>615</v>
      </c>
      <c r="Z18" s="120">
        <f t="shared" si="1"/>
        <v>1319</v>
      </c>
      <c r="AA18" s="117">
        <v>612</v>
      </c>
      <c r="AB18" s="117">
        <v>440</v>
      </c>
      <c r="AC18" s="117">
        <v>209</v>
      </c>
      <c r="AD18" s="117">
        <v>58</v>
      </c>
      <c r="AE18" s="117">
        <v>0</v>
      </c>
      <c r="AG18" s="111">
        <f t="shared" si="2"/>
        <v>3</v>
      </c>
      <c r="AH18" s="111">
        <f t="shared" si="3"/>
        <v>267</v>
      </c>
      <c r="AI18" s="111">
        <f t="shared" si="4"/>
        <v>267</v>
      </c>
    </row>
    <row r="19" spans="1:35">
      <c r="A19" s="15" t="s">
        <v>855</v>
      </c>
      <c r="B19" s="162" t="s">
        <v>850</v>
      </c>
      <c r="C19" s="117">
        <v>649</v>
      </c>
      <c r="D19" s="117">
        <v>3</v>
      </c>
      <c r="E19" s="117">
        <v>0</v>
      </c>
      <c r="F19" s="117">
        <v>0</v>
      </c>
      <c r="G19" s="117">
        <v>0</v>
      </c>
      <c r="H19" s="117">
        <v>0</v>
      </c>
      <c r="I19" s="117">
        <v>3</v>
      </c>
      <c r="J19" s="117">
        <v>0</v>
      </c>
      <c r="K19" s="117">
        <v>0</v>
      </c>
      <c r="L19" s="117">
        <v>1</v>
      </c>
      <c r="M19" s="117">
        <v>1</v>
      </c>
      <c r="N19" s="117">
        <v>0</v>
      </c>
      <c r="O19" s="117">
        <v>0</v>
      </c>
      <c r="P19" s="117">
        <v>3</v>
      </c>
      <c r="Q19" s="117">
        <v>5</v>
      </c>
      <c r="R19" s="117">
        <v>6</v>
      </c>
      <c r="S19" s="117">
        <v>12</v>
      </c>
      <c r="T19" s="117">
        <v>18</v>
      </c>
      <c r="U19" s="117">
        <v>25</v>
      </c>
      <c r="V19" s="117">
        <v>28</v>
      </c>
      <c r="W19" s="117">
        <v>45</v>
      </c>
      <c r="X19" s="117">
        <v>97</v>
      </c>
      <c r="Y19" s="117">
        <v>112</v>
      </c>
      <c r="Z19" s="120">
        <f t="shared" si="1"/>
        <v>293</v>
      </c>
      <c r="AA19" s="117">
        <v>130</v>
      </c>
      <c r="AB19" s="117">
        <v>99</v>
      </c>
      <c r="AC19" s="117">
        <v>51</v>
      </c>
      <c r="AD19" s="117">
        <v>13</v>
      </c>
      <c r="AE19" s="117">
        <v>0</v>
      </c>
      <c r="AG19" s="111">
        <f t="shared" si="2"/>
        <v>0</v>
      </c>
      <c r="AH19" s="111">
        <f t="shared" si="3"/>
        <v>64</v>
      </c>
      <c r="AI19" s="111">
        <f t="shared" si="4"/>
        <v>64</v>
      </c>
    </row>
    <row r="20" spans="1:35">
      <c r="A20" s="15" t="s">
        <v>856</v>
      </c>
      <c r="B20" s="162" t="s">
        <v>850</v>
      </c>
      <c r="C20" s="117">
        <v>792</v>
      </c>
      <c r="D20" s="117">
        <v>1</v>
      </c>
      <c r="E20" s="117">
        <v>0</v>
      </c>
      <c r="F20" s="117">
        <v>0</v>
      </c>
      <c r="G20" s="117">
        <v>0</v>
      </c>
      <c r="H20" s="117">
        <v>0</v>
      </c>
      <c r="I20" s="117">
        <v>1</v>
      </c>
      <c r="J20" s="117">
        <v>0</v>
      </c>
      <c r="K20" s="117">
        <v>1</v>
      </c>
      <c r="L20" s="117">
        <v>2</v>
      </c>
      <c r="M20" s="117">
        <v>3</v>
      </c>
      <c r="N20" s="117">
        <v>2</v>
      </c>
      <c r="O20" s="117">
        <v>2</v>
      </c>
      <c r="P20" s="117">
        <v>6</v>
      </c>
      <c r="Q20" s="117">
        <v>4</v>
      </c>
      <c r="R20" s="117">
        <v>11</v>
      </c>
      <c r="S20" s="117">
        <v>12</v>
      </c>
      <c r="T20" s="117">
        <v>14</v>
      </c>
      <c r="U20" s="117">
        <v>38</v>
      </c>
      <c r="V20" s="117">
        <v>52</v>
      </c>
      <c r="W20" s="117">
        <v>74</v>
      </c>
      <c r="X20" s="117">
        <v>110</v>
      </c>
      <c r="Y20" s="117">
        <v>138</v>
      </c>
      <c r="Z20" s="120">
        <f t="shared" si="1"/>
        <v>322</v>
      </c>
      <c r="AA20" s="117">
        <v>142</v>
      </c>
      <c r="AB20" s="117">
        <v>103</v>
      </c>
      <c r="AC20" s="117">
        <v>59</v>
      </c>
      <c r="AD20" s="117">
        <v>18</v>
      </c>
      <c r="AE20" s="117">
        <v>0</v>
      </c>
      <c r="AG20" s="111">
        <f t="shared" si="2"/>
        <v>0</v>
      </c>
      <c r="AH20" s="111">
        <f t="shared" si="3"/>
        <v>77</v>
      </c>
      <c r="AI20" s="111">
        <f t="shared" si="4"/>
        <v>77</v>
      </c>
    </row>
    <row r="21" spans="1:35">
      <c r="A21" s="15" t="s">
        <v>857</v>
      </c>
      <c r="B21" s="162" t="s">
        <v>850</v>
      </c>
      <c r="C21" s="117">
        <v>1474</v>
      </c>
      <c r="D21" s="117">
        <v>3</v>
      </c>
      <c r="E21" s="117">
        <v>0</v>
      </c>
      <c r="F21" s="117">
        <v>0</v>
      </c>
      <c r="G21" s="117">
        <v>0</v>
      </c>
      <c r="H21" s="117">
        <v>0</v>
      </c>
      <c r="I21" s="117">
        <v>3</v>
      </c>
      <c r="J21" s="117">
        <v>0</v>
      </c>
      <c r="K21" s="117">
        <v>0</v>
      </c>
      <c r="L21" s="117">
        <v>0</v>
      </c>
      <c r="M21" s="117">
        <v>4</v>
      </c>
      <c r="N21" s="117">
        <v>3</v>
      </c>
      <c r="O21" s="117">
        <v>3</v>
      </c>
      <c r="P21" s="117">
        <v>14</v>
      </c>
      <c r="Q21" s="117">
        <v>14</v>
      </c>
      <c r="R21" s="117">
        <v>8</v>
      </c>
      <c r="S21" s="117">
        <v>26</v>
      </c>
      <c r="T21" s="117">
        <v>47</v>
      </c>
      <c r="U21" s="117">
        <v>96</v>
      </c>
      <c r="V21" s="117">
        <v>129</v>
      </c>
      <c r="W21" s="117">
        <v>161</v>
      </c>
      <c r="X21" s="117">
        <v>236</v>
      </c>
      <c r="Y21" s="117">
        <v>237</v>
      </c>
      <c r="Z21" s="120">
        <f t="shared" si="1"/>
        <v>493</v>
      </c>
      <c r="AA21" s="117">
        <v>220</v>
      </c>
      <c r="AB21" s="117">
        <v>178</v>
      </c>
      <c r="AC21" s="117">
        <v>76</v>
      </c>
      <c r="AD21" s="117">
        <v>19</v>
      </c>
      <c r="AE21" s="117">
        <v>0</v>
      </c>
      <c r="AG21" s="111">
        <f t="shared" si="2"/>
        <v>0</v>
      </c>
      <c r="AH21" s="111">
        <f t="shared" si="3"/>
        <v>95</v>
      </c>
      <c r="AI21" s="111">
        <f t="shared" si="4"/>
        <v>95</v>
      </c>
    </row>
    <row r="22" spans="1:35">
      <c r="A22" s="15" t="s">
        <v>858</v>
      </c>
      <c r="B22" s="162" t="s">
        <v>850</v>
      </c>
      <c r="C22" s="117">
        <v>417</v>
      </c>
      <c r="D22" s="117">
        <v>0</v>
      </c>
      <c r="E22" s="117">
        <v>1</v>
      </c>
      <c r="F22" s="117">
        <v>0</v>
      </c>
      <c r="G22" s="117">
        <v>0</v>
      </c>
      <c r="H22" s="117">
        <v>0</v>
      </c>
      <c r="I22" s="117">
        <v>1</v>
      </c>
      <c r="J22" s="117">
        <v>1</v>
      </c>
      <c r="K22" s="117">
        <v>0</v>
      </c>
      <c r="L22" s="117">
        <v>0</v>
      </c>
      <c r="M22" s="117">
        <v>2</v>
      </c>
      <c r="N22" s="117">
        <v>0</v>
      </c>
      <c r="O22" s="117">
        <v>0</v>
      </c>
      <c r="P22" s="117">
        <v>9</v>
      </c>
      <c r="Q22" s="117">
        <v>5</v>
      </c>
      <c r="R22" s="117">
        <v>4</v>
      </c>
      <c r="S22" s="117">
        <v>7</v>
      </c>
      <c r="T22" s="117">
        <v>11</v>
      </c>
      <c r="U22" s="117">
        <v>26</v>
      </c>
      <c r="V22" s="117">
        <v>22</v>
      </c>
      <c r="W22" s="117">
        <v>29</v>
      </c>
      <c r="X22" s="117">
        <v>60</v>
      </c>
      <c r="Y22" s="117">
        <v>63</v>
      </c>
      <c r="Z22" s="120">
        <f t="shared" si="1"/>
        <v>177</v>
      </c>
      <c r="AA22" s="117">
        <v>75</v>
      </c>
      <c r="AB22" s="117">
        <v>59</v>
      </c>
      <c r="AC22" s="117">
        <v>35</v>
      </c>
      <c r="AD22" s="117">
        <v>8</v>
      </c>
      <c r="AE22" s="117">
        <v>0</v>
      </c>
      <c r="AG22" s="111">
        <f t="shared" si="2"/>
        <v>1</v>
      </c>
      <c r="AH22" s="111">
        <f t="shared" si="3"/>
        <v>43</v>
      </c>
      <c r="AI22" s="111">
        <f t="shared" si="4"/>
        <v>43</v>
      </c>
    </row>
    <row r="23" spans="1:35">
      <c r="A23" s="15" t="s">
        <v>859</v>
      </c>
      <c r="B23" s="162" t="s">
        <v>850</v>
      </c>
      <c r="C23" s="117">
        <v>1036</v>
      </c>
      <c r="D23" s="117">
        <v>4</v>
      </c>
      <c r="E23" s="117">
        <v>1</v>
      </c>
      <c r="F23" s="117">
        <v>0</v>
      </c>
      <c r="G23" s="117">
        <v>0</v>
      </c>
      <c r="H23" s="117">
        <v>1</v>
      </c>
      <c r="I23" s="117">
        <v>6</v>
      </c>
      <c r="J23" s="117">
        <v>0</v>
      </c>
      <c r="K23" s="117">
        <v>0</v>
      </c>
      <c r="L23" s="117">
        <v>0</v>
      </c>
      <c r="M23" s="117">
        <v>2</v>
      </c>
      <c r="N23" s="117">
        <v>3</v>
      </c>
      <c r="O23" s="117">
        <v>3</v>
      </c>
      <c r="P23" s="117">
        <v>5</v>
      </c>
      <c r="Q23" s="117">
        <v>8</v>
      </c>
      <c r="R23" s="117">
        <v>8</v>
      </c>
      <c r="S23" s="117">
        <v>11</v>
      </c>
      <c r="T23" s="117">
        <v>24</v>
      </c>
      <c r="U23" s="117">
        <v>53</v>
      </c>
      <c r="V23" s="117">
        <v>41</v>
      </c>
      <c r="W23" s="117">
        <v>69</v>
      </c>
      <c r="X23" s="117">
        <v>148</v>
      </c>
      <c r="Y23" s="117">
        <v>198</v>
      </c>
      <c r="Z23" s="120">
        <f t="shared" si="1"/>
        <v>457</v>
      </c>
      <c r="AA23" s="117">
        <v>191</v>
      </c>
      <c r="AB23" s="117">
        <v>156</v>
      </c>
      <c r="AC23" s="117">
        <v>85</v>
      </c>
      <c r="AD23" s="117">
        <v>25</v>
      </c>
      <c r="AE23" s="117">
        <v>0</v>
      </c>
      <c r="AG23" s="111">
        <f t="shared" si="2"/>
        <v>2</v>
      </c>
      <c r="AH23" s="111">
        <f t="shared" si="3"/>
        <v>110</v>
      </c>
      <c r="AI23" s="111">
        <f t="shared" si="4"/>
        <v>110</v>
      </c>
    </row>
    <row r="24" spans="1:35">
      <c r="A24" s="15" t="s">
        <v>860</v>
      </c>
      <c r="B24" s="162" t="s">
        <v>850</v>
      </c>
      <c r="C24" s="117">
        <v>2093</v>
      </c>
      <c r="D24" s="117">
        <v>2</v>
      </c>
      <c r="E24" s="117">
        <v>1</v>
      </c>
      <c r="F24" s="117">
        <v>0</v>
      </c>
      <c r="G24" s="117">
        <v>0</v>
      </c>
      <c r="H24" s="117">
        <v>0</v>
      </c>
      <c r="I24" s="117">
        <v>3</v>
      </c>
      <c r="J24" s="117">
        <v>0</v>
      </c>
      <c r="K24" s="117">
        <v>1</v>
      </c>
      <c r="L24" s="117">
        <v>2</v>
      </c>
      <c r="M24" s="117">
        <v>3</v>
      </c>
      <c r="N24" s="117">
        <v>7</v>
      </c>
      <c r="O24" s="117">
        <v>13</v>
      </c>
      <c r="P24" s="117">
        <v>18</v>
      </c>
      <c r="Q24" s="117">
        <v>8</v>
      </c>
      <c r="R24" s="117">
        <v>31</v>
      </c>
      <c r="S24" s="117">
        <v>37</v>
      </c>
      <c r="T24" s="117">
        <v>60</v>
      </c>
      <c r="U24" s="117">
        <v>148</v>
      </c>
      <c r="V24" s="117">
        <v>161</v>
      </c>
      <c r="W24" s="117">
        <v>229</v>
      </c>
      <c r="X24" s="117">
        <v>273</v>
      </c>
      <c r="Y24" s="117">
        <v>350</v>
      </c>
      <c r="Z24" s="120">
        <f t="shared" si="1"/>
        <v>749</v>
      </c>
      <c r="AA24" s="117">
        <v>362</v>
      </c>
      <c r="AB24" s="117">
        <v>234</v>
      </c>
      <c r="AC24" s="117">
        <v>117</v>
      </c>
      <c r="AD24" s="117">
        <v>36</v>
      </c>
      <c r="AE24" s="117">
        <v>0</v>
      </c>
      <c r="AG24" s="111">
        <f t="shared" si="2"/>
        <v>1</v>
      </c>
      <c r="AH24" s="111">
        <f t="shared" si="3"/>
        <v>153</v>
      </c>
      <c r="AI24" s="111">
        <f t="shared" si="4"/>
        <v>153</v>
      </c>
    </row>
    <row r="25" spans="1:35">
      <c r="A25" s="15" t="s">
        <v>861</v>
      </c>
      <c r="B25" s="162" t="s">
        <v>850</v>
      </c>
      <c r="C25" s="117">
        <v>502</v>
      </c>
      <c r="D25" s="117">
        <v>0</v>
      </c>
      <c r="E25" s="117">
        <v>0</v>
      </c>
      <c r="F25" s="117">
        <v>0</v>
      </c>
      <c r="G25" s="117">
        <v>0</v>
      </c>
      <c r="H25" s="117">
        <v>0</v>
      </c>
      <c r="I25" s="117">
        <v>0</v>
      </c>
      <c r="J25" s="117">
        <v>0</v>
      </c>
      <c r="K25" s="117">
        <v>0</v>
      </c>
      <c r="L25" s="117">
        <v>0</v>
      </c>
      <c r="M25" s="117">
        <v>1</v>
      </c>
      <c r="N25" s="117">
        <v>0</v>
      </c>
      <c r="O25" s="117">
        <v>2</v>
      </c>
      <c r="P25" s="117">
        <v>1</v>
      </c>
      <c r="Q25" s="117">
        <v>3</v>
      </c>
      <c r="R25" s="117">
        <v>5</v>
      </c>
      <c r="S25" s="117">
        <v>6</v>
      </c>
      <c r="T25" s="117">
        <v>11</v>
      </c>
      <c r="U25" s="117">
        <v>32</v>
      </c>
      <c r="V25" s="117">
        <v>28</v>
      </c>
      <c r="W25" s="117">
        <v>44</v>
      </c>
      <c r="X25" s="117">
        <v>54</v>
      </c>
      <c r="Y25" s="117">
        <v>111</v>
      </c>
      <c r="Z25" s="120">
        <f t="shared" si="1"/>
        <v>204</v>
      </c>
      <c r="AA25" s="117">
        <v>84</v>
      </c>
      <c r="AB25" s="117">
        <v>75</v>
      </c>
      <c r="AC25" s="117">
        <v>40</v>
      </c>
      <c r="AD25" s="117">
        <v>5</v>
      </c>
      <c r="AE25" s="117">
        <v>0</v>
      </c>
      <c r="AG25" s="111">
        <f t="shared" si="2"/>
        <v>0</v>
      </c>
      <c r="AH25" s="111">
        <f t="shared" si="3"/>
        <v>45</v>
      </c>
      <c r="AI25" s="111">
        <f t="shared" si="4"/>
        <v>45</v>
      </c>
    </row>
    <row r="26" spans="1:35">
      <c r="A26" s="15" t="s">
        <v>862</v>
      </c>
      <c r="B26" s="162" t="s">
        <v>850</v>
      </c>
      <c r="C26" s="117">
        <v>519</v>
      </c>
      <c r="D26" s="117">
        <v>0</v>
      </c>
      <c r="E26" s="117">
        <v>0</v>
      </c>
      <c r="F26" s="117">
        <v>0</v>
      </c>
      <c r="G26" s="117">
        <v>0</v>
      </c>
      <c r="H26" s="117">
        <v>0</v>
      </c>
      <c r="I26" s="117">
        <v>0</v>
      </c>
      <c r="J26" s="117">
        <v>1</v>
      </c>
      <c r="K26" s="117">
        <v>1</v>
      </c>
      <c r="L26" s="117">
        <v>1</v>
      </c>
      <c r="M26" s="117">
        <v>0</v>
      </c>
      <c r="N26" s="117">
        <v>0</v>
      </c>
      <c r="O26" s="117">
        <v>0</v>
      </c>
      <c r="P26" s="117">
        <v>1</v>
      </c>
      <c r="Q26" s="117">
        <v>1</v>
      </c>
      <c r="R26" s="117">
        <v>2</v>
      </c>
      <c r="S26" s="117">
        <v>7</v>
      </c>
      <c r="T26" s="117">
        <v>8</v>
      </c>
      <c r="U26" s="117">
        <v>27</v>
      </c>
      <c r="V26" s="117">
        <v>31</v>
      </c>
      <c r="W26" s="117">
        <v>45</v>
      </c>
      <c r="X26" s="117">
        <v>66</v>
      </c>
      <c r="Y26" s="117">
        <v>104</v>
      </c>
      <c r="Z26" s="120">
        <f t="shared" si="1"/>
        <v>224</v>
      </c>
      <c r="AA26" s="117">
        <v>107</v>
      </c>
      <c r="AB26" s="117">
        <v>67</v>
      </c>
      <c r="AC26" s="117">
        <v>41</v>
      </c>
      <c r="AD26" s="117">
        <v>9</v>
      </c>
      <c r="AE26" s="117">
        <v>0</v>
      </c>
      <c r="AG26" s="111">
        <f t="shared" si="2"/>
        <v>0</v>
      </c>
      <c r="AH26" s="111">
        <f t="shared" si="3"/>
        <v>50</v>
      </c>
      <c r="AI26" s="111">
        <f t="shared" si="4"/>
        <v>50</v>
      </c>
    </row>
    <row r="27" spans="1:35">
      <c r="A27" s="15" t="s">
        <v>863</v>
      </c>
      <c r="B27" s="162" t="s">
        <v>850</v>
      </c>
      <c r="C27" s="117">
        <v>1772</v>
      </c>
      <c r="D27" s="117">
        <v>3</v>
      </c>
      <c r="E27" s="117">
        <v>0</v>
      </c>
      <c r="F27" s="117">
        <v>3</v>
      </c>
      <c r="G27" s="117">
        <v>0</v>
      </c>
      <c r="H27" s="117">
        <v>0</v>
      </c>
      <c r="I27" s="117">
        <v>6</v>
      </c>
      <c r="J27" s="117">
        <v>0</v>
      </c>
      <c r="K27" s="117">
        <v>2</v>
      </c>
      <c r="L27" s="117">
        <v>2</v>
      </c>
      <c r="M27" s="117">
        <v>2</v>
      </c>
      <c r="N27" s="117">
        <v>10</v>
      </c>
      <c r="O27" s="117">
        <v>5</v>
      </c>
      <c r="P27" s="117">
        <v>8</v>
      </c>
      <c r="Q27" s="117">
        <v>12</v>
      </c>
      <c r="R27" s="117">
        <v>24</v>
      </c>
      <c r="S27" s="117">
        <v>30</v>
      </c>
      <c r="T27" s="117">
        <v>50</v>
      </c>
      <c r="U27" s="117">
        <v>101</v>
      </c>
      <c r="V27" s="117">
        <v>127</v>
      </c>
      <c r="W27" s="117">
        <v>164</v>
      </c>
      <c r="X27" s="117">
        <v>236</v>
      </c>
      <c r="Y27" s="117">
        <v>309</v>
      </c>
      <c r="Z27" s="120">
        <f t="shared" si="1"/>
        <v>684</v>
      </c>
      <c r="AA27" s="117">
        <v>299</v>
      </c>
      <c r="AB27" s="117">
        <v>222</v>
      </c>
      <c r="AC27" s="117">
        <v>138</v>
      </c>
      <c r="AD27" s="117">
        <v>25</v>
      </c>
      <c r="AE27" s="117">
        <v>0</v>
      </c>
      <c r="AG27" s="111">
        <f t="shared" si="2"/>
        <v>3</v>
      </c>
      <c r="AH27" s="111">
        <f t="shared" si="3"/>
        <v>163</v>
      </c>
      <c r="AI27" s="111">
        <f t="shared" si="4"/>
        <v>163</v>
      </c>
    </row>
    <row r="28" spans="1:35">
      <c r="A28" s="15" t="s">
        <v>864</v>
      </c>
      <c r="B28" s="162" t="s">
        <v>865</v>
      </c>
      <c r="C28" s="117">
        <v>827</v>
      </c>
      <c r="D28" s="117">
        <v>5</v>
      </c>
      <c r="E28" s="117">
        <v>0</v>
      </c>
      <c r="F28" s="117">
        <v>0</v>
      </c>
      <c r="G28" s="117">
        <v>0</v>
      </c>
      <c r="H28" s="117">
        <v>0</v>
      </c>
      <c r="I28" s="117">
        <v>5</v>
      </c>
      <c r="J28" s="117">
        <v>0</v>
      </c>
      <c r="K28" s="117">
        <v>0</v>
      </c>
      <c r="L28" s="117">
        <v>0</v>
      </c>
      <c r="M28" s="117">
        <v>0</v>
      </c>
      <c r="N28" s="117">
        <v>5</v>
      </c>
      <c r="O28" s="117">
        <v>3</v>
      </c>
      <c r="P28" s="117">
        <v>2</v>
      </c>
      <c r="Q28" s="117">
        <v>7</v>
      </c>
      <c r="R28" s="117">
        <v>9</v>
      </c>
      <c r="S28" s="117">
        <v>5</v>
      </c>
      <c r="T28" s="117">
        <v>19</v>
      </c>
      <c r="U28" s="117">
        <v>51</v>
      </c>
      <c r="V28" s="117">
        <v>46</v>
      </c>
      <c r="W28" s="117">
        <v>69</v>
      </c>
      <c r="X28" s="117">
        <v>112</v>
      </c>
      <c r="Y28" s="117">
        <v>151</v>
      </c>
      <c r="Z28" s="120">
        <f t="shared" si="1"/>
        <v>343</v>
      </c>
      <c r="AA28" s="117">
        <v>136</v>
      </c>
      <c r="AB28" s="117">
        <v>123</v>
      </c>
      <c r="AC28" s="117">
        <v>66</v>
      </c>
      <c r="AD28" s="117">
        <v>18</v>
      </c>
      <c r="AE28" s="117">
        <v>0</v>
      </c>
      <c r="AG28" s="111">
        <f t="shared" si="2"/>
        <v>0</v>
      </c>
      <c r="AH28" s="111">
        <f t="shared" si="3"/>
        <v>84</v>
      </c>
      <c r="AI28" s="111">
        <f t="shared" si="4"/>
        <v>84</v>
      </c>
    </row>
    <row r="29" spans="1:35">
      <c r="A29" s="15" t="s">
        <v>866</v>
      </c>
      <c r="B29" s="162" t="s">
        <v>865</v>
      </c>
      <c r="C29" s="117">
        <v>836</v>
      </c>
      <c r="D29" s="117">
        <v>1</v>
      </c>
      <c r="E29" s="117">
        <v>0</v>
      </c>
      <c r="F29" s="117">
        <v>0</v>
      </c>
      <c r="G29" s="117">
        <v>1</v>
      </c>
      <c r="H29" s="117">
        <v>1</v>
      </c>
      <c r="I29" s="117">
        <v>3</v>
      </c>
      <c r="J29" s="117">
        <v>1</v>
      </c>
      <c r="K29" s="117">
        <v>0</v>
      </c>
      <c r="L29" s="117">
        <v>0</v>
      </c>
      <c r="M29" s="117">
        <v>8</v>
      </c>
      <c r="N29" s="117">
        <v>4</v>
      </c>
      <c r="O29" s="117">
        <v>1</v>
      </c>
      <c r="P29" s="117">
        <v>7</v>
      </c>
      <c r="Q29" s="117">
        <v>4</v>
      </c>
      <c r="R29" s="117">
        <v>11</v>
      </c>
      <c r="S29" s="117">
        <v>12</v>
      </c>
      <c r="T29" s="117">
        <v>29</v>
      </c>
      <c r="U29" s="117">
        <v>52</v>
      </c>
      <c r="V29" s="117">
        <v>71</v>
      </c>
      <c r="W29" s="117">
        <v>71</v>
      </c>
      <c r="X29" s="117">
        <v>137</v>
      </c>
      <c r="Y29" s="117">
        <v>134</v>
      </c>
      <c r="Z29" s="120">
        <f t="shared" si="1"/>
        <v>291</v>
      </c>
      <c r="AA29" s="117">
        <v>130</v>
      </c>
      <c r="AB29" s="117">
        <v>98</v>
      </c>
      <c r="AC29" s="117">
        <v>49</v>
      </c>
      <c r="AD29" s="117">
        <v>14</v>
      </c>
      <c r="AE29" s="117">
        <v>0</v>
      </c>
      <c r="AG29" s="111">
        <f t="shared" si="2"/>
        <v>2</v>
      </c>
      <c r="AH29" s="111">
        <f t="shared" si="3"/>
        <v>63</v>
      </c>
      <c r="AI29" s="111">
        <f t="shared" si="4"/>
        <v>63</v>
      </c>
    </row>
    <row r="30" spans="1:35">
      <c r="A30" s="15" t="s">
        <v>867</v>
      </c>
      <c r="B30" s="162" t="s">
        <v>865</v>
      </c>
      <c r="C30" s="117">
        <v>1365</v>
      </c>
      <c r="D30" s="117">
        <v>4</v>
      </c>
      <c r="E30" s="117">
        <v>1</v>
      </c>
      <c r="F30" s="117">
        <v>0</v>
      </c>
      <c r="G30" s="117">
        <v>0</v>
      </c>
      <c r="H30" s="117">
        <v>0</v>
      </c>
      <c r="I30" s="117">
        <v>5</v>
      </c>
      <c r="J30" s="117">
        <v>0</v>
      </c>
      <c r="K30" s="117">
        <v>0</v>
      </c>
      <c r="L30" s="117">
        <v>1</v>
      </c>
      <c r="M30" s="117">
        <v>0</v>
      </c>
      <c r="N30" s="117">
        <v>3</v>
      </c>
      <c r="O30" s="117">
        <v>8</v>
      </c>
      <c r="P30" s="117">
        <v>7</v>
      </c>
      <c r="Q30" s="117">
        <v>14</v>
      </c>
      <c r="R30" s="117">
        <v>12</v>
      </c>
      <c r="S30" s="117">
        <v>16</v>
      </c>
      <c r="T30" s="117">
        <v>34</v>
      </c>
      <c r="U30" s="117">
        <v>63</v>
      </c>
      <c r="V30" s="117">
        <v>100</v>
      </c>
      <c r="W30" s="117">
        <v>139</v>
      </c>
      <c r="X30" s="117">
        <v>210</v>
      </c>
      <c r="Y30" s="117">
        <v>220</v>
      </c>
      <c r="Z30" s="120">
        <f t="shared" si="1"/>
        <v>533</v>
      </c>
      <c r="AA30" s="117">
        <v>244</v>
      </c>
      <c r="AB30" s="117">
        <v>176</v>
      </c>
      <c r="AC30" s="117">
        <v>87</v>
      </c>
      <c r="AD30" s="117">
        <v>26</v>
      </c>
      <c r="AE30" s="117">
        <v>0</v>
      </c>
      <c r="AG30" s="111">
        <f t="shared" si="2"/>
        <v>1</v>
      </c>
      <c r="AH30" s="111">
        <f t="shared" si="3"/>
        <v>113</v>
      </c>
      <c r="AI30" s="111">
        <f t="shared" si="4"/>
        <v>113</v>
      </c>
    </row>
    <row r="31" spans="1:35">
      <c r="A31" s="15" t="s">
        <v>868</v>
      </c>
      <c r="B31" s="162" t="s">
        <v>869</v>
      </c>
      <c r="C31" s="117">
        <v>462</v>
      </c>
      <c r="D31" s="117">
        <v>0</v>
      </c>
      <c r="E31" s="117">
        <v>0</v>
      </c>
      <c r="F31" s="117">
        <v>0</v>
      </c>
      <c r="G31" s="117">
        <v>0</v>
      </c>
      <c r="H31" s="117">
        <v>0</v>
      </c>
      <c r="I31" s="117">
        <v>0</v>
      </c>
      <c r="J31" s="117">
        <v>0</v>
      </c>
      <c r="K31" s="117">
        <v>0</v>
      </c>
      <c r="L31" s="117">
        <v>0</v>
      </c>
      <c r="M31" s="117">
        <v>1</v>
      </c>
      <c r="N31" s="117">
        <v>2</v>
      </c>
      <c r="O31" s="117">
        <v>2</v>
      </c>
      <c r="P31" s="117">
        <v>5</v>
      </c>
      <c r="Q31" s="117">
        <v>5</v>
      </c>
      <c r="R31" s="117">
        <v>5</v>
      </c>
      <c r="S31" s="117">
        <v>9</v>
      </c>
      <c r="T31" s="117">
        <v>9</v>
      </c>
      <c r="U31" s="117">
        <v>23</v>
      </c>
      <c r="V31" s="117">
        <v>28</v>
      </c>
      <c r="W31" s="117">
        <v>29</v>
      </c>
      <c r="X31" s="117">
        <v>59</v>
      </c>
      <c r="Y31" s="117">
        <v>88</v>
      </c>
      <c r="Z31" s="120">
        <f t="shared" si="1"/>
        <v>197</v>
      </c>
      <c r="AA31" s="117">
        <v>97</v>
      </c>
      <c r="AB31" s="117">
        <v>64</v>
      </c>
      <c r="AC31" s="117">
        <v>29</v>
      </c>
      <c r="AD31" s="117">
        <v>7</v>
      </c>
      <c r="AE31" s="117">
        <v>0</v>
      </c>
      <c r="AG31" s="111">
        <f t="shared" si="2"/>
        <v>0</v>
      </c>
      <c r="AH31" s="111">
        <f t="shared" si="3"/>
        <v>36</v>
      </c>
      <c r="AI31" s="111">
        <f t="shared" si="4"/>
        <v>36</v>
      </c>
    </row>
    <row r="32" spans="1:35">
      <c r="A32" s="15" t="s">
        <v>870</v>
      </c>
      <c r="B32" s="162" t="s">
        <v>869</v>
      </c>
      <c r="C32" s="117">
        <v>700</v>
      </c>
      <c r="D32" s="117">
        <v>0</v>
      </c>
      <c r="E32" s="117">
        <v>0</v>
      </c>
      <c r="F32" s="117">
        <v>0</v>
      </c>
      <c r="G32" s="117">
        <v>0</v>
      </c>
      <c r="H32" s="117">
        <v>0</v>
      </c>
      <c r="I32" s="117">
        <v>0</v>
      </c>
      <c r="J32" s="117">
        <v>0</v>
      </c>
      <c r="K32" s="117">
        <v>0</v>
      </c>
      <c r="L32" s="117">
        <v>0</v>
      </c>
      <c r="M32" s="117">
        <v>4</v>
      </c>
      <c r="N32" s="117">
        <v>1</v>
      </c>
      <c r="O32" s="117">
        <v>3</v>
      </c>
      <c r="P32" s="117">
        <v>6</v>
      </c>
      <c r="Q32" s="117">
        <v>12</v>
      </c>
      <c r="R32" s="117">
        <v>12</v>
      </c>
      <c r="S32" s="117">
        <v>22</v>
      </c>
      <c r="T32" s="117">
        <v>22</v>
      </c>
      <c r="U32" s="117">
        <v>39</v>
      </c>
      <c r="V32" s="117">
        <v>41</v>
      </c>
      <c r="W32" s="117">
        <v>58</v>
      </c>
      <c r="X32" s="117">
        <v>83</v>
      </c>
      <c r="Y32" s="117">
        <v>126</v>
      </c>
      <c r="Z32" s="120">
        <f t="shared" si="1"/>
        <v>271</v>
      </c>
      <c r="AA32" s="117">
        <v>132</v>
      </c>
      <c r="AB32" s="117">
        <v>88</v>
      </c>
      <c r="AC32" s="117">
        <v>41</v>
      </c>
      <c r="AD32" s="117">
        <v>10</v>
      </c>
      <c r="AE32" s="117">
        <v>0</v>
      </c>
      <c r="AG32" s="111">
        <f t="shared" si="2"/>
        <v>0</v>
      </c>
      <c r="AH32" s="111">
        <f t="shared" si="3"/>
        <v>51</v>
      </c>
      <c r="AI32" s="111">
        <f t="shared" si="4"/>
        <v>51</v>
      </c>
    </row>
    <row r="33" spans="1:35">
      <c r="A33" s="15" t="s">
        <v>871</v>
      </c>
      <c r="B33" s="162" t="s">
        <v>869</v>
      </c>
      <c r="C33" s="117">
        <v>497</v>
      </c>
      <c r="D33" s="117">
        <v>2</v>
      </c>
      <c r="E33" s="117">
        <v>0</v>
      </c>
      <c r="F33" s="117">
        <v>0</v>
      </c>
      <c r="G33" s="117">
        <v>1</v>
      </c>
      <c r="H33" s="117">
        <v>0</v>
      </c>
      <c r="I33" s="117">
        <v>3</v>
      </c>
      <c r="J33" s="117">
        <v>1</v>
      </c>
      <c r="K33" s="117">
        <v>2</v>
      </c>
      <c r="L33" s="117">
        <v>1</v>
      </c>
      <c r="M33" s="117">
        <v>1</v>
      </c>
      <c r="N33" s="117">
        <v>1</v>
      </c>
      <c r="O33" s="117">
        <v>3</v>
      </c>
      <c r="P33" s="117">
        <v>4</v>
      </c>
      <c r="Q33" s="117">
        <v>2</v>
      </c>
      <c r="R33" s="117">
        <v>1</v>
      </c>
      <c r="S33" s="117">
        <v>10</v>
      </c>
      <c r="T33" s="117">
        <v>14</v>
      </c>
      <c r="U33" s="117">
        <v>26</v>
      </c>
      <c r="V33" s="117">
        <v>26</v>
      </c>
      <c r="W33" s="117">
        <v>33</v>
      </c>
      <c r="X33" s="117">
        <v>61</v>
      </c>
      <c r="Y33" s="117">
        <v>101</v>
      </c>
      <c r="Z33" s="120">
        <f t="shared" si="1"/>
        <v>207</v>
      </c>
      <c r="AA33" s="117">
        <v>94</v>
      </c>
      <c r="AB33" s="117">
        <v>75</v>
      </c>
      <c r="AC33" s="117">
        <v>31</v>
      </c>
      <c r="AD33" s="117">
        <v>7</v>
      </c>
      <c r="AE33" s="117">
        <v>0</v>
      </c>
      <c r="AG33" s="111">
        <f t="shared" si="2"/>
        <v>1</v>
      </c>
      <c r="AH33" s="111">
        <f t="shared" si="3"/>
        <v>38</v>
      </c>
      <c r="AI33" s="111">
        <f t="shared" si="4"/>
        <v>38</v>
      </c>
    </row>
    <row r="34" spans="1:35">
      <c r="A34" s="15" t="s">
        <v>872</v>
      </c>
      <c r="B34" s="162" t="s">
        <v>869</v>
      </c>
      <c r="C34" s="117">
        <v>539</v>
      </c>
      <c r="D34" s="117">
        <v>2</v>
      </c>
      <c r="E34" s="117">
        <v>0</v>
      </c>
      <c r="F34" s="117">
        <v>0</v>
      </c>
      <c r="G34" s="117">
        <v>0</v>
      </c>
      <c r="H34" s="117">
        <v>0</v>
      </c>
      <c r="I34" s="117">
        <v>2</v>
      </c>
      <c r="J34" s="117">
        <v>0</v>
      </c>
      <c r="K34" s="117">
        <v>0</v>
      </c>
      <c r="L34" s="117">
        <v>0</v>
      </c>
      <c r="M34" s="117">
        <v>2</v>
      </c>
      <c r="N34" s="117">
        <v>2</v>
      </c>
      <c r="O34" s="117">
        <v>4</v>
      </c>
      <c r="P34" s="117">
        <v>1</v>
      </c>
      <c r="Q34" s="117">
        <v>1</v>
      </c>
      <c r="R34" s="117">
        <v>4</v>
      </c>
      <c r="S34" s="117">
        <v>4</v>
      </c>
      <c r="T34" s="117">
        <v>22</v>
      </c>
      <c r="U34" s="117">
        <v>20</v>
      </c>
      <c r="V34" s="117">
        <v>28</v>
      </c>
      <c r="W34" s="117">
        <v>36</v>
      </c>
      <c r="X34" s="117">
        <v>59</v>
      </c>
      <c r="Y34" s="117">
        <v>109</v>
      </c>
      <c r="Z34" s="120">
        <f t="shared" si="1"/>
        <v>245</v>
      </c>
      <c r="AA34" s="117">
        <v>108</v>
      </c>
      <c r="AB34" s="117">
        <v>76</v>
      </c>
      <c r="AC34" s="117">
        <v>50</v>
      </c>
      <c r="AD34" s="117">
        <v>11</v>
      </c>
      <c r="AE34" s="117">
        <v>0</v>
      </c>
      <c r="AG34" s="111">
        <f t="shared" si="2"/>
        <v>0</v>
      </c>
      <c r="AH34" s="111">
        <f t="shared" si="3"/>
        <v>61</v>
      </c>
      <c r="AI34" s="111">
        <f t="shared" si="4"/>
        <v>61</v>
      </c>
    </row>
    <row r="35" spans="1:35">
      <c r="A35" s="15" t="s">
        <v>873</v>
      </c>
      <c r="B35" s="162" t="s">
        <v>874</v>
      </c>
      <c r="C35" s="117">
        <v>406</v>
      </c>
      <c r="D35" s="117">
        <v>0</v>
      </c>
      <c r="E35" s="117">
        <v>0</v>
      </c>
      <c r="F35" s="117">
        <v>0</v>
      </c>
      <c r="G35" s="117">
        <v>0</v>
      </c>
      <c r="H35" s="117">
        <v>0</v>
      </c>
      <c r="I35" s="117">
        <v>0</v>
      </c>
      <c r="J35" s="117">
        <v>0</v>
      </c>
      <c r="K35" s="117">
        <v>0</v>
      </c>
      <c r="L35" s="117">
        <v>0</v>
      </c>
      <c r="M35" s="117">
        <v>0</v>
      </c>
      <c r="N35" s="117">
        <v>0</v>
      </c>
      <c r="O35" s="117">
        <v>1</v>
      </c>
      <c r="P35" s="117">
        <v>1</v>
      </c>
      <c r="Q35" s="117">
        <v>5</v>
      </c>
      <c r="R35" s="117">
        <v>3</v>
      </c>
      <c r="S35" s="117">
        <v>5</v>
      </c>
      <c r="T35" s="117">
        <v>7</v>
      </c>
      <c r="U35" s="117">
        <v>17</v>
      </c>
      <c r="V35" s="117">
        <v>15</v>
      </c>
      <c r="W35" s="117">
        <v>22</v>
      </c>
      <c r="X35" s="117">
        <v>45</v>
      </c>
      <c r="Y35" s="117">
        <v>70</v>
      </c>
      <c r="Z35" s="120">
        <f t="shared" si="1"/>
        <v>215</v>
      </c>
      <c r="AA35" s="117">
        <v>97</v>
      </c>
      <c r="AB35" s="117">
        <v>70</v>
      </c>
      <c r="AC35" s="117">
        <v>37</v>
      </c>
      <c r="AD35" s="117">
        <v>11</v>
      </c>
      <c r="AE35" s="117">
        <v>0</v>
      </c>
      <c r="AG35" s="111">
        <f t="shared" si="2"/>
        <v>0</v>
      </c>
      <c r="AH35" s="111">
        <f t="shared" si="3"/>
        <v>48</v>
      </c>
      <c r="AI35" s="111">
        <f t="shared" si="4"/>
        <v>48</v>
      </c>
    </row>
    <row r="36" spans="1:35">
      <c r="A36" s="15" t="s">
        <v>875</v>
      </c>
      <c r="B36" s="162" t="s">
        <v>874</v>
      </c>
      <c r="C36" s="117">
        <v>881</v>
      </c>
      <c r="D36" s="117">
        <v>2</v>
      </c>
      <c r="E36" s="117">
        <v>0</v>
      </c>
      <c r="F36" s="117">
        <v>0</v>
      </c>
      <c r="G36" s="117">
        <v>0</v>
      </c>
      <c r="H36" s="117">
        <v>0</v>
      </c>
      <c r="I36" s="117">
        <v>2</v>
      </c>
      <c r="J36" s="117">
        <v>0</v>
      </c>
      <c r="K36" s="117">
        <v>0</v>
      </c>
      <c r="L36" s="117">
        <v>2</v>
      </c>
      <c r="M36" s="117">
        <v>0</v>
      </c>
      <c r="N36" s="117">
        <v>3</v>
      </c>
      <c r="O36" s="117">
        <v>2</v>
      </c>
      <c r="P36" s="117">
        <v>1</v>
      </c>
      <c r="Q36" s="117">
        <v>4</v>
      </c>
      <c r="R36" s="117">
        <v>7</v>
      </c>
      <c r="S36" s="117">
        <v>12</v>
      </c>
      <c r="T36" s="117">
        <v>11</v>
      </c>
      <c r="U36" s="117">
        <v>40</v>
      </c>
      <c r="V36" s="117">
        <v>30</v>
      </c>
      <c r="W36" s="117">
        <v>52</v>
      </c>
      <c r="X36" s="117">
        <v>106</v>
      </c>
      <c r="Y36" s="117">
        <v>171</v>
      </c>
      <c r="Z36" s="120">
        <f t="shared" si="1"/>
        <v>438</v>
      </c>
      <c r="AA36" s="117">
        <v>212</v>
      </c>
      <c r="AB36" s="117">
        <v>135</v>
      </c>
      <c r="AC36" s="117">
        <v>80</v>
      </c>
      <c r="AD36" s="117">
        <v>11</v>
      </c>
      <c r="AE36" s="117">
        <v>0</v>
      </c>
      <c r="AG36" s="111">
        <f t="shared" si="2"/>
        <v>0</v>
      </c>
      <c r="AH36" s="111">
        <f t="shared" si="3"/>
        <v>91</v>
      </c>
      <c r="AI36" s="111">
        <f t="shared" si="4"/>
        <v>91</v>
      </c>
    </row>
    <row r="37" spans="1:35">
      <c r="A37" s="15" t="s">
        <v>657</v>
      </c>
      <c r="B37" s="162" t="s">
        <v>874</v>
      </c>
      <c r="C37" s="117">
        <v>674</v>
      </c>
      <c r="D37" s="117">
        <v>0</v>
      </c>
      <c r="E37" s="117">
        <v>0</v>
      </c>
      <c r="F37" s="117">
        <v>0</v>
      </c>
      <c r="G37" s="117">
        <v>0</v>
      </c>
      <c r="H37" s="117">
        <v>0</v>
      </c>
      <c r="I37" s="117">
        <v>0</v>
      </c>
      <c r="J37" s="117">
        <v>0</v>
      </c>
      <c r="K37" s="117">
        <v>0</v>
      </c>
      <c r="L37" s="117">
        <v>0</v>
      </c>
      <c r="M37" s="117">
        <v>2</v>
      </c>
      <c r="N37" s="117">
        <v>0</v>
      </c>
      <c r="O37" s="117">
        <v>3</v>
      </c>
      <c r="P37" s="117">
        <v>2</v>
      </c>
      <c r="Q37" s="117">
        <v>4</v>
      </c>
      <c r="R37" s="117">
        <v>8</v>
      </c>
      <c r="S37" s="117">
        <v>9</v>
      </c>
      <c r="T37" s="117">
        <v>17</v>
      </c>
      <c r="U37" s="117">
        <v>32</v>
      </c>
      <c r="V37" s="117">
        <v>37</v>
      </c>
      <c r="W37" s="117">
        <v>43</v>
      </c>
      <c r="X37" s="117">
        <v>93</v>
      </c>
      <c r="Y37" s="117">
        <v>124</v>
      </c>
      <c r="Z37" s="120">
        <f t="shared" si="1"/>
        <v>300</v>
      </c>
      <c r="AA37" s="117">
        <v>133</v>
      </c>
      <c r="AB37" s="117">
        <v>108</v>
      </c>
      <c r="AC37" s="117">
        <v>48</v>
      </c>
      <c r="AD37" s="117">
        <v>11</v>
      </c>
      <c r="AE37" s="117">
        <v>0</v>
      </c>
      <c r="AG37" s="111">
        <f t="shared" si="2"/>
        <v>0</v>
      </c>
      <c r="AH37" s="111">
        <f t="shared" si="3"/>
        <v>59</v>
      </c>
      <c r="AI37" s="111">
        <f t="shared" si="4"/>
        <v>59</v>
      </c>
    </row>
    <row r="38" spans="1:35">
      <c r="A38" s="15" t="s">
        <v>876</v>
      </c>
      <c r="B38" s="162" t="s">
        <v>874</v>
      </c>
      <c r="C38" s="117">
        <v>434</v>
      </c>
      <c r="D38" s="117">
        <v>1</v>
      </c>
      <c r="E38" s="117">
        <v>0</v>
      </c>
      <c r="F38" s="117">
        <v>0</v>
      </c>
      <c r="G38" s="117">
        <v>0</v>
      </c>
      <c r="H38" s="117">
        <v>0</v>
      </c>
      <c r="I38" s="117">
        <v>1</v>
      </c>
      <c r="J38" s="117">
        <v>1</v>
      </c>
      <c r="K38" s="117">
        <v>0</v>
      </c>
      <c r="L38" s="117">
        <v>0</v>
      </c>
      <c r="M38" s="117">
        <v>2</v>
      </c>
      <c r="N38" s="117">
        <v>1</v>
      </c>
      <c r="O38" s="117">
        <v>0</v>
      </c>
      <c r="P38" s="117">
        <v>3</v>
      </c>
      <c r="Q38" s="117">
        <v>4</v>
      </c>
      <c r="R38" s="117">
        <v>3</v>
      </c>
      <c r="S38" s="117">
        <v>1</v>
      </c>
      <c r="T38" s="117">
        <v>11</v>
      </c>
      <c r="U38" s="117">
        <v>15</v>
      </c>
      <c r="V38" s="117">
        <v>12</v>
      </c>
      <c r="W38" s="117">
        <v>26</v>
      </c>
      <c r="X38" s="117">
        <v>46</v>
      </c>
      <c r="Y38" s="117">
        <v>98</v>
      </c>
      <c r="Z38" s="120">
        <f t="shared" si="1"/>
        <v>210</v>
      </c>
      <c r="AA38" s="117">
        <v>96</v>
      </c>
      <c r="AB38" s="117">
        <v>66</v>
      </c>
      <c r="AC38" s="117">
        <v>33</v>
      </c>
      <c r="AD38" s="117">
        <v>15</v>
      </c>
      <c r="AE38" s="117">
        <v>0</v>
      </c>
      <c r="AG38" s="111">
        <f t="shared" si="2"/>
        <v>0</v>
      </c>
      <c r="AH38" s="111">
        <f t="shared" si="3"/>
        <v>48</v>
      </c>
      <c r="AI38" s="111">
        <f t="shared" si="4"/>
        <v>48</v>
      </c>
    </row>
    <row r="39" spans="1:35">
      <c r="A39" s="15" t="s">
        <v>877</v>
      </c>
      <c r="B39" s="162" t="s">
        <v>874</v>
      </c>
      <c r="C39" s="117">
        <v>715</v>
      </c>
      <c r="D39" s="117">
        <v>0</v>
      </c>
      <c r="E39" s="117">
        <v>0</v>
      </c>
      <c r="F39" s="117">
        <v>0</v>
      </c>
      <c r="G39" s="117">
        <v>0</v>
      </c>
      <c r="H39" s="117">
        <v>0</v>
      </c>
      <c r="I39" s="117">
        <v>0</v>
      </c>
      <c r="J39" s="117">
        <v>0</v>
      </c>
      <c r="K39" s="117">
        <v>0</v>
      </c>
      <c r="L39" s="117">
        <v>0</v>
      </c>
      <c r="M39" s="117">
        <v>1</v>
      </c>
      <c r="N39" s="117">
        <v>1</v>
      </c>
      <c r="O39" s="117">
        <v>2</v>
      </c>
      <c r="P39" s="117">
        <v>6</v>
      </c>
      <c r="Q39" s="117">
        <v>4</v>
      </c>
      <c r="R39" s="117">
        <v>5</v>
      </c>
      <c r="S39" s="117">
        <v>9</v>
      </c>
      <c r="T39" s="117">
        <v>20</v>
      </c>
      <c r="U39" s="117">
        <v>44</v>
      </c>
      <c r="V39" s="117">
        <v>34</v>
      </c>
      <c r="W39" s="117">
        <v>40</v>
      </c>
      <c r="X39" s="117">
        <v>87</v>
      </c>
      <c r="Y39" s="117">
        <v>152</v>
      </c>
      <c r="Z39" s="120">
        <f t="shared" si="1"/>
        <v>310</v>
      </c>
      <c r="AA39" s="117">
        <v>132</v>
      </c>
      <c r="AB39" s="117">
        <v>104</v>
      </c>
      <c r="AC39" s="117">
        <v>59</v>
      </c>
      <c r="AD39" s="117">
        <v>15</v>
      </c>
      <c r="AE39" s="117">
        <v>0</v>
      </c>
      <c r="AG39" s="111">
        <f t="shared" si="2"/>
        <v>0</v>
      </c>
      <c r="AH39" s="111">
        <f t="shared" si="3"/>
        <v>74</v>
      </c>
      <c r="AI39" s="111">
        <f t="shared" si="4"/>
        <v>74</v>
      </c>
    </row>
    <row r="40" spans="1:35">
      <c r="A40" s="15" t="s">
        <v>878</v>
      </c>
      <c r="B40" s="162" t="s">
        <v>874</v>
      </c>
      <c r="C40" s="117">
        <v>510</v>
      </c>
      <c r="D40" s="117">
        <v>1</v>
      </c>
      <c r="E40" s="117">
        <v>0</v>
      </c>
      <c r="F40" s="117">
        <v>0</v>
      </c>
      <c r="G40" s="117">
        <v>0</v>
      </c>
      <c r="H40" s="117">
        <v>0</v>
      </c>
      <c r="I40" s="117">
        <v>1</v>
      </c>
      <c r="J40" s="117">
        <v>0</v>
      </c>
      <c r="K40" s="117">
        <v>1</v>
      </c>
      <c r="L40" s="117">
        <v>0</v>
      </c>
      <c r="M40" s="117">
        <v>1</v>
      </c>
      <c r="N40" s="117">
        <v>1</v>
      </c>
      <c r="O40" s="117">
        <v>1</v>
      </c>
      <c r="P40" s="117">
        <v>1</v>
      </c>
      <c r="Q40" s="117">
        <v>0</v>
      </c>
      <c r="R40" s="117">
        <v>1</v>
      </c>
      <c r="S40" s="117">
        <v>7</v>
      </c>
      <c r="T40" s="117">
        <v>8</v>
      </c>
      <c r="U40" s="117">
        <v>20</v>
      </c>
      <c r="V40" s="117">
        <v>22</v>
      </c>
      <c r="W40" s="117">
        <v>35</v>
      </c>
      <c r="X40" s="117">
        <v>67</v>
      </c>
      <c r="Y40" s="117">
        <v>105</v>
      </c>
      <c r="Z40" s="120">
        <f t="shared" si="1"/>
        <v>239</v>
      </c>
      <c r="AA40" s="117">
        <v>117</v>
      </c>
      <c r="AB40" s="117">
        <v>75</v>
      </c>
      <c r="AC40" s="117">
        <v>41</v>
      </c>
      <c r="AD40" s="117">
        <v>6</v>
      </c>
      <c r="AE40" s="117">
        <v>0</v>
      </c>
      <c r="AG40" s="111">
        <f t="shared" si="2"/>
        <v>0</v>
      </c>
      <c r="AH40" s="111">
        <f t="shared" si="3"/>
        <v>47</v>
      </c>
      <c r="AI40" s="111">
        <f t="shared" si="4"/>
        <v>47</v>
      </c>
    </row>
    <row r="41" spans="1:35">
      <c r="A41" s="15" t="s">
        <v>879</v>
      </c>
      <c r="B41" s="162" t="s">
        <v>874</v>
      </c>
      <c r="C41" s="117">
        <v>356</v>
      </c>
      <c r="D41" s="117">
        <v>1</v>
      </c>
      <c r="E41" s="117">
        <v>0</v>
      </c>
      <c r="F41" s="117">
        <v>0</v>
      </c>
      <c r="G41" s="117">
        <v>0</v>
      </c>
      <c r="H41" s="117">
        <v>1</v>
      </c>
      <c r="I41" s="117">
        <v>2</v>
      </c>
      <c r="J41" s="117">
        <v>0</v>
      </c>
      <c r="K41" s="117">
        <v>0</v>
      </c>
      <c r="L41" s="117">
        <v>2</v>
      </c>
      <c r="M41" s="117">
        <v>0</v>
      </c>
      <c r="N41" s="117">
        <v>1</v>
      </c>
      <c r="O41" s="117">
        <v>1</v>
      </c>
      <c r="P41" s="117">
        <v>0</v>
      </c>
      <c r="Q41" s="117">
        <v>4</v>
      </c>
      <c r="R41" s="117">
        <v>6</v>
      </c>
      <c r="S41" s="117">
        <v>7</v>
      </c>
      <c r="T41" s="117">
        <v>11</v>
      </c>
      <c r="U41" s="117">
        <v>21</v>
      </c>
      <c r="V41" s="117">
        <v>21</v>
      </c>
      <c r="W41" s="117">
        <v>22</v>
      </c>
      <c r="X41" s="117">
        <v>53</v>
      </c>
      <c r="Y41" s="117">
        <v>57</v>
      </c>
      <c r="Z41" s="120">
        <f t="shared" si="1"/>
        <v>148</v>
      </c>
      <c r="AA41" s="117">
        <v>76</v>
      </c>
      <c r="AB41" s="117">
        <v>43</v>
      </c>
      <c r="AC41" s="117">
        <v>22</v>
      </c>
      <c r="AD41" s="117">
        <v>7</v>
      </c>
      <c r="AE41" s="117">
        <v>0</v>
      </c>
      <c r="AG41" s="111">
        <f t="shared" si="2"/>
        <v>1</v>
      </c>
      <c r="AH41" s="111">
        <f t="shared" si="3"/>
        <v>29</v>
      </c>
      <c r="AI41" s="111">
        <f t="shared" si="4"/>
        <v>29</v>
      </c>
    </row>
    <row r="42" spans="1:35">
      <c r="A42" s="15" t="s">
        <v>652</v>
      </c>
      <c r="B42" s="162" t="s">
        <v>874</v>
      </c>
      <c r="C42" s="117">
        <v>894</v>
      </c>
      <c r="D42" s="117">
        <v>0</v>
      </c>
      <c r="E42" s="117">
        <v>0</v>
      </c>
      <c r="F42" s="117">
        <v>0</v>
      </c>
      <c r="G42" s="117">
        <v>0</v>
      </c>
      <c r="H42" s="117">
        <v>0</v>
      </c>
      <c r="I42" s="117">
        <v>0</v>
      </c>
      <c r="J42" s="117">
        <v>0</v>
      </c>
      <c r="K42" s="117">
        <v>1</v>
      </c>
      <c r="L42" s="117">
        <v>0</v>
      </c>
      <c r="M42" s="117">
        <v>1</v>
      </c>
      <c r="N42" s="117">
        <v>4</v>
      </c>
      <c r="O42" s="117">
        <v>5</v>
      </c>
      <c r="P42" s="117">
        <v>3</v>
      </c>
      <c r="Q42" s="117">
        <v>6</v>
      </c>
      <c r="R42" s="117">
        <v>10</v>
      </c>
      <c r="S42" s="117">
        <v>15</v>
      </c>
      <c r="T42" s="117">
        <v>27</v>
      </c>
      <c r="U42" s="117">
        <v>63</v>
      </c>
      <c r="V42" s="117">
        <v>47</v>
      </c>
      <c r="W42" s="117">
        <v>77</v>
      </c>
      <c r="X42" s="117">
        <v>129</v>
      </c>
      <c r="Y42" s="117">
        <v>170</v>
      </c>
      <c r="Z42" s="120">
        <f t="shared" si="1"/>
        <v>336</v>
      </c>
      <c r="AA42" s="117">
        <v>146</v>
      </c>
      <c r="AB42" s="117">
        <v>120</v>
      </c>
      <c r="AC42" s="117">
        <v>62</v>
      </c>
      <c r="AD42" s="117">
        <v>8</v>
      </c>
      <c r="AE42" s="117">
        <v>0</v>
      </c>
      <c r="AG42" s="111">
        <f t="shared" si="2"/>
        <v>0</v>
      </c>
      <c r="AH42" s="111">
        <f t="shared" si="3"/>
        <v>70</v>
      </c>
      <c r="AI42" s="111">
        <f t="shared" si="4"/>
        <v>70</v>
      </c>
    </row>
    <row r="43" spans="1:35">
      <c r="A43" s="15" t="s">
        <v>880</v>
      </c>
      <c r="B43" s="162" t="s">
        <v>874</v>
      </c>
      <c r="C43" s="117">
        <v>253</v>
      </c>
      <c r="D43" s="117">
        <v>2</v>
      </c>
      <c r="E43" s="117">
        <v>0</v>
      </c>
      <c r="F43" s="117">
        <v>0</v>
      </c>
      <c r="G43" s="117">
        <v>0</v>
      </c>
      <c r="H43" s="117">
        <v>0</v>
      </c>
      <c r="I43" s="117">
        <v>2</v>
      </c>
      <c r="J43" s="117">
        <v>1</v>
      </c>
      <c r="K43" s="117">
        <v>0</v>
      </c>
      <c r="L43" s="117">
        <v>0</v>
      </c>
      <c r="M43" s="117">
        <v>0</v>
      </c>
      <c r="N43" s="117">
        <v>0</v>
      </c>
      <c r="O43" s="117">
        <v>1</v>
      </c>
      <c r="P43" s="117">
        <v>2</v>
      </c>
      <c r="Q43" s="117">
        <v>3</v>
      </c>
      <c r="R43" s="117">
        <v>0</v>
      </c>
      <c r="S43" s="117">
        <v>1</v>
      </c>
      <c r="T43" s="117">
        <v>6</v>
      </c>
      <c r="U43" s="117">
        <v>17</v>
      </c>
      <c r="V43" s="117">
        <v>12</v>
      </c>
      <c r="W43" s="117">
        <v>27</v>
      </c>
      <c r="X43" s="117">
        <v>40</v>
      </c>
      <c r="Y43" s="117">
        <v>40</v>
      </c>
      <c r="Z43" s="120">
        <f t="shared" si="1"/>
        <v>101</v>
      </c>
      <c r="AA43" s="117">
        <v>38</v>
      </c>
      <c r="AB43" s="117">
        <v>41</v>
      </c>
      <c r="AC43" s="117">
        <v>16</v>
      </c>
      <c r="AD43" s="117">
        <v>6</v>
      </c>
      <c r="AE43" s="117">
        <v>0</v>
      </c>
      <c r="AG43" s="111">
        <f t="shared" si="2"/>
        <v>0</v>
      </c>
      <c r="AH43" s="111">
        <f t="shared" si="3"/>
        <v>22</v>
      </c>
      <c r="AI43" s="111">
        <f t="shared" si="4"/>
        <v>22</v>
      </c>
    </row>
    <row r="44" spans="1:35">
      <c r="A44" s="15" t="s">
        <v>881</v>
      </c>
      <c r="B44" s="162" t="s">
        <v>874</v>
      </c>
      <c r="C44" s="117">
        <v>307</v>
      </c>
      <c r="D44" s="117">
        <v>0</v>
      </c>
      <c r="E44" s="117">
        <v>0</v>
      </c>
      <c r="F44" s="117">
        <v>0</v>
      </c>
      <c r="G44" s="117">
        <v>0</v>
      </c>
      <c r="H44" s="117">
        <v>0</v>
      </c>
      <c r="I44" s="117">
        <v>0</v>
      </c>
      <c r="J44" s="117">
        <v>0</v>
      </c>
      <c r="K44" s="117">
        <v>1</v>
      </c>
      <c r="L44" s="117">
        <v>0</v>
      </c>
      <c r="M44" s="117">
        <v>1</v>
      </c>
      <c r="N44" s="117">
        <v>0</v>
      </c>
      <c r="O44" s="117">
        <v>0</v>
      </c>
      <c r="P44" s="117">
        <v>2</v>
      </c>
      <c r="Q44" s="117">
        <v>2</v>
      </c>
      <c r="R44" s="117">
        <v>1</v>
      </c>
      <c r="S44" s="117">
        <v>6</v>
      </c>
      <c r="T44" s="117">
        <v>5</v>
      </c>
      <c r="U44" s="117">
        <v>12</v>
      </c>
      <c r="V44" s="117">
        <v>12</v>
      </c>
      <c r="W44" s="117">
        <v>19</v>
      </c>
      <c r="X44" s="117">
        <v>26</v>
      </c>
      <c r="Y44" s="117">
        <v>66</v>
      </c>
      <c r="Z44" s="120">
        <f t="shared" si="1"/>
        <v>154</v>
      </c>
      <c r="AA44" s="117">
        <v>69</v>
      </c>
      <c r="AB44" s="117">
        <v>50</v>
      </c>
      <c r="AC44" s="117">
        <v>28</v>
      </c>
      <c r="AD44" s="117">
        <v>7</v>
      </c>
      <c r="AE44" s="117">
        <v>0</v>
      </c>
      <c r="AG44" s="111">
        <f t="shared" si="2"/>
        <v>0</v>
      </c>
      <c r="AH44" s="111">
        <f t="shared" si="3"/>
        <v>35</v>
      </c>
      <c r="AI44" s="111">
        <f t="shared" si="4"/>
        <v>35</v>
      </c>
    </row>
    <row r="45" spans="1:35">
      <c r="A45" s="15" t="s">
        <v>882</v>
      </c>
      <c r="B45" s="162" t="s">
        <v>874</v>
      </c>
      <c r="C45" s="117">
        <v>294</v>
      </c>
      <c r="D45" s="117">
        <v>0</v>
      </c>
      <c r="E45" s="117">
        <v>0</v>
      </c>
      <c r="F45" s="117">
        <v>0</v>
      </c>
      <c r="G45" s="117">
        <v>0</v>
      </c>
      <c r="H45" s="117">
        <v>0</v>
      </c>
      <c r="I45" s="117">
        <v>0</v>
      </c>
      <c r="J45" s="117">
        <v>0</v>
      </c>
      <c r="K45" s="117">
        <v>1</v>
      </c>
      <c r="L45" s="117">
        <v>0</v>
      </c>
      <c r="M45" s="117">
        <v>1</v>
      </c>
      <c r="N45" s="117">
        <v>1</v>
      </c>
      <c r="O45" s="117">
        <v>1</v>
      </c>
      <c r="P45" s="117">
        <v>1</v>
      </c>
      <c r="Q45" s="117">
        <v>6</v>
      </c>
      <c r="R45" s="117">
        <v>1</v>
      </c>
      <c r="S45" s="117">
        <v>5</v>
      </c>
      <c r="T45" s="117">
        <v>8</v>
      </c>
      <c r="U45" s="117">
        <v>15</v>
      </c>
      <c r="V45" s="117">
        <v>22</v>
      </c>
      <c r="W45" s="117">
        <v>25</v>
      </c>
      <c r="X45" s="117">
        <v>35</v>
      </c>
      <c r="Y45" s="117">
        <v>54</v>
      </c>
      <c r="Z45" s="120">
        <f t="shared" si="1"/>
        <v>118</v>
      </c>
      <c r="AA45" s="117">
        <v>59</v>
      </c>
      <c r="AB45" s="117">
        <v>42</v>
      </c>
      <c r="AC45" s="117">
        <v>15</v>
      </c>
      <c r="AD45" s="117">
        <v>2</v>
      </c>
      <c r="AE45" s="117">
        <v>0</v>
      </c>
      <c r="AG45" s="111">
        <f t="shared" si="2"/>
        <v>0</v>
      </c>
      <c r="AH45" s="111">
        <f t="shared" si="3"/>
        <v>17</v>
      </c>
      <c r="AI45" s="111">
        <f t="shared" si="4"/>
        <v>17</v>
      </c>
    </row>
    <row r="46" spans="1:35">
      <c r="A46" s="15" t="s">
        <v>883</v>
      </c>
      <c r="B46" s="162" t="s">
        <v>874</v>
      </c>
      <c r="C46" s="117">
        <v>293</v>
      </c>
      <c r="D46" s="117">
        <v>4</v>
      </c>
      <c r="E46" s="117">
        <v>0</v>
      </c>
      <c r="F46" s="117">
        <v>0</v>
      </c>
      <c r="G46" s="117">
        <v>0</v>
      </c>
      <c r="H46" s="117">
        <v>0</v>
      </c>
      <c r="I46" s="117">
        <v>4</v>
      </c>
      <c r="J46" s="117">
        <v>0</v>
      </c>
      <c r="K46" s="117">
        <v>0</v>
      </c>
      <c r="L46" s="117">
        <v>0</v>
      </c>
      <c r="M46" s="117">
        <v>0</v>
      </c>
      <c r="N46" s="117">
        <v>0</v>
      </c>
      <c r="O46" s="117">
        <v>2</v>
      </c>
      <c r="P46" s="117">
        <v>0</v>
      </c>
      <c r="Q46" s="117">
        <v>1</v>
      </c>
      <c r="R46" s="117">
        <v>3</v>
      </c>
      <c r="S46" s="117">
        <v>2</v>
      </c>
      <c r="T46" s="117">
        <v>12</v>
      </c>
      <c r="U46" s="117">
        <v>19</v>
      </c>
      <c r="V46" s="117">
        <v>27</v>
      </c>
      <c r="W46" s="117">
        <v>34</v>
      </c>
      <c r="X46" s="117">
        <v>49</v>
      </c>
      <c r="Y46" s="117">
        <v>45</v>
      </c>
      <c r="Z46" s="120">
        <f t="shared" si="1"/>
        <v>95</v>
      </c>
      <c r="AA46" s="117">
        <v>52</v>
      </c>
      <c r="AB46" s="117">
        <v>31</v>
      </c>
      <c r="AC46" s="117">
        <v>10</v>
      </c>
      <c r="AD46" s="117">
        <v>2</v>
      </c>
      <c r="AE46" s="117">
        <v>0</v>
      </c>
      <c r="AG46" s="111">
        <f t="shared" si="2"/>
        <v>0</v>
      </c>
      <c r="AH46" s="111">
        <f t="shared" si="3"/>
        <v>12</v>
      </c>
      <c r="AI46" s="111">
        <f t="shared" si="4"/>
        <v>12</v>
      </c>
    </row>
    <row r="47" spans="1:35">
      <c r="A47" s="15" t="s">
        <v>884</v>
      </c>
      <c r="B47" s="162" t="s">
        <v>874</v>
      </c>
      <c r="C47" s="117">
        <v>161</v>
      </c>
      <c r="D47" s="117">
        <v>0</v>
      </c>
      <c r="E47" s="117">
        <v>0</v>
      </c>
      <c r="F47" s="117">
        <v>0</v>
      </c>
      <c r="G47" s="117">
        <v>0</v>
      </c>
      <c r="H47" s="117">
        <v>0</v>
      </c>
      <c r="I47" s="117">
        <v>0</v>
      </c>
      <c r="J47" s="117">
        <v>0</v>
      </c>
      <c r="K47" s="117">
        <v>0</v>
      </c>
      <c r="L47" s="117">
        <v>0</v>
      </c>
      <c r="M47" s="117">
        <v>1</v>
      </c>
      <c r="N47" s="117">
        <v>0</v>
      </c>
      <c r="O47" s="117">
        <v>2</v>
      </c>
      <c r="P47" s="117">
        <v>1</v>
      </c>
      <c r="Q47" s="117">
        <v>0</v>
      </c>
      <c r="R47" s="117">
        <v>1</v>
      </c>
      <c r="S47" s="117">
        <v>3</v>
      </c>
      <c r="T47" s="117">
        <v>1</v>
      </c>
      <c r="U47" s="117">
        <v>12</v>
      </c>
      <c r="V47" s="117">
        <v>6</v>
      </c>
      <c r="W47" s="117">
        <v>7</v>
      </c>
      <c r="X47" s="117">
        <v>23</v>
      </c>
      <c r="Y47" s="117">
        <v>35</v>
      </c>
      <c r="Z47" s="120">
        <f t="shared" si="1"/>
        <v>69</v>
      </c>
      <c r="AA47" s="117">
        <v>39</v>
      </c>
      <c r="AB47" s="117">
        <v>15</v>
      </c>
      <c r="AC47" s="117">
        <v>12</v>
      </c>
      <c r="AD47" s="117">
        <v>3</v>
      </c>
      <c r="AE47" s="117">
        <v>0</v>
      </c>
      <c r="AG47" s="111">
        <f t="shared" si="2"/>
        <v>0</v>
      </c>
      <c r="AH47" s="111">
        <f t="shared" si="3"/>
        <v>15</v>
      </c>
      <c r="AI47" s="111">
        <f t="shared" si="4"/>
        <v>15</v>
      </c>
    </row>
    <row r="48" spans="1:35">
      <c r="A48" s="15" t="s">
        <v>885</v>
      </c>
      <c r="B48" s="162" t="s">
        <v>874</v>
      </c>
      <c r="C48" s="117">
        <v>182</v>
      </c>
      <c r="D48" s="117">
        <v>0</v>
      </c>
      <c r="E48" s="117">
        <v>0</v>
      </c>
      <c r="F48" s="117">
        <v>0</v>
      </c>
      <c r="G48" s="117">
        <v>0</v>
      </c>
      <c r="H48" s="117">
        <v>0</v>
      </c>
      <c r="I48" s="117">
        <v>0</v>
      </c>
      <c r="J48" s="117">
        <v>0</v>
      </c>
      <c r="K48" s="117">
        <v>0</v>
      </c>
      <c r="L48" s="117">
        <v>1</v>
      </c>
      <c r="M48" s="117">
        <v>0</v>
      </c>
      <c r="N48" s="117">
        <v>2</v>
      </c>
      <c r="O48" s="117">
        <v>1</v>
      </c>
      <c r="P48" s="117">
        <v>0</v>
      </c>
      <c r="Q48" s="117">
        <v>0</v>
      </c>
      <c r="R48" s="117">
        <v>1</v>
      </c>
      <c r="S48" s="117">
        <v>0</v>
      </c>
      <c r="T48" s="117">
        <v>7</v>
      </c>
      <c r="U48" s="117">
        <v>6</v>
      </c>
      <c r="V48" s="117">
        <v>9</v>
      </c>
      <c r="W48" s="117">
        <v>17</v>
      </c>
      <c r="X48" s="117">
        <v>26</v>
      </c>
      <c r="Y48" s="117">
        <v>26</v>
      </c>
      <c r="Z48" s="120">
        <f t="shared" si="1"/>
        <v>86</v>
      </c>
      <c r="AA48" s="117">
        <v>38</v>
      </c>
      <c r="AB48" s="117">
        <v>27</v>
      </c>
      <c r="AC48" s="117">
        <v>19</v>
      </c>
      <c r="AD48" s="117">
        <v>2</v>
      </c>
      <c r="AE48" s="117">
        <v>0</v>
      </c>
      <c r="AG48" s="111">
        <f t="shared" si="2"/>
        <v>0</v>
      </c>
      <c r="AH48" s="111">
        <f t="shared" si="3"/>
        <v>21</v>
      </c>
      <c r="AI48" s="111">
        <f t="shared" si="4"/>
        <v>21</v>
      </c>
    </row>
    <row r="49" spans="1:35">
      <c r="A49" s="15" t="s">
        <v>645</v>
      </c>
      <c r="B49" s="162" t="s">
        <v>874</v>
      </c>
      <c r="C49" s="117">
        <v>175</v>
      </c>
      <c r="D49" s="117">
        <v>0</v>
      </c>
      <c r="E49" s="117">
        <v>0</v>
      </c>
      <c r="F49" s="117">
        <v>0</v>
      </c>
      <c r="G49" s="117">
        <v>0</v>
      </c>
      <c r="H49" s="117">
        <v>0</v>
      </c>
      <c r="I49" s="117">
        <v>0</v>
      </c>
      <c r="J49" s="117">
        <v>0</v>
      </c>
      <c r="K49" s="117">
        <v>0</v>
      </c>
      <c r="L49" s="117">
        <v>0</v>
      </c>
      <c r="M49" s="117">
        <v>1</v>
      </c>
      <c r="N49" s="117">
        <v>0</v>
      </c>
      <c r="O49" s="117">
        <v>0</v>
      </c>
      <c r="P49" s="117">
        <v>0</v>
      </c>
      <c r="Q49" s="117">
        <v>1</v>
      </c>
      <c r="R49" s="117">
        <v>0</v>
      </c>
      <c r="S49" s="117">
        <v>2</v>
      </c>
      <c r="T49" s="117">
        <v>2</v>
      </c>
      <c r="U49" s="117">
        <v>2</v>
      </c>
      <c r="V49" s="117">
        <v>7</v>
      </c>
      <c r="W49" s="117">
        <v>9</v>
      </c>
      <c r="X49" s="117">
        <v>31</v>
      </c>
      <c r="Y49" s="117">
        <v>37</v>
      </c>
      <c r="Z49" s="120">
        <f t="shared" si="1"/>
        <v>83</v>
      </c>
      <c r="AA49" s="117">
        <v>34</v>
      </c>
      <c r="AB49" s="117">
        <v>30</v>
      </c>
      <c r="AC49" s="117">
        <v>17</v>
      </c>
      <c r="AD49" s="117">
        <v>2</v>
      </c>
      <c r="AE49" s="117">
        <v>0</v>
      </c>
      <c r="AG49" s="111">
        <f t="shared" si="2"/>
        <v>0</v>
      </c>
      <c r="AH49" s="111">
        <f t="shared" si="3"/>
        <v>19</v>
      </c>
      <c r="AI49" s="111">
        <f t="shared" si="4"/>
        <v>19</v>
      </c>
    </row>
    <row r="50" spans="1:35">
      <c r="A50" s="15" t="s">
        <v>886</v>
      </c>
      <c r="B50" s="162" t="s">
        <v>874</v>
      </c>
      <c r="C50" s="117">
        <v>261</v>
      </c>
      <c r="D50" s="117">
        <v>1</v>
      </c>
      <c r="E50" s="117">
        <v>0</v>
      </c>
      <c r="F50" s="117">
        <v>0</v>
      </c>
      <c r="G50" s="117">
        <v>0</v>
      </c>
      <c r="H50" s="117">
        <v>0</v>
      </c>
      <c r="I50" s="117">
        <v>1</v>
      </c>
      <c r="J50" s="117">
        <v>0</v>
      </c>
      <c r="K50" s="117">
        <v>0</v>
      </c>
      <c r="L50" s="117">
        <v>1</v>
      </c>
      <c r="M50" s="117">
        <v>1</v>
      </c>
      <c r="N50" s="117">
        <v>0</v>
      </c>
      <c r="O50" s="117">
        <v>3</v>
      </c>
      <c r="P50" s="117">
        <v>2</v>
      </c>
      <c r="Q50" s="117">
        <v>1</v>
      </c>
      <c r="R50" s="117">
        <v>3</v>
      </c>
      <c r="S50" s="117">
        <v>7</v>
      </c>
      <c r="T50" s="117">
        <v>5</v>
      </c>
      <c r="U50" s="117">
        <v>17</v>
      </c>
      <c r="V50" s="117">
        <v>18</v>
      </c>
      <c r="W50" s="117">
        <v>28</v>
      </c>
      <c r="X50" s="117">
        <v>36</v>
      </c>
      <c r="Y50" s="117">
        <v>39</v>
      </c>
      <c r="Z50" s="120">
        <f t="shared" si="1"/>
        <v>99</v>
      </c>
      <c r="AA50" s="117">
        <v>52</v>
      </c>
      <c r="AB50" s="117">
        <v>28</v>
      </c>
      <c r="AC50" s="117">
        <v>16</v>
      </c>
      <c r="AD50" s="117">
        <v>3</v>
      </c>
      <c r="AE50" s="117">
        <v>0</v>
      </c>
      <c r="AG50" s="111">
        <f t="shared" si="2"/>
        <v>0</v>
      </c>
      <c r="AH50" s="111">
        <f t="shared" si="3"/>
        <v>19</v>
      </c>
      <c r="AI50" s="111">
        <f t="shared" si="4"/>
        <v>19</v>
      </c>
    </row>
    <row r="51" spans="1:35">
      <c r="A51" s="15" t="s">
        <v>887</v>
      </c>
      <c r="B51" s="162" t="s">
        <v>874</v>
      </c>
      <c r="C51" s="117">
        <v>201</v>
      </c>
      <c r="D51" s="117">
        <v>0</v>
      </c>
      <c r="E51" s="117">
        <v>0</v>
      </c>
      <c r="F51" s="117">
        <v>0</v>
      </c>
      <c r="G51" s="117">
        <v>0</v>
      </c>
      <c r="H51" s="117">
        <v>0</v>
      </c>
      <c r="I51" s="117">
        <v>0</v>
      </c>
      <c r="J51" s="117">
        <v>0</v>
      </c>
      <c r="K51" s="117">
        <v>0</v>
      </c>
      <c r="L51" s="117">
        <v>0</v>
      </c>
      <c r="M51" s="117">
        <v>0</v>
      </c>
      <c r="N51" s="117">
        <v>0</v>
      </c>
      <c r="O51" s="117">
        <v>0</v>
      </c>
      <c r="P51" s="117">
        <v>1</v>
      </c>
      <c r="Q51" s="117">
        <v>3</v>
      </c>
      <c r="R51" s="117">
        <v>0</v>
      </c>
      <c r="S51" s="117">
        <v>4</v>
      </c>
      <c r="T51" s="117">
        <v>5</v>
      </c>
      <c r="U51" s="117">
        <v>11</v>
      </c>
      <c r="V51" s="117">
        <v>13</v>
      </c>
      <c r="W51" s="117">
        <v>16</v>
      </c>
      <c r="X51" s="117">
        <v>25</v>
      </c>
      <c r="Y51" s="117">
        <v>43</v>
      </c>
      <c r="Z51" s="120">
        <f t="shared" si="1"/>
        <v>80</v>
      </c>
      <c r="AA51" s="117">
        <v>40</v>
      </c>
      <c r="AB51" s="117">
        <v>24</v>
      </c>
      <c r="AC51" s="117">
        <v>14</v>
      </c>
      <c r="AD51" s="117">
        <v>2</v>
      </c>
      <c r="AE51" s="117">
        <v>0</v>
      </c>
      <c r="AG51" s="111">
        <f t="shared" si="2"/>
        <v>0</v>
      </c>
      <c r="AH51" s="111">
        <f t="shared" si="3"/>
        <v>16</v>
      </c>
      <c r="AI51" s="111">
        <f t="shared" si="4"/>
        <v>16</v>
      </c>
    </row>
    <row r="52" spans="1:35">
      <c r="A52" s="15" t="s">
        <v>888</v>
      </c>
      <c r="B52" s="162" t="s">
        <v>874</v>
      </c>
      <c r="C52" s="117">
        <v>319</v>
      </c>
      <c r="D52" s="117">
        <v>1</v>
      </c>
      <c r="E52" s="117">
        <v>0</v>
      </c>
      <c r="F52" s="117">
        <v>0</v>
      </c>
      <c r="G52" s="117">
        <v>0</v>
      </c>
      <c r="H52" s="117">
        <v>0</v>
      </c>
      <c r="I52" s="117">
        <v>1</v>
      </c>
      <c r="J52" s="117">
        <v>0</v>
      </c>
      <c r="K52" s="117">
        <v>0</v>
      </c>
      <c r="L52" s="117">
        <v>0</v>
      </c>
      <c r="M52" s="117">
        <v>0</v>
      </c>
      <c r="N52" s="117">
        <v>1</v>
      </c>
      <c r="O52" s="117">
        <v>1</v>
      </c>
      <c r="P52" s="117">
        <v>2</v>
      </c>
      <c r="Q52" s="117">
        <v>0</v>
      </c>
      <c r="R52" s="117">
        <v>4</v>
      </c>
      <c r="S52" s="117">
        <v>3</v>
      </c>
      <c r="T52" s="117">
        <v>10</v>
      </c>
      <c r="U52" s="117">
        <v>17</v>
      </c>
      <c r="V52" s="117">
        <v>11</v>
      </c>
      <c r="W52" s="117">
        <v>17</v>
      </c>
      <c r="X52" s="117">
        <v>34</v>
      </c>
      <c r="Y52" s="117">
        <v>61</v>
      </c>
      <c r="Z52" s="120">
        <f t="shared" si="1"/>
        <v>157</v>
      </c>
      <c r="AA52" s="117">
        <v>73</v>
      </c>
      <c r="AB52" s="117">
        <v>52</v>
      </c>
      <c r="AC52" s="117">
        <v>22</v>
      </c>
      <c r="AD52" s="117">
        <v>10</v>
      </c>
      <c r="AE52" s="117">
        <v>0</v>
      </c>
      <c r="AG52" s="111">
        <f t="shared" si="2"/>
        <v>0</v>
      </c>
      <c r="AH52" s="111">
        <f t="shared" si="3"/>
        <v>32</v>
      </c>
      <c r="AI52" s="111">
        <f t="shared" si="4"/>
        <v>32</v>
      </c>
    </row>
    <row r="53" spans="1:35">
      <c r="A53" s="15" t="s">
        <v>889</v>
      </c>
      <c r="B53" s="162" t="s">
        <v>874</v>
      </c>
      <c r="C53" s="117">
        <v>272</v>
      </c>
      <c r="D53" s="117">
        <v>0</v>
      </c>
      <c r="E53" s="117">
        <v>0</v>
      </c>
      <c r="F53" s="117">
        <v>0</v>
      </c>
      <c r="G53" s="117">
        <v>0</v>
      </c>
      <c r="H53" s="117">
        <v>0</v>
      </c>
      <c r="I53" s="117">
        <v>0</v>
      </c>
      <c r="J53" s="117">
        <v>0</v>
      </c>
      <c r="K53" s="117">
        <v>0</v>
      </c>
      <c r="L53" s="117">
        <v>0</v>
      </c>
      <c r="M53" s="117">
        <v>1</v>
      </c>
      <c r="N53" s="117">
        <v>2</v>
      </c>
      <c r="O53" s="117">
        <v>0</v>
      </c>
      <c r="P53" s="117">
        <v>0</v>
      </c>
      <c r="Q53" s="117">
        <v>6</v>
      </c>
      <c r="R53" s="117">
        <v>0</v>
      </c>
      <c r="S53" s="117">
        <v>3</v>
      </c>
      <c r="T53" s="117">
        <v>5</v>
      </c>
      <c r="U53" s="117">
        <v>11</v>
      </c>
      <c r="V53" s="117">
        <v>12</v>
      </c>
      <c r="W53" s="117">
        <v>25</v>
      </c>
      <c r="X53" s="117">
        <v>34</v>
      </c>
      <c r="Y53" s="117">
        <v>54</v>
      </c>
      <c r="Z53" s="120">
        <f t="shared" si="1"/>
        <v>119</v>
      </c>
      <c r="AA53" s="117">
        <v>53</v>
      </c>
      <c r="AB53" s="117">
        <v>39</v>
      </c>
      <c r="AC53" s="117">
        <v>20</v>
      </c>
      <c r="AD53" s="117">
        <v>7</v>
      </c>
      <c r="AE53" s="117">
        <v>0</v>
      </c>
      <c r="AG53" s="111">
        <f t="shared" si="2"/>
        <v>0</v>
      </c>
      <c r="AH53" s="111">
        <f t="shared" si="3"/>
        <v>27</v>
      </c>
      <c r="AI53" s="111">
        <f t="shared" si="4"/>
        <v>27</v>
      </c>
    </row>
    <row r="54" spans="1:35">
      <c r="A54" s="36" t="s">
        <v>890</v>
      </c>
      <c r="B54" s="12" t="s">
        <v>910</v>
      </c>
      <c r="C54" s="118">
        <v>229</v>
      </c>
      <c r="D54" s="118">
        <v>0</v>
      </c>
      <c r="E54" s="118">
        <v>0</v>
      </c>
      <c r="F54" s="118">
        <v>0</v>
      </c>
      <c r="G54" s="118">
        <v>0</v>
      </c>
      <c r="H54" s="118">
        <v>0</v>
      </c>
      <c r="I54" s="118">
        <v>0</v>
      </c>
      <c r="J54" s="118">
        <v>0</v>
      </c>
      <c r="K54" s="118">
        <v>0</v>
      </c>
      <c r="L54" s="118">
        <v>1</v>
      </c>
      <c r="M54" s="118">
        <v>1</v>
      </c>
      <c r="N54" s="118">
        <v>0</v>
      </c>
      <c r="O54" s="118">
        <v>0</v>
      </c>
      <c r="P54" s="118">
        <v>0</v>
      </c>
      <c r="Q54" s="118">
        <v>1</v>
      </c>
      <c r="R54" s="118">
        <v>1</v>
      </c>
      <c r="S54" s="118">
        <v>1</v>
      </c>
      <c r="T54" s="118">
        <v>7</v>
      </c>
      <c r="U54" s="118">
        <v>8</v>
      </c>
      <c r="V54" s="118">
        <v>6</v>
      </c>
      <c r="W54" s="118">
        <v>20</v>
      </c>
      <c r="X54" s="118">
        <v>38</v>
      </c>
      <c r="Y54" s="118">
        <v>40</v>
      </c>
      <c r="Z54" s="121">
        <f t="shared" si="1"/>
        <v>105</v>
      </c>
      <c r="AA54" s="118">
        <v>51</v>
      </c>
      <c r="AB54" s="118">
        <v>41</v>
      </c>
      <c r="AC54" s="118">
        <v>11</v>
      </c>
      <c r="AD54" s="118">
        <v>2</v>
      </c>
      <c r="AE54" s="118">
        <v>0</v>
      </c>
      <c r="AG54" s="111">
        <f t="shared" si="2"/>
        <v>0</v>
      </c>
      <c r="AH54" s="111">
        <f t="shared" si="3"/>
        <v>13</v>
      </c>
      <c r="AI54" s="111">
        <f t="shared" si="4"/>
        <v>13</v>
      </c>
    </row>
    <row r="55" spans="1:35">
      <c r="A55" t="s">
        <v>33</v>
      </c>
      <c r="B55" s="160" t="s">
        <v>63</v>
      </c>
      <c r="C55" s="111">
        <v>27515</v>
      </c>
      <c r="D55" s="111">
        <v>52</v>
      </c>
      <c r="E55" s="111">
        <v>11</v>
      </c>
      <c r="F55" s="111">
        <v>5</v>
      </c>
      <c r="G55" s="111">
        <v>1</v>
      </c>
      <c r="H55" s="111">
        <v>4</v>
      </c>
      <c r="I55" s="111">
        <v>73</v>
      </c>
      <c r="J55" s="111">
        <v>11</v>
      </c>
      <c r="K55" s="111">
        <v>16</v>
      </c>
      <c r="L55" s="111">
        <v>46</v>
      </c>
      <c r="M55" s="111">
        <v>78</v>
      </c>
      <c r="N55" s="111">
        <v>80</v>
      </c>
      <c r="O55" s="111">
        <v>137</v>
      </c>
      <c r="P55" s="111">
        <v>212</v>
      </c>
      <c r="Q55" s="111">
        <v>275</v>
      </c>
      <c r="R55" s="111">
        <v>367</v>
      </c>
      <c r="S55" s="111">
        <v>517</v>
      </c>
      <c r="T55" s="111">
        <v>991</v>
      </c>
      <c r="U55" s="111">
        <v>2129</v>
      </c>
      <c r="V55" s="111">
        <v>2410</v>
      </c>
      <c r="W55" s="111">
        <v>3262</v>
      </c>
      <c r="X55" s="111">
        <v>4495</v>
      </c>
      <c r="Y55" s="111">
        <v>5354</v>
      </c>
      <c r="Z55" s="119">
        <f t="shared" si="1"/>
        <v>7062</v>
      </c>
      <c r="AA55" s="111">
        <v>4178</v>
      </c>
      <c r="AB55" s="111">
        <v>2026</v>
      </c>
      <c r="AC55" s="111">
        <v>730</v>
      </c>
      <c r="AD55" s="111">
        <v>128</v>
      </c>
      <c r="AE55" s="111">
        <v>0</v>
      </c>
      <c r="AG55" s="111">
        <f t="shared" si="2"/>
        <v>21</v>
      </c>
      <c r="AH55" s="111">
        <f t="shared" si="3"/>
        <v>858</v>
      </c>
      <c r="AI55" s="111">
        <f t="shared" si="4"/>
        <v>858</v>
      </c>
    </row>
    <row r="56" spans="1:35">
      <c r="A56" t="s">
        <v>836</v>
      </c>
      <c r="B56" s="160" t="s">
        <v>63</v>
      </c>
      <c r="C56" s="111">
        <f t="shared" ref="C56:AE56" si="5">C59+C62+C65+C68+C71+C74+C77+C80+C83</f>
        <v>6234</v>
      </c>
      <c r="D56" s="111">
        <f t="shared" si="5"/>
        <v>9</v>
      </c>
      <c r="E56" s="111">
        <f t="shared" si="5"/>
        <v>4</v>
      </c>
      <c r="F56" s="111">
        <f t="shared" si="5"/>
        <v>2</v>
      </c>
      <c r="G56" s="111">
        <f t="shared" si="5"/>
        <v>0</v>
      </c>
      <c r="H56" s="111">
        <f t="shared" si="5"/>
        <v>1</v>
      </c>
      <c r="I56" s="111">
        <f t="shared" si="5"/>
        <v>16</v>
      </c>
      <c r="J56" s="111">
        <f t="shared" si="5"/>
        <v>3</v>
      </c>
      <c r="K56" s="111">
        <f t="shared" si="5"/>
        <v>2</v>
      </c>
      <c r="L56" s="111">
        <f t="shared" si="5"/>
        <v>16</v>
      </c>
      <c r="M56" s="111">
        <f t="shared" si="5"/>
        <v>26</v>
      </c>
      <c r="N56" s="111">
        <f t="shared" si="5"/>
        <v>18</v>
      </c>
      <c r="O56" s="111">
        <f t="shared" si="5"/>
        <v>36</v>
      </c>
      <c r="P56" s="111">
        <f t="shared" si="5"/>
        <v>46</v>
      </c>
      <c r="Q56" s="111">
        <f t="shared" si="5"/>
        <v>58</v>
      </c>
      <c r="R56" s="111">
        <f t="shared" si="5"/>
        <v>83</v>
      </c>
      <c r="S56" s="111">
        <f t="shared" si="5"/>
        <v>121</v>
      </c>
      <c r="T56" s="111">
        <f t="shared" si="5"/>
        <v>235</v>
      </c>
      <c r="U56" s="111">
        <f t="shared" si="5"/>
        <v>501</v>
      </c>
      <c r="V56" s="111">
        <f t="shared" si="5"/>
        <v>542</v>
      </c>
      <c r="W56" s="111">
        <f t="shared" si="5"/>
        <v>759</v>
      </c>
      <c r="X56" s="111">
        <f t="shared" si="5"/>
        <v>1000</v>
      </c>
      <c r="Y56" s="111">
        <f t="shared" si="5"/>
        <v>1198</v>
      </c>
      <c r="Z56" s="120">
        <f t="shared" si="1"/>
        <v>1574</v>
      </c>
      <c r="AA56" s="111">
        <f t="shared" si="5"/>
        <v>924</v>
      </c>
      <c r="AB56" s="111">
        <f t="shared" si="5"/>
        <v>460</v>
      </c>
      <c r="AC56" s="111">
        <f t="shared" si="5"/>
        <v>168</v>
      </c>
      <c r="AD56" s="111">
        <f t="shared" si="5"/>
        <v>22</v>
      </c>
      <c r="AE56" s="111">
        <f t="shared" si="5"/>
        <v>0</v>
      </c>
      <c r="AG56" s="111">
        <f t="shared" si="2"/>
        <v>7</v>
      </c>
      <c r="AH56" s="111">
        <f t="shared" si="3"/>
        <v>190</v>
      </c>
      <c r="AI56" s="111">
        <f t="shared" si="4"/>
        <v>190</v>
      </c>
    </row>
    <row r="57" spans="1:35">
      <c r="A57" t="s">
        <v>837</v>
      </c>
      <c r="B57" s="160" t="s">
        <v>63</v>
      </c>
      <c r="C57" s="111">
        <v>801</v>
      </c>
      <c r="D57" s="111">
        <v>0</v>
      </c>
      <c r="E57" s="111">
        <v>0</v>
      </c>
      <c r="F57" s="111">
        <v>0</v>
      </c>
      <c r="G57" s="111">
        <v>0</v>
      </c>
      <c r="H57" s="111">
        <v>0</v>
      </c>
      <c r="I57" s="111">
        <v>0</v>
      </c>
      <c r="J57" s="111">
        <v>0</v>
      </c>
      <c r="K57" s="111">
        <v>1</v>
      </c>
      <c r="L57" s="111">
        <v>2</v>
      </c>
      <c r="M57" s="111">
        <v>3</v>
      </c>
      <c r="N57" s="111">
        <v>2</v>
      </c>
      <c r="O57" s="111">
        <v>4</v>
      </c>
      <c r="P57" s="111">
        <v>9</v>
      </c>
      <c r="Q57" s="111">
        <v>11</v>
      </c>
      <c r="R57" s="111">
        <v>14</v>
      </c>
      <c r="S57" s="111">
        <v>17</v>
      </c>
      <c r="T57" s="111">
        <v>28</v>
      </c>
      <c r="U57" s="111">
        <v>54</v>
      </c>
      <c r="V57" s="111">
        <v>64</v>
      </c>
      <c r="W57" s="111">
        <v>85</v>
      </c>
      <c r="X57" s="111">
        <v>118</v>
      </c>
      <c r="Y57" s="111">
        <v>156</v>
      </c>
      <c r="Z57" s="120">
        <f t="shared" si="1"/>
        <v>233</v>
      </c>
      <c r="AA57" s="111">
        <v>137</v>
      </c>
      <c r="AB57" s="111">
        <v>62</v>
      </c>
      <c r="AC57" s="111">
        <v>29</v>
      </c>
      <c r="AD57" s="111">
        <v>5</v>
      </c>
      <c r="AE57" s="111">
        <v>0</v>
      </c>
      <c r="AG57" s="111">
        <f t="shared" si="2"/>
        <v>0</v>
      </c>
      <c r="AH57" s="111">
        <f t="shared" si="3"/>
        <v>34</v>
      </c>
      <c r="AI57" s="111">
        <f t="shared" si="4"/>
        <v>34</v>
      </c>
    </row>
    <row r="58" spans="1:35">
      <c r="A58" t="s">
        <v>839</v>
      </c>
      <c r="B58" s="160" t="s">
        <v>63</v>
      </c>
      <c r="C58" s="111">
        <v>612</v>
      </c>
      <c r="D58" s="111">
        <v>4</v>
      </c>
      <c r="E58" s="111">
        <v>0</v>
      </c>
      <c r="F58" s="111">
        <v>0</v>
      </c>
      <c r="G58" s="111">
        <v>0</v>
      </c>
      <c r="H58" s="111">
        <v>0</v>
      </c>
      <c r="I58" s="111">
        <v>4</v>
      </c>
      <c r="J58" s="111">
        <v>0</v>
      </c>
      <c r="K58" s="111">
        <v>0</v>
      </c>
      <c r="L58" s="111">
        <v>1</v>
      </c>
      <c r="M58" s="111">
        <v>2</v>
      </c>
      <c r="N58" s="111">
        <v>1</v>
      </c>
      <c r="O58" s="111">
        <v>2</v>
      </c>
      <c r="P58" s="111">
        <v>7</v>
      </c>
      <c r="Q58" s="111">
        <v>8</v>
      </c>
      <c r="R58" s="111">
        <v>11</v>
      </c>
      <c r="S58" s="111">
        <v>12</v>
      </c>
      <c r="T58" s="111">
        <v>17</v>
      </c>
      <c r="U58" s="111">
        <v>43</v>
      </c>
      <c r="V58" s="111">
        <v>46</v>
      </c>
      <c r="W58" s="111">
        <v>71</v>
      </c>
      <c r="X58" s="111">
        <v>92</v>
      </c>
      <c r="Y58" s="111">
        <v>126</v>
      </c>
      <c r="Z58" s="120">
        <f t="shared" si="1"/>
        <v>169</v>
      </c>
      <c r="AA58" s="111">
        <v>105</v>
      </c>
      <c r="AB58" s="111">
        <v>45</v>
      </c>
      <c r="AC58" s="111">
        <v>14</v>
      </c>
      <c r="AD58" s="111">
        <v>5</v>
      </c>
      <c r="AE58" s="111">
        <v>0</v>
      </c>
      <c r="AG58" s="111">
        <f t="shared" si="2"/>
        <v>0</v>
      </c>
      <c r="AH58" s="111">
        <f t="shared" si="3"/>
        <v>19</v>
      </c>
      <c r="AI58" s="111">
        <f t="shared" si="4"/>
        <v>19</v>
      </c>
    </row>
    <row r="59" spans="1:35">
      <c r="A59" t="s">
        <v>841</v>
      </c>
      <c r="B59" s="160" t="s">
        <v>63</v>
      </c>
      <c r="C59" s="111">
        <v>764</v>
      </c>
      <c r="D59" s="111">
        <v>2</v>
      </c>
      <c r="E59" s="111">
        <v>0</v>
      </c>
      <c r="F59" s="111">
        <v>0</v>
      </c>
      <c r="G59" s="111">
        <v>0</v>
      </c>
      <c r="H59" s="111">
        <v>0</v>
      </c>
      <c r="I59" s="111">
        <v>2</v>
      </c>
      <c r="J59" s="111">
        <v>0</v>
      </c>
      <c r="K59" s="111">
        <v>0</v>
      </c>
      <c r="L59" s="111">
        <v>1</v>
      </c>
      <c r="M59" s="111">
        <v>1</v>
      </c>
      <c r="N59" s="111">
        <v>1</v>
      </c>
      <c r="O59" s="111">
        <v>3</v>
      </c>
      <c r="P59" s="111">
        <v>3</v>
      </c>
      <c r="Q59" s="111">
        <v>4</v>
      </c>
      <c r="R59" s="111">
        <v>6</v>
      </c>
      <c r="S59" s="111">
        <v>20</v>
      </c>
      <c r="T59" s="111">
        <v>40</v>
      </c>
      <c r="U59" s="111">
        <v>78</v>
      </c>
      <c r="V59" s="111">
        <v>64</v>
      </c>
      <c r="W59" s="111">
        <v>96</v>
      </c>
      <c r="X59" s="111">
        <v>120</v>
      </c>
      <c r="Y59" s="111">
        <v>137</v>
      </c>
      <c r="Z59" s="120">
        <f t="shared" si="1"/>
        <v>188</v>
      </c>
      <c r="AA59" s="111">
        <v>111</v>
      </c>
      <c r="AB59" s="111">
        <v>54</v>
      </c>
      <c r="AC59" s="111">
        <v>20</v>
      </c>
      <c r="AD59" s="111">
        <v>3</v>
      </c>
      <c r="AE59" s="111">
        <v>0</v>
      </c>
      <c r="AG59" s="111">
        <f t="shared" si="2"/>
        <v>0</v>
      </c>
      <c r="AH59" s="111">
        <f t="shared" si="3"/>
        <v>23</v>
      </c>
      <c r="AI59" s="111">
        <f t="shared" si="4"/>
        <v>23</v>
      </c>
    </row>
    <row r="60" spans="1:35">
      <c r="A60" t="s">
        <v>842</v>
      </c>
      <c r="B60" s="160" t="s">
        <v>63</v>
      </c>
      <c r="C60" s="111">
        <v>704</v>
      </c>
      <c r="D60" s="111">
        <v>1</v>
      </c>
      <c r="E60" s="111">
        <v>0</v>
      </c>
      <c r="F60" s="111">
        <v>0</v>
      </c>
      <c r="G60" s="111">
        <v>0</v>
      </c>
      <c r="H60" s="111">
        <v>0</v>
      </c>
      <c r="I60" s="111">
        <v>1</v>
      </c>
      <c r="J60" s="111">
        <v>0</v>
      </c>
      <c r="K60" s="111">
        <v>0</v>
      </c>
      <c r="L60" s="111">
        <v>2</v>
      </c>
      <c r="M60" s="111">
        <v>0</v>
      </c>
      <c r="N60" s="111">
        <v>0</v>
      </c>
      <c r="O60" s="111">
        <v>2</v>
      </c>
      <c r="P60" s="111">
        <v>2</v>
      </c>
      <c r="Q60" s="111">
        <v>11</v>
      </c>
      <c r="R60" s="111">
        <v>13</v>
      </c>
      <c r="S60" s="111">
        <v>10</v>
      </c>
      <c r="T60" s="111">
        <v>36</v>
      </c>
      <c r="U60" s="111">
        <v>46</v>
      </c>
      <c r="V60" s="111">
        <v>63</v>
      </c>
      <c r="W60" s="111">
        <v>79</v>
      </c>
      <c r="X60" s="111">
        <v>120</v>
      </c>
      <c r="Y60" s="111">
        <v>134</v>
      </c>
      <c r="Z60" s="120">
        <f t="shared" si="1"/>
        <v>185</v>
      </c>
      <c r="AA60" s="111">
        <v>116</v>
      </c>
      <c r="AB60" s="111">
        <v>48</v>
      </c>
      <c r="AC60" s="111">
        <v>17</v>
      </c>
      <c r="AD60" s="111">
        <v>4</v>
      </c>
      <c r="AE60" s="111">
        <v>0</v>
      </c>
      <c r="AG60" s="111">
        <f t="shared" si="2"/>
        <v>0</v>
      </c>
      <c r="AH60" s="111">
        <f t="shared" si="3"/>
        <v>21</v>
      </c>
      <c r="AI60" s="111">
        <f t="shared" si="4"/>
        <v>21</v>
      </c>
    </row>
    <row r="61" spans="1:35">
      <c r="A61" t="s">
        <v>843</v>
      </c>
      <c r="B61" s="160" t="s">
        <v>63</v>
      </c>
      <c r="C61" s="111">
        <v>861</v>
      </c>
      <c r="D61" s="111">
        <v>2</v>
      </c>
      <c r="E61" s="111">
        <v>0</v>
      </c>
      <c r="F61" s="111">
        <v>0</v>
      </c>
      <c r="G61" s="111">
        <v>0</v>
      </c>
      <c r="H61" s="111">
        <v>0</v>
      </c>
      <c r="I61" s="111">
        <v>2</v>
      </c>
      <c r="J61" s="111">
        <v>0</v>
      </c>
      <c r="K61" s="111">
        <v>0</v>
      </c>
      <c r="L61" s="111">
        <v>2</v>
      </c>
      <c r="M61" s="111">
        <v>2</v>
      </c>
      <c r="N61" s="111">
        <v>4</v>
      </c>
      <c r="O61" s="111">
        <v>3</v>
      </c>
      <c r="P61" s="111">
        <v>4</v>
      </c>
      <c r="Q61" s="111">
        <v>10</v>
      </c>
      <c r="R61" s="111">
        <v>16</v>
      </c>
      <c r="S61" s="111">
        <v>11</v>
      </c>
      <c r="T61" s="111">
        <v>32</v>
      </c>
      <c r="U61" s="111">
        <v>70</v>
      </c>
      <c r="V61" s="111">
        <v>86</v>
      </c>
      <c r="W61" s="111">
        <v>93</v>
      </c>
      <c r="X61" s="111">
        <v>166</v>
      </c>
      <c r="Y61" s="111">
        <v>164</v>
      </c>
      <c r="Z61" s="120">
        <f t="shared" si="1"/>
        <v>196</v>
      </c>
      <c r="AA61" s="111">
        <v>119</v>
      </c>
      <c r="AB61" s="111">
        <v>51</v>
      </c>
      <c r="AC61" s="111">
        <v>25</v>
      </c>
      <c r="AD61" s="111">
        <v>1</v>
      </c>
      <c r="AE61" s="111">
        <v>0</v>
      </c>
      <c r="AG61" s="111">
        <f t="shared" si="2"/>
        <v>0</v>
      </c>
      <c r="AH61" s="111">
        <f t="shared" si="3"/>
        <v>26</v>
      </c>
      <c r="AI61" s="111">
        <f t="shared" si="4"/>
        <v>26</v>
      </c>
    </row>
    <row r="62" spans="1:35">
      <c r="A62" t="s">
        <v>845</v>
      </c>
      <c r="B62" s="160" t="s">
        <v>63</v>
      </c>
      <c r="C62" s="111">
        <v>1166</v>
      </c>
      <c r="D62" s="111">
        <v>0</v>
      </c>
      <c r="E62" s="111">
        <v>0</v>
      </c>
      <c r="F62" s="111">
        <v>0</v>
      </c>
      <c r="G62" s="111">
        <v>0</v>
      </c>
      <c r="H62" s="111">
        <v>0</v>
      </c>
      <c r="I62" s="111">
        <v>0</v>
      </c>
      <c r="J62" s="111">
        <v>0</v>
      </c>
      <c r="K62" s="111">
        <v>0</v>
      </c>
      <c r="L62" s="111">
        <v>3</v>
      </c>
      <c r="M62" s="111">
        <v>3</v>
      </c>
      <c r="N62" s="111">
        <v>5</v>
      </c>
      <c r="O62" s="111">
        <v>9</v>
      </c>
      <c r="P62" s="111">
        <v>9</v>
      </c>
      <c r="Q62" s="111">
        <v>12</v>
      </c>
      <c r="R62" s="111">
        <v>13</v>
      </c>
      <c r="S62" s="111">
        <v>21</v>
      </c>
      <c r="T62" s="111">
        <v>36</v>
      </c>
      <c r="U62" s="111">
        <v>94</v>
      </c>
      <c r="V62" s="111">
        <v>101</v>
      </c>
      <c r="W62" s="111">
        <v>153</v>
      </c>
      <c r="X62" s="111">
        <v>187</v>
      </c>
      <c r="Y62" s="111">
        <v>230</v>
      </c>
      <c r="Z62" s="120">
        <f t="shared" si="1"/>
        <v>290</v>
      </c>
      <c r="AA62" s="111">
        <v>176</v>
      </c>
      <c r="AB62" s="111">
        <v>82</v>
      </c>
      <c r="AC62" s="111">
        <v>28</v>
      </c>
      <c r="AD62" s="111">
        <v>4</v>
      </c>
      <c r="AE62" s="111">
        <v>0</v>
      </c>
      <c r="AG62" s="111">
        <f t="shared" si="2"/>
        <v>0</v>
      </c>
      <c r="AH62" s="111">
        <f t="shared" si="3"/>
        <v>32</v>
      </c>
      <c r="AI62" s="111">
        <f t="shared" si="4"/>
        <v>32</v>
      </c>
    </row>
    <row r="63" spans="1:35">
      <c r="A63" t="s">
        <v>846</v>
      </c>
      <c r="B63" s="160" t="s">
        <v>63</v>
      </c>
      <c r="C63" s="111">
        <v>1036</v>
      </c>
      <c r="D63" s="111">
        <v>0</v>
      </c>
      <c r="E63" s="111">
        <v>1</v>
      </c>
      <c r="F63" s="111">
        <v>0</v>
      </c>
      <c r="G63" s="111">
        <v>0</v>
      </c>
      <c r="H63" s="111">
        <v>1</v>
      </c>
      <c r="I63" s="111">
        <v>2</v>
      </c>
      <c r="J63" s="111">
        <v>0</v>
      </c>
      <c r="K63" s="111">
        <v>1</v>
      </c>
      <c r="L63" s="111">
        <v>3</v>
      </c>
      <c r="M63" s="111">
        <v>2</v>
      </c>
      <c r="N63" s="111">
        <v>3</v>
      </c>
      <c r="O63" s="111">
        <v>4</v>
      </c>
      <c r="P63" s="111">
        <v>10</v>
      </c>
      <c r="Q63" s="111">
        <v>4</v>
      </c>
      <c r="R63" s="111">
        <v>8</v>
      </c>
      <c r="S63" s="111">
        <v>22</v>
      </c>
      <c r="T63" s="111">
        <v>29</v>
      </c>
      <c r="U63" s="111">
        <v>65</v>
      </c>
      <c r="V63" s="111">
        <v>87</v>
      </c>
      <c r="W63" s="111">
        <v>130</v>
      </c>
      <c r="X63" s="111">
        <v>172</v>
      </c>
      <c r="Y63" s="111">
        <v>217</v>
      </c>
      <c r="Z63" s="120">
        <f t="shared" si="1"/>
        <v>277</v>
      </c>
      <c r="AA63" s="111">
        <v>161</v>
      </c>
      <c r="AB63" s="111">
        <v>88</v>
      </c>
      <c r="AC63" s="111">
        <v>26</v>
      </c>
      <c r="AD63" s="111">
        <v>2</v>
      </c>
      <c r="AE63" s="111">
        <v>0</v>
      </c>
      <c r="AG63" s="111">
        <f t="shared" si="2"/>
        <v>2</v>
      </c>
      <c r="AH63" s="111">
        <f t="shared" si="3"/>
        <v>28</v>
      </c>
      <c r="AI63" s="111">
        <f t="shared" si="4"/>
        <v>28</v>
      </c>
    </row>
    <row r="64" spans="1:35">
      <c r="A64" t="s">
        <v>848</v>
      </c>
      <c r="B64" s="160" t="s">
        <v>63</v>
      </c>
      <c r="C64" s="111">
        <v>580</v>
      </c>
      <c r="D64" s="111">
        <v>0</v>
      </c>
      <c r="E64" s="111">
        <v>0</v>
      </c>
      <c r="F64" s="111">
        <v>0</v>
      </c>
      <c r="G64" s="111">
        <v>0</v>
      </c>
      <c r="H64" s="111">
        <v>0</v>
      </c>
      <c r="I64" s="111">
        <v>0</v>
      </c>
      <c r="J64" s="111">
        <v>0</v>
      </c>
      <c r="K64" s="111">
        <v>1</v>
      </c>
      <c r="L64" s="111">
        <v>0</v>
      </c>
      <c r="M64" s="111">
        <v>2</v>
      </c>
      <c r="N64" s="111">
        <v>2</v>
      </c>
      <c r="O64" s="111">
        <v>2</v>
      </c>
      <c r="P64" s="111">
        <v>6</v>
      </c>
      <c r="Q64" s="111">
        <v>9</v>
      </c>
      <c r="R64" s="111">
        <v>8</v>
      </c>
      <c r="S64" s="111">
        <v>15</v>
      </c>
      <c r="T64" s="111">
        <v>28</v>
      </c>
      <c r="U64" s="111">
        <v>51</v>
      </c>
      <c r="V64" s="111">
        <v>46</v>
      </c>
      <c r="W64" s="111">
        <v>91</v>
      </c>
      <c r="X64" s="111">
        <v>87</v>
      </c>
      <c r="Y64" s="111">
        <v>105</v>
      </c>
      <c r="Z64" s="120">
        <f t="shared" si="1"/>
        <v>127</v>
      </c>
      <c r="AA64" s="111">
        <v>87</v>
      </c>
      <c r="AB64" s="111">
        <v>27</v>
      </c>
      <c r="AC64" s="111">
        <v>10</v>
      </c>
      <c r="AD64" s="111">
        <v>3</v>
      </c>
      <c r="AE64" s="111">
        <v>0</v>
      </c>
      <c r="AG64" s="111">
        <f t="shared" si="2"/>
        <v>0</v>
      </c>
      <c r="AH64" s="111">
        <f t="shared" si="3"/>
        <v>13</v>
      </c>
      <c r="AI64" s="111">
        <f t="shared" si="4"/>
        <v>13</v>
      </c>
    </row>
    <row r="65" spans="1:35">
      <c r="A65" t="s">
        <v>849</v>
      </c>
      <c r="B65" s="160" t="s">
        <v>63</v>
      </c>
      <c r="C65" s="111">
        <v>953</v>
      </c>
      <c r="D65" s="111">
        <v>0</v>
      </c>
      <c r="E65" s="111">
        <v>1</v>
      </c>
      <c r="F65" s="111">
        <v>0</v>
      </c>
      <c r="G65" s="111">
        <v>0</v>
      </c>
      <c r="H65" s="111">
        <v>0</v>
      </c>
      <c r="I65" s="111">
        <v>1</v>
      </c>
      <c r="J65" s="111">
        <v>0</v>
      </c>
      <c r="K65" s="111">
        <v>0</v>
      </c>
      <c r="L65" s="111">
        <v>4</v>
      </c>
      <c r="M65" s="111">
        <v>7</v>
      </c>
      <c r="N65" s="111">
        <v>1</v>
      </c>
      <c r="O65" s="111">
        <v>10</v>
      </c>
      <c r="P65" s="111">
        <v>12</v>
      </c>
      <c r="Q65" s="111">
        <v>7</v>
      </c>
      <c r="R65" s="111">
        <v>22</v>
      </c>
      <c r="S65" s="111">
        <v>20</v>
      </c>
      <c r="T65" s="111">
        <v>39</v>
      </c>
      <c r="U65" s="111">
        <v>82</v>
      </c>
      <c r="V65" s="111">
        <v>90</v>
      </c>
      <c r="W65" s="111">
        <v>120</v>
      </c>
      <c r="X65" s="111">
        <v>128</v>
      </c>
      <c r="Y65" s="111">
        <v>187</v>
      </c>
      <c r="Z65" s="120">
        <f t="shared" si="1"/>
        <v>223</v>
      </c>
      <c r="AA65" s="111">
        <v>124</v>
      </c>
      <c r="AB65" s="111">
        <v>70</v>
      </c>
      <c r="AC65" s="111">
        <v>25</v>
      </c>
      <c r="AD65" s="111">
        <v>4</v>
      </c>
      <c r="AE65" s="111">
        <v>0</v>
      </c>
      <c r="AG65" s="111">
        <f t="shared" si="2"/>
        <v>1</v>
      </c>
      <c r="AH65" s="111">
        <f t="shared" si="3"/>
        <v>29</v>
      </c>
      <c r="AI65" s="111">
        <f t="shared" si="4"/>
        <v>29</v>
      </c>
    </row>
    <row r="66" spans="1:35">
      <c r="A66" t="s">
        <v>851</v>
      </c>
      <c r="B66" s="160" t="s">
        <v>63</v>
      </c>
      <c r="C66" s="111">
        <v>2784</v>
      </c>
      <c r="D66" s="111">
        <v>8</v>
      </c>
      <c r="E66" s="111">
        <v>3</v>
      </c>
      <c r="F66" s="111">
        <v>1</v>
      </c>
      <c r="G66" s="111">
        <v>0</v>
      </c>
      <c r="H66" s="111">
        <v>1</v>
      </c>
      <c r="I66" s="111">
        <v>13</v>
      </c>
      <c r="J66" s="111">
        <v>0</v>
      </c>
      <c r="K66" s="111">
        <v>2</v>
      </c>
      <c r="L66" s="111">
        <v>3</v>
      </c>
      <c r="M66" s="111">
        <v>12</v>
      </c>
      <c r="N66" s="111">
        <v>10</v>
      </c>
      <c r="O66" s="111">
        <v>15</v>
      </c>
      <c r="P66" s="111">
        <v>33</v>
      </c>
      <c r="Q66" s="111">
        <v>25</v>
      </c>
      <c r="R66" s="111">
        <v>36</v>
      </c>
      <c r="S66" s="111">
        <v>52</v>
      </c>
      <c r="T66" s="111">
        <v>96</v>
      </c>
      <c r="U66" s="111">
        <v>232</v>
      </c>
      <c r="V66" s="111">
        <v>273</v>
      </c>
      <c r="W66" s="111">
        <v>370</v>
      </c>
      <c r="X66" s="111">
        <v>486</v>
      </c>
      <c r="Y66" s="111">
        <v>525</v>
      </c>
      <c r="Z66" s="120">
        <f t="shared" si="1"/>
        <v>601</v>
      </c>
      <c r="AA66" s="111">
        <v>367</v>
      </c>
      <c r="AB66" s="111">
        <v>167</v>
      </c>
      <c r="AC66" s="111">
        <v>54</v>
      </c>
      <c r="AD66" s="111">
        <v>13</v>
      </c>
      <c r="AE66" s="111">
        <v>0</v>
      </c>
      <c r="AG66" s="111">
        <f t="shared" si="2"/>
        <v>5</v>
      </c>
      <c r="AH66" s="111">
        <f t="shared" si="3"/>
        <v>67</v>
      </c>
      <c r="AI66" s="111">
        <f t="shared" si="4"/>
        <v>67</v>
      </c>
    </row>
    <row r="67" spans="1:35">
      <c r="A67" t="s">
        <v>852</v>
      </c>
      <c r="B67" s="160" t="s">
        <v>63</v>
      </c>
      <c r="C67" s="111">
        <v>2456</v>
      </c>
      <c r="D67" s="111">
        <v>3</v>
      </c>
      <c r="E67" s="111">
        <v>0</v>
      </c>
      <c r="F67" s="111">
        <v>0</v>
      </c>
      <c r="G67" s="111">
        <v>0</v>
      </c>
      <c r="H67" s="111">
        <v>0</v>
      </c>
      <c r="I67" s="111">
        <v>3</v>
      </c>
      <c r="J67" s="111">
        <v>5</v>
      </c>
      <c r="K67" s="111">
        <v>0</v>
      </c>
      <c r="L67" s="111">
        <v>4</v>
      </c>
      <c r="M67" s="111">
        <v>3</v>
      </c>
      <c r="N67" s="111">
        <v>5</v>
      </c>
      <c r="O67" s="111">
        <v>9</v>
      </c>
      <c r="P67" s="111">
        <v>26</v>
      </c>
      <c r="Q67" s="111">
        <v>35</v>
      </c>
      <c r="R67" s="111">
        <v>37</v>
      </c>
      <c r="S67" s="111">
        <v>54</v>
      </c>
      <c r="T67" s="111">
        <v>113</v>
      </c>
      <c r="U67" s="111">
        <v>220</v>
      </c>
      <c r="V67" s="111">
        <v>261</v>
      </c>
      <c r="W67" s="111">
        <v>335</v>
      </c>
      <c r="X67" s="111">
        <v>361</v>
      </c>
      <c r="Y67" s="111">
        <v>477</v>
      </c>
      <c r="Z67" s="120">
        <f t="shared" si="1"/>
        <v>508</v>
      </c>
      <c r="AA67" s="111">
        <v>307</v>
      </c>
      <c r="AB67" s="111">
        <v>136</v>
      </c>
      <c r="AC67" s="111">
        <v>58</v>
      </c>
      <c r="AD67" s="111">
        <v>7</v>
      </c>
      <c r="AE67" s="111">
        <v>0</v>
      </c>
      <c r="AG67" s="111">
        <f t="shared" si="2"/>
        <v>0</v>
      </c>
      <c r="AH67" s="111">
        <f t="shared" si="3"/>
        <v>65</v>
      </c>
      <c r="AI67" s="111">
        <f t="shared" si="4"/>
        <v>65</v>
      </c>
    </row>
    <row r="68" spans="1:35">
      <c r="A68" t="s">
        <v>853</v>
      </c>
      <c r="B68" s="160" t="s">
        <v>63</v>
      </c>
      <c r="C68" s="111">
        <v>1341</v>
      </c>
      <c r="D68" s="111">
        <v>4</v>
      </c>
      <c r="E68" s="111">
        <v>2</v>
      </c>
      <c r="F68" s="111">
        <v>2</v>
      </c>
      <c r="G68" s="111">
        <v>0</v>
      </c>
      <c r="H68" s="111">
        <v>0</v>
      </c>
      <c r="I68" s="111">
        <v>8</v>
      </c>
      <c r="J68" s="111">
        <v>3</v>
      </c>
      <c r="K68" s="111">
        <v>1</v>
      </c>
      <c r="L68" s="111">
        <v>6</v>
      </c>
      <c r="M68" s="111">
        <v>2</v>
      </c>
      <c r="N68" s="111">
        <v>6</v>
      </c>
      <c r="O68" s="111">
        <v>7</v>
      </c>
      <c r="P68" s="111">
        <v>8</v>
      </c>
      <c r="Q68" s="111">
        <v>16</v>
      </c>
      <c r="R68" s="111">
        <v>22</v>
      </c>
      <c r="S68" s="111">
        <v>19</v>
      </c>
      <c r="T68" s="111">
        <v>53</v>
      </c>
      <c r="U68" s="111">
        <v>110</v>
      </c>
      <c r="V68" s="111">
        <v>128</v>
      </c>
      <c r="W68" s="111">
        <v>166</v>
      </c>
      <c r="X68" s="111">
        <v>237</v>
      </c>
      <c r="Y68" s="111">
        <v>237</v>
      </c>
      <c r="Z68" s="120">
        <f t="shared" si="1"/>
        <v>312</v>
      </c>
      <c r="AA68" s="111">
        <v>179</v>
      </c>
      <c r="AB68" s="111">
        <v>97</v>
      </c>
      <c r="AC68" s="111">
        <v>31</v>
      </c>
      <c r="AD68" s="111">
        <v>5</v>
      </c>
      <c r="AE68" s="111">
        <v>0</v>
      </c>
      <c r="AG68" s="111">
        <f t="shared" si="2"/>
        <v>4</v>
      </c>
      <c r="AH68" s="111">
        <f t="shared" si="3"/>
        <v>36</v>
      </c>
      <c r="AI68" s="111">
        <f t="shared" si="4"/>
        <v>36</v>
      </c>
    </row>
    <row r="69" spans="1:35">
      <c r="A69" t="s">
        <v>854</v>
      </c>
      <c r="B69" s="160" t="s">
        <v>63</v>
      </c>
      <c r="C69" s="111">
        <v>1842</v>
      </c>
      <c r="D69" s="111">
        <v>5</v>
      </c>
      <c r="E69" s="111">
        <v>1</v>
      </c>
      <c r="F69" s="111">
        <v>0</v>
      </c>
      <c r="G69" s="111">
        <v>0</v>
      </c>
      <c r="H69" s="111">
        <v>0</v>
      </c>
      <c r="I69" s="111">
        <v>6</v>
      </c>
      <c r="J69" s="111">
        <v>1</v>
      </c>
      <c r="K69" s="111">
        <v>2</v>
      </c>
      <c r="L69" s="111">
        <v>3</v>
      </c>
      <c r="M69" s="111">
        <v>6</v>
      </c>
      <c r="N69" s="111">
        <v>4</v>
      </c>
      <c r="O69" s="111">
        <v>6</v>
      </c>
      <c r="P69" s="111">
        <v>15</v>
      </c>
      <c r="Q69" s="111">
        <v>26</v>
      </c>
      <c r="R69" s="111">
        <v>32</v>
      </c>
      <c r="S69" s="111">
        <v>44</v>
      </c>
      <c r="T69" s="111">
        <v>52</v>
      </c>
      <c r="U69" s="111">
        <v>150</v>
      </c>
      <c r="V69" s="111">
        <v>178</v>
      </c>
      <c r="W69" s="111">
        <v>215</v>
      </c>
      <c r="X69" s="111">
        <v>295</v>
      </c>
      <c r="Y69" s="111">
        <v>349</v>
      </c>
      <c r="Z69" s="120">
        <f t="shared" ref="Z69:Z132" si="6">SUM(AA69:AE69)</f>
        <v>458</v>
      </c>
      <c r="AA69" s="111">
        <v>254</v>
      </c>
      <c r="AB69" s="111">
        <v>145</v>
      </c>
      <c r="AC69" s="111">
        <v>49</v>
      </c>
      <c r="AD69" s="111">
        <v>10</v>
      </c>
      <c r="AE69" s="111">
        <v>0</v>
      </c>
      <c r="AG69" s="111">
        <f t="shared" ref="AG69:AG132" si="7">SUM(E69:H69)</f>
        <v>1</v>
      </c>
      <c r="AH69" s="111">
        <f t="shared" ref="AH69:AH132" si="8">SUM(AC69:AD69)</f>
        <v>59</v>
      </c>
      <c r="AI69" s="111">
        <f t="shared" ref="AI69:AI132" si="9">SUM(AC69:AE69)</f>
        <v>59</v>
      </c>
    </row>
    <row r="70" spans="1:35">
      <c r="A70" t="s">
        <v>855</v>
      </c>
      <c r="B70" s="160" t="s">
        <v>63</v>
      </c>
      <c r="C70" s="111">
        <v>331</v>
      </c>
      <c r="D70" s="111">
        <v>3</v>
      </c>
      <c r="E70" s="111">
        <v>0</v>
      </c>
      <c r="F70" s="111">
        <v>0</v>
      </c>
      <c r="G70" s="111">
        <v>0</v>
      </c>
      <c r="H70" s="111">
        <v>0</v>
      </c>
      <c r="I70" s="111">
        <v>3</v>
      </c>
      <c r="J70" s="111">
        <v>0</v>
      </c>
      <c r="K70" s="111">
        <v>0</v>
      </c>
      <c r="L70" s="111">
        <v>1</v>
      </c>
      <c r="M70" s="111">
        <v>1</v>
      </c>
      <c r="N70" s="111">
        <v>0</v>
      </c>
      <c r="O70" s="111">
        <v>0</v>
      </c>
      <c r="P70" s="111">
        <v>0</v>
      </c>
      <c r="Q70" s="111">
        <v>4</v>
      </c>
      <c r="R70" s="111">
        <v>6</v>
      </c>
      <c r="S70" s="111">
        <v>7</v>
      </c>
      <c r="T70" s="111">
        <v>14</v>
      </c>
      <c r="U70" s="111">
        <v>21</v>
      </c>
      <c r="V70" s="111">
        <v>20</v>
      </c>
      <c r="W70" s="111">
        <v>28</v>
      </c>
      <c r="X70" s="111">
        <v>59</v>
      </c>
      <c r="Y70" s="111">
        <v>63</v>
      </c>
      <c r="Z70" s="120">
        <f t="shared" si="6"/>
        <v>104</v>
      </c>
      <c r="AA70" s="111">
        <v>62</v>
      </c>
      <c r="AB70" s="111">
        <v>32</v>
      </c>
      <c r="AC70" s="111">
        <v>6</v>
      </c>
      <c r="AD70" s="111">
        <v>4</v>
      </c>
      <c r="AE70" s="111">
        <v>0</v>
      </c>
      <c r="AG70" s="111">
        <f t="shared" si="7"/>
        <v>0</v>
      </c>
      <c r="AH70" s="111">
        <f t="shared" si="8"/>
        <v>10</v>
      </c>
      <c r="AI70" s="111">
        <f t="shared" si="9"/>
        <v>10</v>
      </c>
    </row>
    <row r="71" spans="1:35">
      <c r="A71" t="s">
        <v>856</v>
      </c>
      <c r="B71" s="160" t="s">
        <v>63</v>
      </c>
      <c r="C71" s="111">
        <v>387</v>
      </c>
      <c r="D71" s="111">
        <v>1</v>
      </c>
      <c r="E71" s="111">
        <v>0</v>
      </c>
      <c r="F71" s="111">
        <v>0</v>
      </c>
      <c r="G71" s="111">
        <v>0</v>
      </c>
      <c r="H71" s="111">
        <v>0</v>
      </c>
      <c r="I71" s="111">
        <v>1</v>
      </c>
      <c r="J71" s="111">
        <v>0</v>
      </c>
      <c r="K71" s="111">
        <v>1</v>
      </c>
      <c r="L71" s="111">
        <v>1</v>
      </c>
      <c r="M71" s="111">
        <v>3</v>
      </c>
      <c r="N71" s="111">
        <v>1</v>
      </c>
      <c r="O71" s="111">
        <v>1</v>
      </c>
      <c r="P71" s="111">
        <v>3</v>
      </c>
      <c r="Q71" s="111">
        <v>2</v>
      </c>
      <c r="R71" s="111">
        <v>4</v>
      </c>
      <c r="S71" s="111">
        <v>7</v>
      </c>
      <c r="T71" s="111">
        <v>9</v>
      </c>
      <c r="U71" s="111">
        <v>19</v>
      </c>
      <c r="V71" s="111">
        <v>34</v>
      </c>
      <c r="W71" s="111">
        <v>50</v>
      </c>
      <c r="X71" s="111">
        <v>70</v>
      </c>
      <c r="Y71" s="111">
        <v>79</v>
      </c>
      <c r="Z71" s="120">
        <f t="shared" si="6"/>
        <v>102</v>
      </c>
      <c r="AA71" s="111">
        <v>62</v>
      </c>
      <c r="AB71" s="111">
        <v>26</v>
      </c>
      <c r="AC71" s="111">
        <v>13</v>
      </c>
      <c r="AD71" s="111">
        <v>1</v>
      </c>
      <c r="AE71" s="111">
        <v>0</v>
      </c>
      <c r="AG71" s="111">
        <f t="shared" si="7"/>
        <v>0</v>
      </c>
      <c r="AH71" s="111">
        <f t="shared" si="8"/>
        <v>14</v>
      </c>
      <c r="AI71" s="111">
        <f t="shared" si="9"/>
        <v>14</v>
      </c>
    </row>
    <row r="72" spans="1:35">
      <c r="A72" t="s">
        <v>857</v>
      </c>
      <c r="B72" s="160" t="s">
        <v>63</v>
      </c>
      <c r="C72" s="111">
        <v>809</v>
      </c>
      <c r="D72" s="111">
        <v>3</v>
      </c>
      <c r="E72" s="111">
        <v>0</v>
      </c>
      <c r="F72" s="111">
        <v>0</v>
      </c>
      <c r="G72" s="111">
        <v>0</v>
      </c>
      <c r="H72" s="111">
        <v>0</v>
      </c>
      <c r="I72" s="111">
        <v>3</v>
      </c>
      <c r="J72" s="111">
        <v>0</v>
      </c>
      <c r="K72" s="111">
        <v>0</v>
      </c>
      <c r="L72" s="111">
        <v>0</v>
      </c>
      <c r="M72" s="111">
        <v>2</v>
      </c>
      <c r="N72" s="111">
        <v>3</v>
      </c>
      <c r="O72" s="111">
        <v>2</v>
      </c>
      <c r="P72" s="111">
        <v>7</v>
      </c>
      <c r="Q72" s="111">
        <v>8</v>
      </c>
      <c r="R72" s="111">
        <v>4</v>
      </c>
      <c r="S72" s="111">
        <v>15</v>
      </c>
      <c r="T72" s="111">
        <v>33</v>
      </c>
      <c r="U72" s="111">
        <v>64</v>
      </c>
      <c r="V72" s="111">
        <v>89</v>
      </c>
      <c r="W72" s="111">
        <v>103</v>
      </c>
      <c r="X72" s="111">
        <v>152</v>
      </c>
      <c r="Y72" s="111">
        <v>133</v>
      </c>
      <c r="Z72" s="120">
        <f t="shared" si="6"/>
        <v>191</v>
      </c>
      <c r="AA72" s="111">
        <v>107</v>
      </c>
      <c r="AB72" s="111">
        <v>57</v>
      </c>
      <c r="AC72" s="111">
        <v>23</v>
      </c>
      <c r="AD72" s="111">
        <v>4</v>
      </c>
      <c r="AE72" s="111">
        <v>0</v>
      </c>
      <c r="AG72" s="111">
        <f t="shared" si="7"/>
        <v>0</v>
      </c>
      <c r="AH72" s="111">
        <f t="shared" si="8"/>
        <v>27</v>
      </c>
      <c r="AI72" s="111">
        <f t="shared" si="9"/>
        <v>27</v>
      </c>
    </row>
    <row r="73" spans="1:35">
      <c r="A73" t="s">
        <v>858</v>
      </c>
      <c r="B73" s="160" t="s">
        <v>63</v>
      </c>
      <c r="C73" s="111">
        <v>208</v>
      </c>
      <c r="D73" s="111">
        <v>0</v>
      </c>
      <c r="E73" s="111">
        <v>0</v>
      </c>
      <c r="F73" s="111">
        <v>0</v>
      </c>
      <c r="G73" s="111">
        <v>0</v>
      </c>
      <c r="H73" s="111">
        <v>0</v>
      </c>
      <c r="I73" s="111">
        <v>0</v>
      </c>
      <c r="J73" s="111">
        <v>0</v>
      </c>
      <c r="K73" s="111">
        <v>0</v>
      </c>
      <c r="L73" s="111">
        <v>0</v>
      </c>
      <c r="M73" s="111">
        <v>2</v>
      </c>
      <c r="N73" s="111">
        <v>0</v>
      </c>
      <c r="O73" s="111">
        <v>0</v>
      </c>
      <c r="P73" s="111">
        <v>4</v>
      </c>
      <c r="Q73" s="111">
        <v>3</v>
      </c>
      <c r="R73" s="111">
        <v>4</v>
      </c>
      <c r="S73" s="111">
        <v>6</v>
      </c>
      <c r="T73" s="111">
        <v>7</v>
      </c>
      <c r="U73" s="111">
        <v>15</v>
      </c>
      <c r="V73" s="111">
        <v>13</v>
      </c>
      <c r="W73" s="111">
        <v>21</v>
      </c>
      <c r="X73" s="111">
        <v>38</v>
      </c>
      <c r="Y73" s="111">
        <v>41</v>
      </c>
      <c r="Z73" s="120">
        <f t="shared" si="6"/>
        <v>54</v>
      </c>
      <c r="AA73" s="111">
        <v>28</v>
      </c>
      <c r="AB73" s="111">
        <v>18</v>
      </c>
      <c r="AC73" s="111">
        <v>7</v>
      </c>
      <c r="AD73" s="111">
        <v>1</v>
      </c>
      <c r="AE73" s="111">
        <v>0</v>
      </c>
      <c r="AG73" s="111">
        <f t="shared" si="7"/>
        <v>0</v>
      </c>
      <c r="AH73" s="111">
        <f t="shared" si="8"/>
        <v>8</v>
      </c>
      <c r="AI73" s="111">
        <f t="shared" si="9"/>
        <v>8</v>
      </c>
    </row>
    <row r="74" spans="1:35">
      <c r="A74" t="s">
        <v>859</v>
      </c>
      <c r="B74" s="160" t="s">
        <v>63</v>
      </c>
      <c r="C74" s="111">
        <v>535</v>
      </c>
      <c r="D74" s="111">
        <v>1</v>
      </c>
      <c r="E74" s="111">
        <v>1</v>
      </c>
      <c r="F74" s="111">
        <v>0</v>
      </c>
      <c r="G74" s="111">
        <v>0</v>
      </c>
      <c r="H74" s="111">
        <v>0</v>
      </c>
      <c r="I74" s="111">
        <v>2</v>
      </c>
      <c r="J74" s="111">
        <v>0</v>
      </c>
      <c r="K74" s="111">
        <v>0</v>
      </c>
      <c r="L74" s="111">
        <v>0</v>
      </c>
      <c r="M74" s="111">
        <v>1</v>
      </c>
      <c r="N74" s="111">
        <v>2</v>
      </c>
      <c r="O74" s="111">
        <v>3</v>
      </c>
      <c r="P74" s="111">
        <v>2</v>
      </c>
      <c r="Q74" s="111">
        <v>5</v>
      </c>
      <c r="R74" s="111">
        <v>5</v>
      </c>
      <c r="S74" s="111">
        <v>9</v>
      </c>
      <c r="T74" s="111">
        <v>14</v>
      </c>
      <c r="U74" s="111">
        <v>38</v>
      </c>
      <c r="V74" s="111">
        <v>29</v>
      </c>
      <c r="W74" s="111">
        <v>46</v>
      </c>
      <c r="X74" s="111">
        <v>87</v>
      </c>
      <c r="Y74" s="111">
        <v>122</v>
      </c>
      <c r="Z74" s="120">
        <f t="shared" si="6"/>
        <v>170</v>
      </c>
      <c r="AA74" s="111">
        <v>84</v>
      </c>
      <c r="AB74" s="111">
        <v>61</v>
      </c>
      <c r="AC74" s="111">
        <v>22</v>
      </c>
      <c r="AD74" s="111">
        <v>3</v>
      </c>
      <c r="AE74" s="111">
        <v>0</v>
      </c>
      <c r="AG74" s="111">
        <f t="shared" si="7"/>
        <v>1</v>
      </c>
      <c r="AH74" s="111">
        <f t="shared" si="8"/>
        <v>25</v>
      </c>
      <c r="AI74" s="111">
        <f t="shared" si="9"/>
        <v>25</v>
      </c>
    </row>
    <row r="75" spans="1:35">
      <c r="A75" t="s">
        <v>860</v>
      </c>
      <c r="B75" s="160" t="s">
        <v>63</v>
      </c>
      <c r="C75" s="111">
        <v>1103</v>
      </c>
      <c r="D75" s="111">
        <v>1</v>
      </c>
      <c r="E75" s="111">
        <v>1</v>
      </c>
      <c r="F75" s="111">
        <v>0</v>
      </c>
      <c r="G75" s="111">
        <v>0</v>
      </c>
      <c r="H75" s="111">
        <v>0</v>
      </c>
      <c r="I75" s="111">
        <v>2</v>
      </c>
      <c r="J75" s="111">
        <v>0</v>
      </c>
      <c r="K75" s="111">
        <v>1</v>
      </c>
      <c r="L75" s="111">
        <v>2</v>
      </c>
      <c r="M75" s="111">
        <v>2</v>
      </c>
      <c r="N75" s="111">
        <v>4</v>
      </c>
      <c r="O75" s="111">
        <v>13</v>
      </c>
      <c r="P75" s="111">
        <v>12</v>
      </c>
      <c r="Q75" s="111">
        <v>4</v>
      </c>
      <c r="R75" s="111">
        <v>21</v>
      </c>
      <c r="S75" s="111">
        <v>19</v>
      </c>
      <c r="T75" s="111">
        <v>36</v>
      </c>
      <c r="U75" s="111">
        <v>93</v>
      </c>
      <c r="V75" s="111">
        <v>116</v>
      </c>
      <c r="W75" s="111">
        <v>157</v>
      </c>
      <c r="X75" s="111">
        <v>174</v>
      </c>
      <c r="Y75" s="111">
        <v>201</v>
      </c>
      <c r="Z75" s="120">
        <f t="shared" si="6"/>
        <v>246</v>
      </c>
      <c r="AA75" s="111">
        <v>149</v>
      </c>
      <c r="AB75" s="111">
        <v>69</v>
      </c>
      <c r="AC75" s="111">
        <v>22</v>
      </c>
      <c r="AD75" s="111">
        <v>6</v>
      </c>
      <c r="AE75" s="111">
        <v>0</v>
      </c>
      <c r="AG75" s="111">
        <f t="shared" si="7"/>
        <v>1</v>
      </c>
      <c r="AH75" s="111">
        <f t="shared" si="8"/>
        <v>28</v>
      </c>
      <c r="AI75" s="111">
        <f t="shared" si="9"/>
        <v>28</v>
      </c>
    </row>
    <row r="76" spans="1:35">
      <c r="A76" t="s">
        <v>861</v>
      </c>
      <c r="B76" s="160" t="s">
        <v>63</v>
      </c>
      <c r="C76" s="111">
        <v>287</v>
      </c>
      <c r="D76" s="111">
        <v>0</v>
      </c>
      <c r="E76" s="111">
        <v>0</v>
      </c>
      <c r="F76" s="111">
        <v>0</v>
      </c>
      <c r="G76" s="111">
        <v>0</v>
      </c>
      <c r="H76" s="111">
        <v>0</v>
      </c>
      <c r="I76" s="111">
        <v>0</v>
      </c>
      <c r="J76" s="111">
        <v>0</v>
      </c>
      <c r="K76" s="111">
        <v>0</v>
      </c>
      <c r="L76" s="111">
        <v>0</v>
      </c>
      <c r="M76" s="111">
        <v>1</v>
      </c>
      <c r="N76" s="111">
        <v>0</v>
      </c>
      <c r="O76" s="111">
        <v>2</v>
      </c>
      <c r="P76" s="111">
        <v>0</v>
      </c>
      <c r="Q76" s="111">
        <v>3</v>
      </c>
      <c r="R76" s="111">
        <v>4</v>
      </c>
      <c r="S76" s="111">
        <v>5</v>
      </c>
      <c r="T76" s="111">
        <v>11</v>
      </c>
      <c r="U76" s="111">
        <v>23</v>
      </c>
      <c r="V76" s="111">
        <v>23</v>
      </c>
      <c r="W76" s="111">
        <v>32</v>
      </c>
      <c r="X76" s="111">
        <v>39</v>
      </c>
      <c r="Y76" s="111">
        <v>65</v>
      </c>
      <c r="Z76" s="120">
        <f t="shared" si="6"/>
        <v>79</v>
      </c>
      <c r="AA76" s="111">
        <v>43</v>
      </c>
      <c r="AB76" s="111">
        <v>25</v>
      </c>
      <c r="AC76" s="111">
        <v>11</v>
      </c>
      <c r="AD76" s="111">
        <v>0</v>
      </c>
      <c r="AE76" s="111">
        <v>0</v>
      </c>
      <c r="AG76" s="111">
        <f t="shared" si="7"/>
        <v>0</v>
      </c>
      <c r="AH76" s="111">
        <f t="shared" si="8"/>
        <v>11</v>
      </c>
      <c r="AI76" s="111">
        <f t="shared" si="9"/>
        <v>11</v>
      </c>
    </row>
    <row r="77" spans="1:35">
      <c r="A77" t="s">
        <v>862</v>
      </c>
      <c r="B77" s="160" t="s">
        <v>63</v>
      </c>
      <c r="C77" s="111">
        <v>262</v>
      </c>
      <c r="D77" s="111">
        <v>0</v>
      </c>
      <c r="E77" s="111">
        <v>0</v>
      </c>
      <c r="F77" s="111">
        <v>0</v>
      </c>
      <c r="G77" s="111">
        <v>0</v>
      </c>
      <c r="H77" s="111">
        <v>0</v>
      </c>
      <c r="I77" s="111">
        <v>0</v>
      </c>
      <c r="J77" s="111">
        <v>0</v>
      </c>
      <c r="K77" s="111">
        <v>0</v>
      </c>
      <c r="L77" s="111">
        <v>1</v>
      </c>
      <c r="M77" s="111">
        <v>0</v>
      </c>
      <c r="N77" s="111">
        <v>0</v>
      </c>
      <c r="O77" s="111">
        <v>0</v>
      </c>
      <c r="P77" s="111">
        <v>1</v>
      </c>
      <c r="Q77" s="111">
        <v>0</v>
      </c>
      <c r="R77" s="111">
        <v>1</v>
      </c>
      <c r="S77" s="111">
        <v>2</v>
      </c>
      <c r="T77" s="111">
        <v>8</v>
      </c>
      <c r="U77" s="111">
        <v>17</v>
      </c>
      <c r="V77" s="111">
        <v>17</v>
      </c>
      <c r="W77" s="111">
        <v>34</v>
      </c>
      <c r="X77" s="111">
        <v>40</v>
      </c>
      <c r="Y77" s="111">
        <v>56</v>
      </c>
      <c r="Z77" s="120">
        <f t="shared" si="6"/>
        <v>85</v>
      </c>
      <c r="AA77" s="111">
        <v>59</v>
      </c>
      <c r="AB77" s="111">
        <v>16</v>
      </c>
      <c r="AC77" s="111">
        <v>10</v>
      </c>
      <c r="AD77" s="111">
        <v>0</v>
      </c>
      <c r="AE77" s="111">
        <v>0</v>
      </c>
      <c r="AG77" s="111">
        <f t="shared" si="7"/>
        <v>0</v>
      </c>
      <c r="AH77" s="111">
        <f t="shared" si="8"/>
        <v>10</v>
      </c>
      <c r="AI77" s="111">
        <f t="shared" si="9"/>
        <v>10</v>
      </c>
    </row>
    <row r="78" spans="1:35">
      <c r="A78" t="s">
        <v>863</v>
      </c>
      <c r="B78" s="160" t="s">
        <v>63</v>
      </c>
      <c r="C78" s="111">
        <v>932</v>
      </c>
      <c r="D78" s="111">
        <v>2</v>
      </c>
      <c r="E78" s="111">
        <v>0</v>
      </c>
      <c r="F78" s="111">
        <v>2</v>
      </c>
      <c r="G78" s="111">
        <v>0</v>
      </c>
      <c r="H78" s="111">
        <v>0</v>
      </c>
      <c r="I78" s="111">
        <v>4</v>
      </c>
      <c r="J78" s="111">
        <v>0</v>
      </c>
      <c r="K78" s="111">
        <v>2</v>
      </c>
      <c r="L78" s="111">
        <v>1</v>
      </c>
      <c r="M78" s="111">
        <v>2</v>
      </c>
      <c r="N78" s="111">
        <v>6</v>
      </c>
      <c r="O78" s="111">
        <v>2</v>
      </c>
      <c r="P78" s="111">
        <v>5</v>
      </c>
      <c r="Q78" s="111">
        <v>5</v>
      </c>
      <c r="R78" s="111">
        <v>11</v>
      </c>
      <c r="S78" s="111">
        <v>15</v>
      </c>
      <c r="T78" s="111">
        <v>27</v>
      </c>
      <c r="U78" s="111">
        <v>67</v>
      </c>
      <c r="V78" s="111">
        <v>83</v>
      </c>
      <c r="W78" s="111">
        <v>109</v>
      </c>
      <c r="X78" s="111">
        <v>155</v>
      </c>
      <c r="Y78" s="111">
        <v>172</v>
      </c>
      <c r="Z78" s="120">
        <f t="shared" si="6"/>
        <v>266</v>
      </c>
      <c r="AA78" s="111">
        <v>154</v>
      </c>
      <c r="AB78" s="111">
        <v>73</v>
      </c>
      <c r="AC78" s="111">
        <v>34</v>
      </c>
      <c r="AD78" s="111">
        <v>5</v>
      </c>
      <c r="AE78" s="111">
        <v>0</v>
      </c>
      <c r="AG78" s="111">
        <f t="shared" si="7"/>
        <v>2</v>
      </c>
      <c r="AH78" s="111">
        <f t="shared" si="8"/>
        <v>39</v>
      </c>
      <c r="AI78" s="111">
        <f t="shared" si="9"/>
        <v>39</v>
      </c>
    </row>
    <row r="79" spans="1:35">
      <c r="A79" t="s">
        <v>864</v>
      </c>
      <c r="B79" s="160" t="s">
        <v>63</v>
      </c>
      <c r="C79" s="111">
        <v>461</v>
      </c>
      <c r="D79" s="111">
        <v>2</v>
      </c>
      <c r="E79" s="111">
        <v>0</v>
      </c>
      <c r="F79" s="111">
        <v>0</v>
      </c>
      <c r="G79" s="111">
        <v>0</v>
      </c>
      <c r="H79" s="111">
        <v>0</v>
      </c>
      <c r="I79" s="111">
        <v>2</v>
      </c>
      <c r="J79" s="111">
        <v>0</v>
      </c>
      <c r="K79" s="111">
        <v>0</v>
      </c>
      <c r="L79" s="111">
        <v>0</v>
      </c>
      <c r="M79" s="111">
        <v>0</v>
      </c>
      <c r="N79" s="111">
        <v>5</v>
      </c>
      <c r="O79" s="111">
        <v>3</v>
      </c>
      <c r="P79" s="111">
        <v>2</v>
      </c>
      <c r="Q79" s="111">
        <v>3</v>
      </c>
      <c r="R79" s="111">
        <v>8</v>
      </c>
      <c r="S79" s="111">
        <v>3</v>
      </c>
      <c r="T79" s="111">
        <v>12</v>
      </c>
      <c r="U79" s="111">
        <v>42</v>
      </c>
      <c r="V79" s="111">
        <v>33</v>
      </c>
      <c r="W79" s="111">
        <v>53</v>
      </c>
      <c r="X79" s="111">
        <v>73</v>
      </c>
      <c r="Y79" s="111">
        <v>92</v>
      </c>
      <c r="Z79" s="120">
        <f t="shared" si="6"/>
        <v>130</v>
      </c>
      <c r="AA79" s="111">
        <v>58</v>
      </c>
      <c r="AB79" s="111">
        <v>46</v>
      </c>
      <c r="AC79" s="111">
        <v>20</v>
      </c>
      <c r="AD79" s="111">
        <v>6</v>
      </c>
      <c r="AE79" s="111">
        <v>0</v>
      </c>
      <c r="AG79" s="111">
        <f t="shared" si="7"/>
        <v>0</v>
      </c>
      <c r="AH79" s="111">
        <f t="shared" si="8"/>
        <v>26</v>
      </c>
      <c r="AI79" s="111">
        <f t="shared" si="9"/>
        <v>26</v>
      </c>
    </row>
    <row r="80" spans="1:35">
      <c r="A80" t="s">
        <v>866</v>
      </c>
      <c r="B80" s="160" t="s">
        <v>63</v>
      </c>
      <c r="C80" s="111">
        <v>459</v>
      </c>
      <c r="D80" s="111">
        <v>1</v>
      </c>
      <c r="E80" s="111">
        <v>0</v>
      </c>
      <c r="F80" s="111">
        <v>0</v>
      </c>
      <c r="G80" s="111">
        <v>0</v>
      </c>
      <c r="H80" s="111">
        <v>1</v>
      </c>
      <c r="I80" s="111">
        <v>2</v>
      </c>
      <c r="J80" s="111">
        <v>0</v>
      </c>
      <c r="K80" s="111">
        <v>0</v>
      </c>
      <c r="L80" s="111">
        <v>0</v>
      </c>
      <c r="M80" s="111">
        <v>5</v>
      </c>
      <c r="N80" s="111">
        <v>1</v>
      </c>
      <c r="O80" s="111">
        <v>0</v>
      </c>
      <c r="P80" s="111">
        <v>6</v>
      </c>
      <c r="Q80" s="111">
        <v>3</v>
      </c>
      <c r="R80" s="111">
        <v>4</v>
      </c>
      <c r="S80" s="111">
        <v>9</v>
      </c>
      <c r="T80" s="111">
        <v>22</v>
      </c>
      <c r="U80" s="111">
        <v>33</v>
      </c>
      <c r="V80" s="111">
        <v>52</v>
      </c>
      <c r="W80" s="111">
        <v>57</v>
      </c>
      <c r="X80" s="111">
        <v>88</v>
      </c>
      <c r="Y80" s="111">
        <v>77</v>
      </c>
      <c r="Z80" s="120">
        <f t="shared" si="6"/>
        <v>100</v>
      </c>
      <c r="AA80" s="111">
        <v>62</v>
      </c>
      <c r="AB80" s="111">
        <v>24</v>
      </c>
      <c r="AC80" s="111">
        <v>12</v>
      </c>
      <c r="AD80" s="111">
        <v>2</v>
      </c>
      <c r="AE80" s="111">
        <v>0</v>
      </c>
      <c r="AG80" s="111">
        <f t="shared" si="7"/>
        <v>1</v>
      </c>
      <c r="AH80" s="111">
        <f t="shared" si="8"/>
        <v>14</v>
      </c>
      <c r="AI80" s="111">
        <f t="shared" si="9"/>
        <v>14</v>
      </c>
    </row>
    <row r="81" spans="1:35">
      <c r="A81" t="s">
        <v>867</v>
      </c>
      <c r="B81" s="160" t="s">
        <v>63</v>
      </c>
      <c r="C81" s="111">
        <v>713</v>
      </c>
      <c r="D81" s="111">
        <v>2</v>
      </c>
      <c r="E81" s="111">
        <v>1</v>
      </c>
      <c r="F81" s="111">
        <v>0</v>
      </c>
      <c r="G81" s="111">
        <v>0</v>
      </c>
      <c r="H81" s="111">
        <v>0</v>
      </c>
      <c r="I81" s="111">
        <v>3</v>
      </c>
      <c r="J81" s="111">
        <v>0</v>
      </c>
      <c r="K81" s="111">
        <v>0</v>
      </c>
      <c r="L81" s="111">
        <v>1</v>
      </c>
      <c r="M81" s="111">
        <v>0</v>
      </c>
      <c r="N81" s="111">
        <v>1</v>
      </c>
      <c r="O81" s="111">
        <v>7</v>
      </c>
      <c r="P81" s="111">
        <v>5</v>
      </c>
      <c r="Q81" s="111">
        <v>10</v>
      </c>
      <c r="R81" s="111">
        <v>7</v>
      </c>
      <c r="S81" s="111">
        <v>12</v>
      </c>
      <c r="T81" s="111">
        <v>22</v>
      </c>
      <c r="U81" s="111">
        <v>31</v>
      </c>
      <c r="V81" s="111">
        <v>80</v>
      </c>
      <c r="W81" s="111">
        <v>86</v>
      </c>
      <c r="X81" s="111">
        <v>131</v>
      </c>
      <c r="Y81" s="111">
        <v>119</v>
      </c>
      <c r="Z81" s="120">
        <f t="shared" si="6"/>
        <v>198</v>
      </c>
      <c r="AA81" s="111">
        <v>122</v>
      </c>
      <c r="AB81" s="111">
        <v>60</v>
      </c>
      <c r="AC81" s="111">
        <v>11</v>
      </c>
      <c r="AD81" s="111">
        <v>5</v>
      </c>
      <c r="AE81" s="111">
        <v>0</v>
      </c>
      <c r="AG81" s="111">
        <f t="shared" si="7"/>
        <v>1</v>
      </c>
      <c r="AH81" s="111">
        <f t="shared" si="8"/>
        <v>16</v>
      </c>
      <c r="AI81" s="111">
        <f t="shared" si="9"/>
        <v>16</v>
      </c>
    </row>
    <row r="82" spans="1:35">
      <c r="A82" t="s">
        <v>868</v>
      </c>
      <c r="B82" s="160" t="s">
        <v>63</v>
      </c>
      <c r="C82" s="111">
        <v>231</v>
      </c>
      <c r="D82" s="111">
        <v>0</v>
      </c>
      <c r="E82" s="111">
        <v>0</v>
      </c>
      <c r="F82" s="111">
        <v>0</v>
      </c>
      <c r="G82" s="111">
        <v>0</v>
      </c>
      <c r="H82" s="111">
        <v>0</v>
      </c>
      <c r="I82" s="111">
        <v>0</v>
      </c>
      <c r="J82" s="111">
        <v>0</v>
      </c>
      <c r="K82" s="111">
        <v>0</v>
      </c>
      <c r="L82" s="111">
        <v>0</v>
      </c>
      <c r="M82" s="111">
        <v>0</v>
      </c>
      <c r="N82" s="111">
        <v>0</v>
      </c>
      <c r="O82" s="111">
        <v>2</v>
      </c>
      <c r="P82" s="111">
        <v>2</v>
      </c>
      <c r="Q82" s="111">
        <v>1</v>
      </c>
      <c r="R82" s="111">
        <v>3</v>
      </c>
      <c r="S82" s="111">
        <v>6</v>
      </c>
      <c r="T82" s="111">
        <v>8</v>
      </c>
      <c r="U82" s="111">
        <v>15</v>
      </c>
      <c r="V82" s="111">
        <v>20</v>
      </c>
      <c r="W82" s="111">
        <v>17</v>
      </c>
      <c r="X82" s="111">
        <v>41</v>
      </c>
      <c r="Y82" s="111">
        <v>49</v>
      </c>
      <c r="Z82" s="120">
        <f t="shared" si="6"/>
        <v>67</v>
      </c>
      <c r="AA82" s="111">
        <v>44</v>
      </c>
      <c r="AB82" s="111">
        <v>21</v>
      </c>
      <c r="AC82" s="111">
        <v>2</v>
      </c>
      <c r="AD82" s="111">
        <v>0</v>
      </c>
      <c r="AE82" s="111">
        <v>0</v>
      </c>
      <c r="AG82" s="111">
        <f t="shared" si="7"/>
        <v>0</v>
      </c>
      <c r="AH82" s="111">
        <f t="shared" si="8"/>
        <v>2</v>
      </c>
      <c r="AI82" s="111">
        <f t="shared" si="9"/>
        <v>2</v>
      </c>
    </row>
    <row r="83" spans="1:35">
      <c r="A83" t="s">
        <v>870</v>
      </c>
      <c r="B83" s="160" t="s">
        <v>63</v>
      </c>
      <c r="C83" s="111">
        <v>367</v>
      </c>
      <c r="D83" s="111">
        <v>0</v>
      </c>
      <c r="E83" s="111">
        <v>0</v>
      </c>
      <c r="F83" s="111">
        <v>0</v>
      </c>
      <c r="G83" s="111">
        <v>0</v>
      </c>
      <c r="H83" s="111">
        <v>0</v>
      </c>
      <c r="I83" s="111">
        <v>0</v>
      </c>
      <c r="J83" s="111">
        <v>0</v>
      </c>
      <c r="K83" s="111">
        <v>0</v>
      </c>
      <c r="L83" s="111">
        <v>0</v>
      </c>
      <c r="M83" s="111">
        <v>4</v>
      </c>
      <c r="N83" s="111">
        <v>1</v>
      </c>
      <c r="O83" s="111">
        <v>3</v>
      </c>
      <c r="P83" s="111">
        <v>2</v>
      </c>
      <c r="Q83" s="111">
        <v>9</v>
      </c>
      <c r="R83" s="111">
        <v>6</v>
      </c>
      <c r="S83" s="111">
        <v>14</v>
      </c>
      <c r="T83" s="111">
        <v>14</v>
      </c>
      <c r="U83" s="111">
        <v>30</v>
      </c>
      <c r="V83" s="111">
        <v>27</v>
      </c>
      <c r="W83" s="111">
        <v>37</v>
      </c>
      <c r="X83" s="111">
        <v>43</v>
      </c>
      <c r="Y83" s="111">
        <v>73</v>
      </c>
      <c r="Z83" s="120">
        <f t="shared" si="6"/>
        <v>104</v>
      </c>
      <c r="AA83" s="111">
        <v>67</v>
      </c>
      <c r="AB83" s="111">
        <v>30</v>
      </c>
      <c r="AC83" s="111">
        <v>7</v>
      </c>
      <c r="AD83" s="111">
        <v>0</v>
      </c>
      <c r="AE83" s="111">
        <v>0</v>
      </c>
      <c r="AG83" s="111">
        <f t="shared" si="7"/>
        <v>0</v>
      </c>
      <c r="AH83" s="111">
        <f t="shared" si="8"/>
        <v>7</v>
      </c>
      <c r="AI83" s="111">
        <f t="shared" si="9"/>
        <v>7</v>
      </c>
    </row>
    <row r="84" spans="1:35">
      <c r="A84" t="s">
        <v>871</v>
      </c>
      <c r="B84" s="160" t="s">
        <v>63</v>
      </c>
      <c r="C84" s="111">
        <v>259</v>
      </c>
      <c r="D84" s="111">
        <v>0</v>
      </c>
      <c r="E84" s="111">
        <v>0</v>
      </c>
      <c r="F84" s="111">
        <v>0</v>
      </c>
      <c r="G84" s="111">
        <v>1</v>
      </c>
      <c r="H84" s="111">
        <v>0</v>
      </c>
      <c r="I84" s="111">
        <v>1</v>
      </c>
      <c r="J84" s="111">
        <v>1</v>
      </c>
      <c r="K84" s="111">
        <v>2</v>
      </c>
      <c r="L84" s="111">
        <v>0</v>
      </c>
      <c r="M84" s="111">
        <v>0</v>
      </c>
      <c r="N84" s="111">
        <v>1</v>
      </c>
      <c r="O84" s="111">
        <v>2</v>
      </c>
      <c r="P84" s="111">
        <v>2</v>
      </c>
      <c r="Q84" s="111">
        <v>2</v>
      </c>
      <c r="R84" s="111">
        <v>1</v>
      </c>
      <c r="S84" s="111">
        <v>5</v>
      </c>
      <c r="T84" s="111">
        <v>9</v>
      </c>
      <c r="U84" s="111">
        <v>18</v>
      </c>
      <c r="V84" s="111">
        <v>17</v>
      </c>
      <c r="W84" s="111">
        <v>22</v>
      </c>
      <c r="X84" s="111">
        <v>46</v>
      </c>
      <c r="Y84" s="111">
        <v>60</v>
      </c>
      <c r="Z84" s="120">
        <f t="shared" si="6"/>
        <v>70</v>
      </c>
      <c r="AA84" s="111">
        <v>43</v>
      </c>
      <c r="AB84" s="111">
        <v>21</v>
      </c>
      <c r="AC84" s="111">
        <v>5</v>
      </c>
      <c r="AD84" s="111">
        <v>1</v>
      </c>
      <c r="AE84" s="111">
        <v>0</v>
      </c>
      <c r="AG84" s="111">
        <f t="shared" si="7"/>
        <v>1</v>
      </c>
      <c r="AH84" s="111">
        <f t="shared" si="8"/>
        <v>6</v>
      </c>
      <c r="AI84" s="111">
        <f t="shared" si="9"/>
        <v>6</v>
      </c>
    </row>
    <row r="85" spans="1:35">
      <c r="A85" t="s">
        <v>872</v>
      </c>
      <c r="B85" s="160" t="s">
        <v>63</v>
      </c>
      <c r="C85" s="111">
        <v>252</v>
      </c>
      <c r="D85" s="111">
        <v>1</v>
      </c>
      <c r="E85" s="111">
        <v>0</v>
      </c>
      <c r="F85" s="111">
        <v>0</v>
      </c>
      <c r="G85" s="111">
        <v>0</v>
      </c>
      <c r="H85" s="111">
        <v>0</v>
      </c>
      <c r="I85" s="111">
        <v>1</v>
      </c>
      <c r="J85" s="111">
        <v>0</v>
      </c>
      <c r="K85" s="111">
        <v>0</v>
      </c>
      <c r="L85" s="111">
        <v>0</v>
      </c>
      <c r="M85" s="111">
        <v>1</v>
      </c>
      <c r="N85" s="111">
        <v>2</v>
      </c>
      <c r="O85" s="111">
        <v>2</v>
      </c>
      <c r="P85" s="111">
        <v>1</v>
      </c>
      <c r="Q85" s="111">
        <v>1</v>
      </c>
      <c r="R85" s="111">
        <v>2</v>
      </c>
      <c r="S85" s="111">
        <v>2</v>
      </c>
      <c r="T85" s="111">
        <v>14</v>
      </c>
      <c r="U85" s="111">
        <v>13</v>
      </c>
      <c r="V85" s="111">
        <v>19</v>
      </c>
      <c r="W85" s="111">
        <v>25</v>
      </c>
      <c r="X85" s="111">
        <v>35</v>
      </c>
      <c r="Y85" s="111">
        <v>57</v>
      </c>
      <c r="Z85" s="120">
        <f t="shared" si="6"/>
        <v>77</v>
      </c>
      <c r="AA85" s="111">
        <v>45</v>
      </c>
      <c r="AB85" s="111">
        <v>22</v>
      </c>
      <c r="AC85" s="111">
        <v>9</v>
      </c>
      <c r="AD85" s="111">
        <v>1</v>
      </c>
      <c r="AE85" s="111">
        <v>0</v>
      </c>
      <c r="AG85" s="111">
        <f t="shared" si="7"/>
        <v>0</v>
      </c>
      <c r="AH85" s="111">
        <f t="shared" si="8"/>
        <v>10</v>
      </c>
      <c r="AI85" s="111">
        <f t="shared" si="9"/>
        <v>10</v>
      </c>
    </row>
    <row r="86" spans="1:35">
      <c r="A86" t="s">
        <v>873</v>
      </c>
      <c r="B86" s="160" t="s">
        <v>63</v>
      </c>
      <c r="C86" s="111">
        <v>204</v>
      </c>
      <c r="D86" s="111">
        <v>0</v>
      </c>
      <c r="E86" s="111">
        <v>0</v>
      </c>
      <c r="F86" s="111">
        <v>0</v>
      </c>
      <c r="G86" s="111">
        <v>0</v>
      </c>
      <c r="H86" s="111">
        <v>0</v>
      </c>
      <c r="I86" s="111">
        <v>0</v>
      </c>
      <c r="J86" s="111">
        <v>0</v>
      </c>
      <c r="K86" s="111">
        <v>0</v>
      </c>
      <c r="L86" s="111">
        <v>0</v>
      </c>
      <c r="M86" s="111">
        <v>0</v>
      </c>
      <c r="N86" s="111">
        <v>0</v>
      </c>
      <c r="O86" s="111">
        <v>1</v>
      </c>
      <c r="P86" s="111">
        <v>0</v>
      </c>
      <c r="Q86" s="111">
        <v>2</v>
      </c>
      <c r="R86" s="111">
        <v>1</v>
      </c>
      <c r="S86" s="111">
        <v>4</v>
      </c>
      <c r="T86" s="111">
        <v>5</v>
      </c>
      <c r="U86" s="111">
        <v>15</v>
      </c>
      <c r="V86" s="111">
        <v>10</v>
      </c>
      <c r="W86" s="111">
        <v>14</v>
      </c>
      <c r="X86" s="111">
        <v>31</v>
      </c>
      <c r="Y86" s="111">
        <v>35</v>
      </c>
      <c r="Z86" s="120">
        <f t="shared" si="6"/>
        <v>86</v>
      </c>
      <c r="AA86" s="111">
        <v>53</v>
      </c>
      <c r="AB86" s="111">
        <v>25</v>
      </c>
      <c r="AC86" s="111">
        <v>5</v>
      </c>
      <c r="AD86" s="111">
        <v>3</v>
      </c>
      <c r="AE86" s="111">
        <v>0</v>
      </c>
      <c r="AG86" s="111">
        <f t="shared" si="7"/>
        <v>0</v>
      </c>
      <c r="AH86" s="111">
        <f t="shared" si="8"/>
        <v>8</v>
      </c>
      <c r="AI86" s="111">
        <f t="shared" si="9"/>
        <v>8</v>
      </c>
    </row>
    <row r="87" spans="1:35">
      <c r="A87" t="s">
        <v>875</v>
      </c>
      <c r="B87" s="160" t="s">
        <v>63</v>
      </c>
      <c r="C87" s="111">
        <v>453</v>
      </c>
      <c r="D87" s="111">
        <v>2</v>
      </c>
      <c r="E87" s="111">
        <v>0</v>
      </c>
      <c r="F87" s="111">
        <v>0</v>
      </c>
      <c r="G87" s="111">
        <v>0</v>
      </c>
      <c r="H87" s="111">
        <v>0</v>
      </c>
      <c r="I87" s="111">
        <v>2</v>
      </c>
      <c r="J87" s="111">
        <v>0</v>
      </c>
      <c r="K87" s="111">
        <v>0</v>
      </c>
      <c r="L87" s="111">
        <v>2</v>
      </c>
      <c r="M87" s="111">
        <v>0</v>
      </c>
      <c r="N87" s="111">
        <v>1</v>
      </c>
      <c r="O87" s="111">
        <v>1</v>
      </c>
      <c r="P87" s="111">
        <v>1</v>
      </c>
      <c r="Q87" s="111">
        <v>4</v>
      </c>
      <c r="R87" s="111">
        <v>6</v>
      </c>
      <c r="S87" s="111">
        <v>9</v>
      </c>
      <c r="T87" s="111">
        <v>9</v>
      </c>
      <c r="U87" s="111">
        <v>31</v>
      </c>
      <c r="V87" s="111">
        <v>21</v>
      </c>
      <c r="W87" s="111">
        <v>37</v>
      </c>
      <c r="X87" s="111">
        <v>68</v>
      </c>
      <c r="Y87" s="111">
        <v>98</v>
      </c>
      <c r="Z87" s="120">
        <f t="shared" si="6"/>
        <v>163</v>
      </c>
      <c r="AA87" s="111">
        <v>96</v>
      </c>
      <c r="AB87" s="111">
        <v>45</v>
      </c>
      <c r="AC87" s="111">
        <v>21</v>
      </c>
      <c r="AD87" s="111">
        <v>1</v>
      </c>
      <c r="AE87" s="111">
        <v>0</v>
      </c>
      <c r="AG87" s="111">
        <f t="shared" si="7"/>
        <v>0</v>
      </c>
      <c r="AH87" s="111">
        <f t="shared" si="8"/>
        <v>22</v>
      </c>
      <c r="AI87" s="111">
        <f t="shared" si="9"/>
        <v>22</v>
      </c>
    </row>
    <row r="88" spans="1:35">
      <c r="A88" t="s">
        <v>657</v>
      </c>
      <c r="B88" s="160" t="s">
        <v>63</v>
      </c>
      <c r="C88" s="111">
        <v>346</v>
      </c>
      <c r="D88" s="111">
        <v>0</v>
      </c>
      <c r="E88" s="111">
        <v>0</v>
      </c>
      <c r="F88" s="111">
        <v>0</v>
      </c>
      <c r="G88" s="111">
        <v>0</v>
      </c>
      <c r="H88" s="111">
        <v>0</v>
      </c>
      <c r="I88" s="111">
        <v>0</v>
      </c>
      <c r="J88" s="111">
        <v>0</v>
      </c>
      <c r="K88" s="111">
        <v>0</v>
      </c>
      <c r="L88" s="111">
        <v>0</v>
      </c>
      <c r="M88" s="111">
        <v>1</v>
      </c>
      <c r="N88" s="111">
        <v>0</v>
      </c>
      <c r="O88" s="111">
        <v>3</v>
      </c>
      <c r="P88" s="111">
        <v>2</v>
      </c>
      <c r="Q88" s="111">
        <v>2</v>
      </c>
      <c r="R88" s="111">
        <v>3</v>
      </c>
      <c r="S88" s="111">
        <v>5</v>
      </c>
      <c r="T88" s="111">
        <v>11</v>
      </c>
      <c r="U88" s="111">
        <v>20</v>
      </c>
      <c r="V88" s="111">
        <v>22</v>
      </c>
      <c r="W88" s="111">
        <v>25</v>
      </c>
      <c r="X88" s="111">
        <v>63</v>
      </c>
      <c r="Y88" s="111">
        <v>73</v>
      </c>
      <c r="Z88" s="120">
        <f t="shared" si="6"/>
        <v>116</v>
      </c>
      <c r="AA88" s="111">
        <v>66</v>
      </c>
      <c r="AB88" s="111">
        <v>40</v>
      </c>
      <c r="AC88" s="111">
        <v>8</v>
      </c>
      <c r="AD88" s="111">
        <v>2</v>
      </c>
      <c r="AE88" s="111">
        <v>0</v>
      </c>
      <c r="AG88" s="111">
        <f t="shared" si="7"/>
        <v>0</v>
      </c>
      <c r="AH88" s="111">
        <f t="shared" si="8"/>
        <v>10</v>
      </c>
      <c r="AI88" s="111">
        <f t="shared" si="9"/>
        <v>10</v>
      </c>
    </row>
    <row r="89" spans="1:35">
      <c r="A89" t="s">
        <v>876</v>
      </c>
      <c r="B89" s="160" t="s">
        <v>63</v>
      </c>
      <c r="C89" s="111">
        <v>218</v>
      </c>
      <c r="D89" s="111">
        <v>0</v>
      </c>
      <c r="E89" s="111">
        <v>0</v>
      </c>
      <c r="F89" s="111">
        <v>0</v>
      </c>
      <c r="G89" s="111">
        <v>0</v>
      </c>
      <c r="H89" s="111">
        <v>0</v>
      </c>
      <c r="I89" s="111">
        <v>0</v>
      </c>
      <c r="J89" s="111">
        <v>1</v>
      </c>
      <c r="K89" s="111">
        <v>0</v>
      </c>
      <c r="L89" s="111">
        <v>0</v>
      </c>
      <c r="M89" s="111">
        <v>1</v>
      </c>
      <c r="N89" s="111">
        <v>1</v>
      </c>
      <c r="O89" s="111">
        <v>0</v>
      </c>
      <c r="P89" s="111">
        <v>1</v>
      </c>
      <c r="Q89" s="111">
        <v>2</v>
      </c>
      <c r="R89" s="111">
        <v>2</v>
      </c>
      <c r="S89" s="111">
        <v>1</v>
      </c>
      <c r="T89" s="111">
        <v>6</v>
      </c>
      <c r="U89" s="111">
        <v>15</v>
      </c>
      <c r="V89" s="111">
        <v>8</v>
      </c>
      <c r="W89" s="111">
        <v>15</v>
      </c>
      <c r="X89" s="111">
        <v>29</v>
      </c>
      <c r="Y89" s="111">
        <v>60</v>
      </c>
      <c r="Z89" s="120">
        <f t="shared" si="6"/>
        <v>76</v>
      </c>
      <c r="AA89" s="111">
        <v>48</v>
      </c>
      <c r="AB89" s="111">
        <v>18</v>
      </c>
      <c r="AC89" s="111">
        <v>9</v>
      </c>
      <c r="AD89" s="111">
        <v>1</v>
      </c>
      <c r="AE89" s="111">
        <v>0</v>
      </c>
      <c r="AG89" s="111">
        <f t="shared" si="7"/>
        <v>0</v>
      </c>
      <c r="AH89" s="111">
        <f t="shared" si="8"/>
        <v>10</v>
      </c>
      <c r="AI89" s="111">
        <f t="shared" si="9"/>
        <v>10</v>
      </c>
    </row>
    <row r="90" spans="1:35">
      <c r="A90" t="s">
        <v>877</v>
      </c>
      <c r="B90" s="160" t="s">
        <v>63</v>
      </c>
      <c r="C90" s="111">
        <v>355</v>
      </c>
      <c r="D90" s="111">
        <v>0</v>
      </c>
      <c r="E90" s="111">
        <v>0</v>
      </c>
      <c r="F90" s="111">
        <v>0</v>
      </c>
      <c r="G90" s="111">
        <v>0</v>
      </c>
      <c r="H90" s="111">
        <v>0</v>
      </c>
      <c r="I90" s="111">
        <v>0</v>
      </c>
      <c r="J90" s="111">
        <v>0</v>
      </c>
      <c r="K90" s="111">
        <v>0</v>
      </c>
      <c r="L90" s="111">
        <v>0</v>
      </c>
      <c r="M90" s="111">
        <v>1</v>
      </c>
      <c r="N90" s="111">
        <v>1</v>
      </c>
      <c r="O90" s="111">
        <v>2</v>
      </c>
      <c r="P90" s="111">
        <v>3</v>
      </c>
      <c r="Q90" s="111">
        <v>2</v>
      </c>
      <c r="R90" s="111">
        <v>4</v>
      </c>
      <c r="S90" s="111">
        <v>5</v>
      </c>
      <c r="T90" s="111">
        <v>17</v>
      </c>
      <c r="U90" s="111">
        <v>28</v>
      </c>
      <c r="V90" s="111">
        <v>23</v>
      </c>
      <c r="W90" s="111">
        <v>25</v>
      </c>
      <c r="X90" s="111">
        <v>55</v>
      </c>
      <c r="Y90" s="111">
        <v>90</v>
      </c>
      <c r="Z90" s="120">
        <f t="shared" si="6"/>
        <v>99</v>
      </c>
      <c r="AA90" s="111">
        <v>55</v>
      </c>
      <c r="AB90" s="111">
        <v>28</v>
      </c>
      <c r="AC90" s="111">
        <v>13</v>
      </c>
      <c r="AD90" s="111">
        <v>3</v>
      </c>
      <c r="AE90" s="111">
        <v>0</v>
      </c>
      <c r="AG90" s="111">
        <f t="shared" si="7"/>
        <v>0</v>
      </c>
      <c r="AH90" s="111">
        <f t="shared" si="8"/>
        <v>16</v>
      </c>
      <c r="AI90" s="111">
        <f t="shared" si="9"/>
        <v>16</v>
      </c>
    </row>
    <row r="91" spans="1:35">
      <c r="A91" t="s">
        <v>878</v>
      </c>
      <c r="B91" s="160" t="s">
        <v>63</v>
      </c>
      <c r="C91" s="111">
        <v>253</v>
      </c>
      <c r="D91" s="111">
        <v>0</v>
      </c>
      <c r="E91" s="111">
        <v>0</v>
      </c>
      <c r="F91" s="111">
        <v>0</v>
      </c>
      <c r="G91" s="111">
        <v>0</v>
      </c>
      <c r="H91" s="111">
        <v>0</v>
      </c>
      <c r="I91" s="111">
        <v>0</v>
      </c>
      <c r="J91" s="111">
        <v>0</v>
      </c>
      <c r="K91" s="111">
        <v>0</v>
      </c>
      <c r="L91" s="111">
        <v>0</v>
      </c>
      <c r="M91" s="111">
        <v>1</v>
      </c>
      <c r="N91" s="111">
        <v>0</v>
      </c>
      <c r="O91" s="111">
        <v>1</v>
      </c>
      <c r="P91" s="111">
        <v>0</v>
      </c>
      <c r="Q91" s="111">
        <v>0</v>
      </c>
      <c r="R91" s="111">
        <v>0</v>
      </c>
      <c r="S91" s="111">
        <v>5</v>
      </c>
      <c r="T91" s="111">
        <v>7</v>
      </c>
      <c r="U91" s="111">
        <v>14</v>
      </c>
      <c r="V91" s="111">
        <v>16</v>
      </c>
      <c r="W91" s="111">
        <v>20</v>
      </c>
      <c r="X91" s="111">
        <v>46</v>
      </c>
      <c r="Y91" s="111">
        <v>60</v>
      </c>
      <c r="Z91" s="120">
        <f t="shared" si="6"/>
        <v>83</v>
      </c>
      <c r="AA91" s="111">
        <v>53</v>
      </c>
      <c r="AB91" s="111">
        <v>19</v>
      </c>
      <c r="AC91" s="111">
        <v>11</v>
      </c>
      <c r="AD91" s="111">
        <v>0</v>
      </c>
      <c r="AE91" s="111">
        <v>0</v>
      </c>
      <c r="AG91" s="111">
        <f t="shared" si="7"/>
        <v>0</v>
      </c>
      <c r="AH91" s="111">
        <f t="shared" si="8"/>
        <v>11</v>
      </c>
      <c r="AI91" s="111">
        <f t="shared" si="9"/>
        <v>11</v>
      </c>
    </row>
    <row r="92" spans="1:35">
      <c r="A92" t="s">
        <v>879</v>
      </c>
      <c r="B92" s="160" t="s">
        <v>63</v>
      </c>
      <c r="C92" s="111">
        <v>173</v>
      </c>
      <c r="D92" s="111">
        <v>1</v>
      </c>
      <c r="E92" s="111">
        <v>0</v>
      </c>
      <c r="F92" s="111">
        <v>0</v>
      </c>
      <c r="G92" s="111">
        <v>0</v>
      </c>
      <c r="H92" s="111">
        <v>1</v>
      </c>
      <c r="I92" s="111">
        <v>2</v>
      </c>
      <c r="J92" s="111">
        <v>0</v>
      </c>
      <c r="K92" s="111">
        <v>0</v>
      </c>
      <c r="L92" s="111">
        <v>1</v>
      </c>
      <c r="M92" s="111">
        <v>0</v>
      </c>
      <c r="N92" s="111">
        <v>1</v>
      </c>
      <c r="O92" s="111">
        <v>1</v>
      </c>
      <c r="P92" s="111">
        <v>0</v>
      </c>
      <c r="Q92" s="111">
        <v>3</v>
      </c>
      <c r="R92" s="111">
        <v>4</v>
      </c>
      <c r="S92" s="111">
        <v>4</v>
      </c>
      <c r="T92" s="111">
        <v>7</v>
      </c>
      <c r="U92" s="111">
        <v>12</v>
      </c>
      <c r="V92" s="111">
        <v>12</v>
      </c>
      <c r="W92" s="111">
        <v>15</v>
      </c>
      <c r="X92" s="111">
        <v>30</v>
      </c>
      <c r="Y92" s="111">
        <v>27</v>
      </c>
      <c r="Z92" s="120">
        <f t="shared" si="6"/>
        <v>54</v>
      </c>
      <c r="AA92" s="111">
        <v>37</v>
      </c>
      <c r="AB92" s="111">
        <v>11</v>
      </c>
      <c r="AC92" s="111">
        <v>3</v>
      </c>
      <c r="AD92" s="111">
        <v>3</v>
      </c>
      <c r="AE92" s="111">
        <v>0</v>
      </c>
      <c r="AG92" s="111">
        <f t="shared" si="7"/>
        <v>1</v>
      </c>
      <c r="AH92" s="111">
        <f t="shared" si="8"/>
        <v>6</v>
      </c>
      <c r="AI92" s="111">
        <f t="shared" si="9"/>
        <v>6</v>
      </c>
    </row>
    <row r="93" spans="1:35">
      <c r="A93" t="s">
        <v>652</v>
      </c>
      <c r="B93" s="160" t="s">
        <v>63</v>
      </c>
      <c r="C93" s="111">
        <v>457</v>
      </c>
      <c r="D93" s="111">
        <v>0</v>
      </c>
      <c r="E93" s="111">
        <v>0</v>
      </c>
      <c r="F93" s="111">
        <v>0</v>
      </c>
      <c r="G93" s="111">
        <v>0</v>
      </c>
      <c r="H93" s="111">
        <v>0</v>
      </c>
      <c r="I93" s="111">
        <v>0</v>
      </c>
      <c r="J93" s="111">
        <v>0</v>
      </c>
      <c r="K93" s="111">
        <v>0</v>
      </c>
      <c r="L93" s="111">
        <v>0</v>
      </c>
      <c r="M93" s="111">
        <v>0</v>
      </c>
      <c r="N93" s="111">
        <v>1</v>
      </c>
      <c r="O93" s="111">
        <v>4</v>
      </c>
      <c r="P93" s="111">
        <v>0</v>
      </c>
      <c r="Q93" s="111">
        <v>4</v>
      </c>
      <c r="R93" s="111">
        <v>8</v>
      </c>
      <c r="S93" s="111">
        <v>12</v>
      </c>
      <c r="T93" s="111">
        <v>19</v>
      </c>
      <c r="U93" s="111">
        <v>47</v>
      </c>
      <c r="V93" s="111">
        <v>31</v>
      </c>
      <c r="W93" s="111">
        <v>55</v>
      </c>
      <c r="X93" s="111">
        <v>74</v>
      </c>
      <c r="Y93" s="111">
        <v>94</v>
      </c>
      <c r="Z93" s="120">
        <f t="shared" si="6"/>
        <v>108</v>
      </c>
      <c r="AA93" s="111">
        <v>60</v>
      </c>
      <c r="AB93" s="111">
        <v>31</v>
      </c>
      <c r="AC93" s="111">
        <v>15</v>
      </c>
      <c r="AD93" s="111">
        <v>2</v>
      </c>
      <c r="AE93" s="111">
        <v>0</v>
      </c>
      <c r="AG93" s="111">
        <f t="shared" si="7"/>
        <v>0</v>
      </c>
      <c r="AH93" s="111">
        <f t="shared" si="8"/>
        <v>17</v>
      </c>
      <c r="AI93" s="111">
        <f t="shared" si="9"/>
        <v>17</v>
      </c>
    </row>
    <row r="94" spans="1:35">
      <c r="A94" t="s">
        <v>880</v>
      </c>
      <c r="B94" s="160" t="s">
        <v>63</v>
      </c>
      <c r="C94" s="111">
        <v>127</v>
      </c>
      <c r="D94" s="111">
        <v>0</v>
      </c>
      <c r="E94" s="111">
        <v>0</v>
      </c>
      <c r="F94" s="111">
        <v>0</v>
      </c>
      <c r="G94" s="111">
        <v>0</v>
      </c>
      <c r="H94" s="111">
        <v>0</v>
      </c>
      <c r="I94" s="111">
        <v>0</v>
      </c>
      <c r="J94" s="111">
        <v>0</v>
      </c>
      <c r="K94" s="111">
        <v>0</v>
      </c>
      <c r="L94" s="111">
        <v>0</v>
      </c>
      <c r="M94" s="111">
        <v>0</v>
      </c>
      <c r="N94" s="111">
        <v>0</v>
      </c>
      <c r="O94" s="111">
        <v>0</v>
      </c>
      <c r="P94" s="111">
        <v>1</v>
      </c>
      <c r="Q94" s="111">
        <v>3</v>
      </c>
      <c r="R94" s="111">
        <v>0</v>
      </c>
      <c r="S94" s="111">
        <v>1</v>
      </c>
      <c r="T94" s="111">
        <v>3</v>
      </c>
      <c r="U94" s="111">
        <v>12</v>
      </c>
      <c r="V94" s="111">
        <v>9</v>
      </c>
      <c r="W94" s="111">
        <v>19</v>
      </c>
      <c r="X94" s="111">
        <v>26</v>
      </c>
      <c r="Y94" s="111">
        <v>24</v>
      </c>
      <c r="Z94" s="120">
        <f t="shared" si="6"/>
        <v>29</v>
      </c>
      <c r="AA94" s="111">
        <v>17</v>
      </c>
      <c r="AB94" s="111">
        <v>8</v>
      </c>
      <c r="AC94" s="111">
        <v>4</v>
      </c>
      <c r="AD94" s="111">
        <v>0</v>
      </c>
      <c r="AE94" s="111">
        <v>0</v>
      </c>
      <c r="AG94" s="111">
        <f t="shared" si="7"/>
        <v>0</v>
      </c>
      <c r="AH94" s="111">
        <f t="shared" si="8"/>
        <v>4</v>
      </c>
      <c r="AI94" s="111">
        <f t="shared" si="9"/>
        <v>4</v>
      </c>
    </row>
    <row r="95" spans="1:35">
      <c r="A95" t="s">
        <v>881</v>
      </c>
      <c r="B95" s="160" t="s">
        <v>63</v>
      </c>
      <c r="C95" s="111">
        <v>158</v>
      </c>
      <c r="D95" s="111">
        <v>0</v>
      </c>
      <c r="E95" s="111">
        <v>0</v>
      </c>
      <c r="F95" s="111">
        <v>0</v>
      </c>
      <c r="G95" s="111">
        <v>0</v>
      </c>
      <c r="H95" s="111">
        <v>0</v>
      </c>
      <c r="I95" s="111">
        <v>0</v>
      </c>
      <c r="J95" s="111">
        <v>0</v>
      </c>
      <c r="K95" s="111">
        <v>1</v>
      </c>
      <c r="L95" s="111">
        <v>0</v>
      </c>
      <c r="M95" s="111">
        <v>1</v>
      </c>
      <c r="N95" s="111">
        <v>0</v>
      </c>
      <c r="O95" s="111">
        <v>0</v>
      </c>
      <c r="P95" s="111">
        <v>1</v>
      </c>
      <c r="Q95" s="111">
        <v>1</v>
      </c>
      <c r="R95" s="111">
        <v>1</v>
      </c>
      <c r="S95" s="111">
        <v>3</v>
      </c>
      <c r="T95" s="111">
        <v>4</v>
      </c>
      <c r="U95" s="111">
        <v>10</v>
      </c>
      <c r="V95" s="111">
        <v>10</v>
      </c>
      <c r="W95" s="111">
        <v>13</v>
      </c>
      <c r="X95" s="111">
        <v>16</v>
      </c>
      <c r="Y95" s="111">
        <v>40</v>
      </c>
      <c r="Z95" s="120">
        <f t="shared" si="6"/>
        <v>57</v>
      </c>
      <c r="AA95" s="111">
        <v>38</v>
      </c>
      <c r="AB95" s="111">
        <v>15</v>
      </c>
      <c r="AC95" s="111">
        <v>3</v>
      </c>
      <c r="AD95" s="111">
        <v>1</v>
      </c>
      <c r="AE95" s="111">
        <v>0</v>
      </c>
      <c r="AG95" s="111">
        <f t="shared" si="7"/>
        <v>0</v>
      </c>
      <c r="AH95" s="111">
        <f t="shared" si="8"/>
        <v>4</v>
      </c>
      <c r="AI95" s="111">
        <f t="shared" si="9"/>
        <v>4</v>
      </c>
    </row>
    <row r="96" spans="1:35">
      <c r="A96" t="s">
        <v>882</v>
      </c>
      <c r="B96" s="160" t="s">
        <v>63</v>
      </c>
      <c r="C96" s="111">
        <v>162</v>
      </c>
      <c r="D96" s="111">
        <v>0</v>
      </c>
      <c r="E96" s="111">
        <v>0</v>
      </c>
      <c r="F96" s="111">
        <v>0</v>
      </c>
      <c r="G96" s="111">
        <v>0</v>
      </c>
      <c r="H96" s="111">
        <v>0</v>
      </c>
      <c r="I96" s="111">
        <v>0</v>
      </c>
      <c r="J96" s="111">
        <v>0</v>
      </c>
      <c r="K96" s="111">
        <v>1</v>
      </c>
      <c r="L96" s="111">
        <v>0</v>
      </c>
      <c r="M96" s="111">
        <v>1</v>
      </c>
      <c r="N96" s="111">
        <v>1</v>
      </c>
      <c r="O96" s="111">
        <v>1</v>
      </c>
      <c r="P96" s="111">
        <v>1</v>
      </c>
      <c r="Q96" s="111">
        <v>6</v>
      </c>
      <c r="R96" s="111">
        <v>1</v>
      </c>
      <c r="S96" s="111">
        <v>2</v>
      </c>
      <c r="T96" s="111">
        <v>5</v>
      </c>
      <c r="U96" s="111">
        <v>12</v>
      </c>
      <c r="V96" s="111">
        <v>15</v>
      </c>
      <c r="W96" s="111">
        <v>19</v>
      </c>
      <c r="X96" s="111">
        <v>25</v>
      </c>
      <c r="Y96" s="111">
        <v>33</v>
      </c>
      <c r="Z96" s="120">
        <f t="shared" si="6"/>
        <v>39</v>
      </c>
      <c r="AA96" s="111">
        <v>25</v>
      </c>
      <c r="AB96" s="111">
        <v>12</v>
      </c>
      <c r="AC96" s="111">
        <v>1</v>
      </c>
      <c r="AD96" s="111">
        <v>1</v>
      </c>
      <c r="AE96" s="111">
        <v>0</v>
      </c>
      <c r="AG96" s="111">
        <f t="shared" si="7"/>
        <v>0</v>
      </c>
      <c r="AH96" s="111">
        <f t="shared" si="8"/>
        <v>2</v>
      </c>
      <c r="AI96" s="111">
        <f t="shared" si="9"/>
        <v>2</v>
      </c>
    </row>
    <row r="97" spans="1:35">
      <c r="A97" t="s">
        <v>883</v>
      </c>
      <c r="B97" s="160" t="s">
        <v>63</v>
      </c>
      <c r="C97" s="111">
        <v>178</v>
      </c>
      <c r="D97" s="111">
        <v>1</v>
      </c>
      <c r="E97" s="111">
        <v>0</v>
      </c>
      <c r="F97" s="111">
        <v>0</v>
      </c>
      <c r="G97" s="111">
        <v>0</v>
      </c>
      <c r="H97" s="111">
        <v>0</v>
      </c>
      <c r="I97" s="111">
        <v>1</v>
      </c>
      <c r="J97" s="111">
        <v>0</v>
      </c>
      <c r="K97" s="111">
        <v>0</v>
      </c>
      <c r="L97" s="111">
        <v>0</v>
      </c>
      <c r="M97" s="111">
        <v>0</v>
      </c>
      <c r="N97" s="111">
        <v>0</v>
      </c>
      <c r="O97" s="111">
        <v>1</v>
      </c>
      <c r="P97" s="111">
        <v>0</v>
      </c>
      <c r="Q97" s="111">
        <v>1</v>
      </c>
      <c r="R97" s="111">
        <v>1</v>
      </c>
      <c r="S97" s="111">
        <v>0</v>
      </c>
      <c r="T97" s="111">
        <v>7</v>
      </c>
      <c r="U97" s="111">
        <v>13</v>
      </c>
      <c r="V97" s="111">
        <v>19</v>
      </c>
      <c r="W97" s="111">
        <v>25</v>
      </c>
      <c r="X97" s="111">
        <v>39</v>
      </c>
      <c r="Y97" s="111">
        <v>26</v>
      </c>
      <c r="Z97" s="120">
        <f t="shared" si="6"/>
        <v>45</v>
      </c>
      <c r="AA97" s="111">
        <v>25</v>
      </c>
      <c r="AB97" s="111">
        <v>15</v>
      </c>
      <c r="AC97" s="111">
        <v>5</v>
      </c>
      <c r="AD97" s="111">
        <v>0</v>
      </c>
      <c r="AE97" s="111">
        <v>0</v>
      </c>
      <c r="AG97" s="111">
        <f t="shared" si="7"/>
        <v>0</v>
      </c>
      <c r="AH97" s="111">
        <f t="shared" si="8"/>
        <v>5</v>
      </c>
      <c r="AI97" s="111">
        <f t="shared" si="9"/>
        <v>5</v>
      </c>
    </row>
    <row r="98" spans="1:35">
      <c r="A98" t="s">
        <v>884</v>
      </c>
      <c r="B98" s="160" t="s">
        <v>63</v>
      </c>
      <c r="C98" s="111">
        <v>79</v>
      </c>
      <c r="D98" s="111">
        <v>0</v>
      </c>
      <c r="E98" s="111">
        <v>0</v>
      </c>
      <c r="F98" s="111">
        <v>0</v>
      </c>
      <c r="G98" s="111">
        <v>0</v>
      </c>
      <c r="H98" s="111">
        <v>0</v>
      </c>
      <c r="I98" s="111">
        <v>0</v>
      </c>
      <c r="J98" s="111">
        <v>0</v>
      </c>
      <c r="K98" s="111">
        <v>0</v>
      </c>
      <c r="L98" s="111">
        <v>0</v>
      </c>
      <c r="M98" s="111">
        <v>1</v>
      </c>
      <c r="N98" s="111">
        <v>0</v>
      </c>
      <c r="O98" s="111">
        <v>1</v>
      </c>
      <c r="P98" s="111">
        <v>1</v>
      </c>
      <c r="Q98" s="111">
        <v>0</v>
      </c>
      <c r="R98" s="111">
        <v>1</v>
      </c>
      <c r="S98" s="111">
        <v>3</v>
      </c>
      <c r="T98" s="111">
        <v>1</v>
      </c>
      <c r="U98" s="111">
        <v>10</v>
      </c>
      <c r="V98" s="111">
        <v>1</v>
      </c>
      <c r="W98" s="111">
        <v>7</v>
      </c>
      <c r="X98" s="111">
        <v>11</v>
      </c>
      <c r="Y98" s="111">
        <v>21</v>
      </c>
      <c r="Z98" s="120">
        <f t="shared" si="6"/>
        <v>21</v>
      </c>
      <c r="AA98" s="111">
        <v>12</v>
      </c>
      <c r="AB98" s="111">
        <v>5</v>
      </c>
      <c r="AC98" s="111">
        <v>3</v>
      </c>
      <c r="AD98" s="111">
        <v>1</v>
      </c>
      <c r="AE98" s="111">
        <v>0</v>
      </c>
      <c r="AG98" s="111">
        <f t="shared" si="7"/>
        <v>0</v>
      </c>
      <c r="AH98" s="111">
        <f t="shared" si="8"/>
        <v>4</v>
      </c>
      <c r="AI98" s="111">
        <f t="shared" si="9"/>
        <v>4</v>
      </c>
    </row>
    <row r="99" spans="1:35">
      <c r="A99" t="s">
        <v>885</v>
      </c>
      <c r="B99" s="160" t="s">
        <v>63</v>
      </c>
      <c r="C99" s="111">
        <v>83</v>
      </c>
      <c r="D99" s="111">
        <v>0</v>
      </c>
      <c r="E99" s="111">
        <v>0</v>
      </c>
      <c r="F99" s="111">
        <v>0</v>
      </c>
      <c r="G99" s="111">
        <v>0</v>
      </c>
      <c r="H99" s="111">
        <v>0</v>
      </c>
      <c r="I99" s="111">
        <v>0</v>
      </c>
      <c r="J99" s="111">
        <v>0</v>
      </c>
      <c r="K99" s="111">
        <v>0</v>
      </c>
      <c r="L99" s="111">
        <v>1</v>
      </c>
      <c r="M99" s="111">
        <v>0</v>
      </c>
      <c r="N99" s="111">
        <v>1</v>
      </c>
      <c r="O99" s="111">
        <v>0</v>
      </c>
      <c r="P99" s="111">
        <v>0</v>
      </c>
      <c r="Q99" s="111">
        <v>0</v>
      </c>
      <c r="R99" s="111">
        <v>1</v>
      </c>
      <c r="S99" s="111">
        <v>0</v>
      </c>
      <c r="T99" s="111">
        <v>5</v>
      </c>
      <c r="U99" s="111">
        <v>4</v>
      </c>
      <c r="V99" s="111">
        <v>5</v>
      </c>
      <c r="W99" s="111">
        <v>12</v>
      </c>
      <c r="X99" s="111">
        <v>16</v>
      </c>
      <c r="Y99" s="111">
        <v>14</v>
      </c>
      <c r="Z99" s="120">
        <f t="shared" si="6"/>
        <v>24</v>
      </c>
      <c r="AA99" s="111">
        <v>12</v>
      </c>
      <c r="AB99" s="111">
        <v>11</v>
      </c>
      <c r="AC99" s="111">
        <v>1</v>
      </c>
      <c r="AD99" s="111">
        <v>0</v>
      </c>
      <c r="AE99" s="111">
        <v>0</v>
      </c>
      <c r="AG99" s="111">
        <f t="shared" si="7"/>
        <v>0</v>
      </c>
      <c r="AH99" s="111">
        <f t="shared" si="8"/>
        <v>1</v>
      </c>
      <c r="AI99" s="111">
        <f t="shared" si="9"/>
        <v>1</v>
      </c>
    </row>
    <row r="100" spans="1:35">
      <c r="A100" t="s">
        <v>645</v>
      </c>
      <c r="B100" s="160" t="s">
        <v>63</v>
      </c>
      <c r="C100" s="111">
        <v>93</v>
      </c>
      <c r="D100" s="111">
        <v>0</v>
      </c>
      <c r="E100" s="111">
        <v>0</v>
      </c>
      <c r="F100" s="111">
        <v>0</v>
      </c>
      <c r="G100" s="111">
        <v>0</v>
      </c>
      <c r="H100" s="111">
        <v>0</v>
      </c>
      <c r="I100" s="111">
        <v>0</v>
      </c>
      <c r="J100" s="111">
        <v>0</v>
      </c>
      <c r="K100" s="111">
        <v>0</v>
      </c>
      <c r="L100" s="111">
        <v>0</v>
      </c>
      <c r="M100" s="111">
        <v>0</v>
      </c>
      <c r="N100" s="111">
        <v>0</v>
      </c>
      <c r="O100" s="111">
        <v>0</v>
      </c>
      <c r="P100" s="111">
        <v>0</v>
      </c>
      <c r="Q100" s="111">
        <v>0</v>
      </c>
      <c r="R100" s="111">
        <v>0</v>
      </c>
      <c r="S100" s="111">
        <v>2</v>
      </c>
      <c r="T100" s="111">
        <v>2</v>
      </c>
      <c r="U100" s="111">
        <v>2</v>
      </c>
      <c r="V100" s="111">
        <v>7</v>
      </c>
      <c r="W100" s="111">
        <v>5</v>
      </c>
      <c r="X100" s="111">
        <v>22</v>
      </c>
      <c r="Y100" s="111">
        <v>18</v>
      </c>
      <c r="Z100" s="120">
        <f t="shared" si="6"/>
        <v>35</v>
      </c>
      <c r="AA100" s="111">
        <v>17</v>
      </c>
      <c r="AB100" s="111">
        <v>13</v>
      </c>
      <c r="AC100" s="111">
        <v>5</v>
      </c>
      <c r="AD100" s="111">
        <v>0</v>
      </c>
      <c r="AE100" s="111">
        <v>0</v>
      </c>
      <c r="AG100" s="111">
        <f t="shared" si="7"/>
        <v>0</v>
      </c>
      <c r="AH100" s="111">
        <f t="shared" si="8"/>
        <v>5</v>
      </c>
      <c r="AI100" s="111">
        <f t="shared" si="9"/>
        <v>5</v>
      </c>
    </row>
    <row r="101" spans="1:35">
      <c r="A101" t="s">
        <v>886</v>
      </c>
      <c r="B101" s="160" t="s">
        <v>63</v>
      </c>
      <c r="C101" s="111">
        <v>153</v>
      </c>
      <c r="D101" s="111">
        <v>1</v>
      </c>
      <c r="E101" s="111">
        <v>0</v>
      </c>
      <c r="F101" s="111">
        <v>0</v>
      </c>
      <c r="G101" s="111">
        <v>0</v>
      </c>
      <c r="H101" s="111">
        <v>0</v>
      </c>
      <c r="I101" s="111">
        <v>1</v>
      </c>
      <c r="J101" s="111">
        <v>0</v>
      </c>
      <c r="K101" s="111">
        <v>0</v>
      </c>
      <c r="L101" s="111">
        <v>1</v>
      </c>
      <c r="M101" s="111">
        <v>1</v>
      </c>
      <c r="N101" s="111">
        <v>0</v>
      </c>
      <c r="O101" s="111">
        <v>3</v>
      </c>
      <c r="P101" s="111">
        <v>2</v>
      </c>
      <c r="Q101" s="111">
        <v>1</v>
      </c>
      <c r="R101" s="111">
        <v>2</v>
      </c>
      <c r="S101" s="111">
        <v>3</v>
      </c>
      <c r="T101" s="111">
        <v>5</v>
      </c>
      <c r="U101" s="111">
        <v>12</v>
      </c>
      <c r="V101" s="111">
        <v>15</v>
      </c>
      <c r="W101" s="111">
        <v>22</v>
      </c>
      <c r="X101" s="111">
        <v>20</v>
      </c>
      <c r="Y101" s="111">
        <v>25</v>
      </c>
      <c r="Z101" s="120">
        <f t="shared" si="6"/>
        <v>40</v>
      </c>
      <c r="AA101" s="111">
        <v>26</v>
      </c>
      <c r="AB101" s="111">
        <v>9</v>
      </c>
      <c r="AC101" s="111">
        <v>4</v>
      </c>
      <c r="AD101" s="111">
        <v>1</v>
      </c>
      <c r="AE101" s="111">
        <v>0</v>
      </c>
      <c r="AG101" s="111">
        <f t="shared" si="7"/>
        <v>0</v>
      </c>
      <c r="AH101" s="111">
        <f t="shared" si="8"/>
        <v>5</v>
      </c>
      <c r="AI101" s="111">
        <f t="shared" si="9"/>
        <v>5</v>
      </c>
    </row>
    <row r="102" spans="1:35">
      <c r="A102" t="s">
        <v>887</v>
      </c>
      <c r="B102" s="160" t="s">
        <v>63</v>
      </c>
      <c r="C102" s="111">
        <v>102</v>
      </c>
      <c r="D102" s="111">
        <v>0</v>
      </c>
      <c r="E102" s="111">
        <v>0</v>
      </c>
      <c r="F102" s="111">
        <v>0</v>
      </c>
      <c r="G102" s="111">
        <v>0</v>
      </c>
      <c r="H102" s="111">
        <v>0</v>
      </c>
      <c r="I102" s="111">
        <v>0</v>
      </c>
      <c r="J102" s="111">
        <v>0</v>
      </c>
      <c r="K102" s="111">
        <v>0</v>
      </c>
      <c r="L102" s="111">
        <v>0</v>
      </c>
      <c r="M102" s="111">
        <v>0</v>
      </c>
      <c r="N102" s="111">
        <v>0</v>
      </c>
      <c r="O102" s="111">
        <v>0</v>
      </c>
      <c r="P102" s="111">
        <v>0</v>
      </c>
      <c r="Q102" s="111">
        <v>2</v>
      </c>
      <c r="R102" s="111">
        <v>0</v>
      </c>
      <c r="S102" s="111">
        <v>2</v>
      </c>
      <c r="T102" s="111">
        <v>2</v>
      </c>
      <c r="U102" s="111">
        <v>9</v>
      </c>
      <c r="V102" s="111">
        <v>8</v>
      </c>
      <c r="W102" s="111">
        <v>9</v>
      </c>
      <c r="X102" s="111">
        <v>14</v>
      </c>
      <c r="Y102" s="111">
        <v>20</v>
      </c>
      <c r="Z102" s="120">
        <f t="shared" si="6"/>
        <v>36</v>
      </c>
      <c r="AA102" s="111">
        <v>22</v>
      </c>
      <c r="AB102" s="111">
        <v>12</v>
      </c>
      <c r="AC102" s="111">
        <v>2</v>
      </c>
      <c r="AD102" s="111">
        <v>0</v>
      </c>
      <c r="AE102" s="111">
        <v>0</v>
      </c>
      <c r="AG102" s="111">
        <f t="shared" si="7"/>
        <v>0</v>
      </c>
      <c r="AH102" s="111">
        <f t="shared" si="8"/>
        <v>2</v>
      </c>
      <c r="AI102" s="111">
        <f t="shared" si="9"/>
        <v>2</v>
      </c>
    </row>
    <row r="103" spans="1:35">
      <c r="A103" t="s">
        <v>888</v>
      </c>
      <c r="B103" s="160" t="s">
        <v>63</v>
      </c>
      <c r="C103" s="111">
        <v>163</v>
      </c>
      <c r="D103" s="111">
        <v>1</v>
      </c>
      <c r="E103" s="111">
        <v>0</v>
      </c>
      <c r="F103" s="111">
        <v>0</v>
      </c>
      <c r="G103" s="111">
        <v>0</v>
      </c>
      <c r="H103" s="111">
        <v>0</v>
      </c>
      <c r="I103" s="111">
        <v>1</v>
      </c>
      <c r="J103" s="111">
        <v>0</v>
      </c>
      <c r="K103" s="111">
        <v>0</v>
      </c>
      <c r="L103" s="111">
        <v>0</v>
      </c>
      <c r="M103" s="111">
        <v>0</v>
      </c>
      <c r="N103" s="111">
        <v>1</v>
      </c>
      <c r="O103" s="111">
        <v>0</v>
      </c>
      <c r="P103" s="111">
        <v>1</v>
      </c>
      <c r="Q103" s="111">
        <v>0</v>
      </c>
      <c r="R103" s="111">
        <v>2</v>
      </c>
      <c r="S103" s="111">
        <v>1</v>
      </c>
      <c r="T103" s="111">
        <v>9</v>
      </c>
      <c r="U103" s="111">
        <v>14</v>
      </c>
      <c r="V103" s="111">
        <v>5</v>
      </c>
      <c r="W103" s="111">
        <v>13</v>
      </c>
      <c r="X103" s="111">
        <v>21</v>
      </c>
      <c r="Y103" s="111">
        <v>40</v>
      </c>
      <c r="Z103" s="120">
        <f t="shared" si="6"/>
        <v>55</v>
      </c>
      <c r="AA103" s="111">
        <v>35</v>
      </c>
      <c r="AB103" s="111">
        <v>11</v>
      </c>
      <c r="AC103" s="111">
        <v>7</v>
      </c>
      <c r="AD103" s="111">
        <v>2</v>
      </c>
      <c r="AE103" s="111">
        <v>0</v>
      </c>
      <c r="AG103" s="111">
        <f t="shared" si="7"/>
        <v>0</v>
      </c>
      <c r="AH103" s="111">
        <f t="shared" si="8"/>
        <v>9</v>
      </c>
      <c r="AI103" s="111">
        <f t="shared" si="9"/>
        <v>9</v>
      </c>
    </row>
    <row r="104" spans="1:35">
      <c r="A104" t="s">
        <v>889</v>
      </c>
      <c r="B104" s="160" t="s">
        <v>63</v>
      </c>
      <c r="C104" s="111">
        <v>139</v>
      </c>
      <c r="D104" s="111">
        <v>0</v>
      </c>
      <c r="E104" s="111">
        <v>0</v>
      </c>
      <c r="F104" s="111">
        <v>0</v>
      </c>
      <c r="G104" s="111">
        <v>0</v>
      </c>
      <c r="H104" s="111">
        <v>0</v>
      </c>
      <c r="I104" s="111">
        <v>0</v>
      </c>
      <c r="J104" s="111">
        <v>0</v>
      </c>
      <c r="K104" s="111">
        <v>0</v>
      </c>
      <c r="L104" s="111">
        <v>0</v>
      </c>
      <c r="M104" s="111">
        <v>0</v>
      </c>
      <c r="N104" s="111">
        <v>1</v>
      </c>
      <c r="O104" s="111">
        <v>0</v>
      </c>
      <c r="P104" s="111">
        <v>0</v>
      </c>
      <c r="Q104" s="111">
        <v>1</v>
      </c>
      <c r="R104" s="111">
        <v>0</v>
      </c>
      <c r="S104" s="111">
        <v>1</v>
      </c>
      <c r="T104" s="111">
        <v>3</v>
      </c>
      <c r="U104" s="111">
        <v>9</v>
      </c>
      <c r="V104" s="111">
        <v>11</v>
      </c>
      <c r="W104" s="111">
        <v>16</v>
      </c>
      <c r="X104" s="111">
        <v>21</v>
      </c>
      <c r="Y104" s="111">
        <v>31</v>
      </c>
      <c r="Z104" s="120">
        <f t="shared" si="6"/>
        <v>45</v>
      </c>
      <c r="AA104" s="111">
        <v>23</v>
      </c>
      <c r="AB104" s="111">
        <v>14</v>
      </c>
      <c r="AC104" s="111">
        <v>6</v>
      </c>
      <c r="AD104" s="111">
        <v>2</v>
      </c>
      <c r="AE104" s="111">
        <v>0</v>
      </c>
      <c r="AG104" s="111">
        <f t="shared" si="7"/>
        <v>0</v>
      </c>
      <c r="AH104" s="111">
        <f t="shared" si="8"/>
        <v>8</v>
      </c>
      <c r="AI104" s="111">
        <f t="shared" si="9"/>
        <v>8</v>
      </c>
    </row>
    <row r="105" spans="1:35">
      <c r="A105" t="s">
        <v>890</v>
      </c>
      <c r="B105" s="160" t="s">
        <v>63</v>
      </c>
      <c r="C105" s="111">
        <v>123</v>
      </c>
      <c r="D105" s="111">
        <v>0</v>
      </c>
      <c r="E105" s="111">
        <v>0</v>
      </c>
      <c r="F105" s="111">
        <v>0</v>
      </c>
      <c r="G105" s="111">
        <v>0</v>
      </c>
      <c r="H105" s="111">
        <v>0</v>
      </c>
      <c r="I105" s="111">
        <v>0</v>
      </c>
      <c r="J105" s="111">
        <v>0</v>
      </c>
      <c r="K105" s="111">
        <v>0</v>
      </c>
      <c r="L105" s="111">
        <v>0</v>
      </c>
      <c r="M105" s="111">
        <v>1</v>
      </c>
      <c r="N105" s="111">
        <v>0</v>
      </c>
      <c r="O105" s="111">
        <v>0</v>
      </c>
      <c r="P105" s="111">
        <v>0</v>
      </c>
      <c r="Q105" s="111">
        <v>0</v>
      </c>
      <c r="R105" s="111">
        <v>1</v>
      </c>
      <c r="S105" s="111">
        <v>1</v>
      </c>
      <c r="T105" s="111">
        <v>5</v>
      </c>
      <c r="U105" s="111">
        <v>6</v>
      </c>
      <c r="V105" s="111">
        <v>3</v>
      </c>
      <c r="W105" s="111">
        <v>15</v>
      </c>
      <c r="X105" s="111">
        <v>28</v>
      </c>
      <c r="Y105" s="111">
        <v>22</v>
      </c>
      <c r="Z105" s="121">
        <f t="shared" si="6"/>
        <v>41</v>
      </c>
      <c r="AA105" s="111">
        <v>26</v>
      </c>
      <c r="AB105" s="111">
        <v>11</v>
      </c>
      <c r="AC105" s="111">
        <v>4</v>
      </c>
      <c r="AD105" s="111">
        <v>0</v>
      </c>
      <c r="AE105" s="111">
        <v>0</v>
      </c>
      <c r="AG105" s="111">
        <f t="shared" si="7"/>
        <v>0</v>
      </c>
      <c r="AH105" s="111">
        <f t="shared" si="8"/>
        <v>4</v>
      </c>
      <c r="AI105" s="111">
        <f t="shared" si="9"/>
        <v>4</v>
      </c>
    </row>
    <row r="106" spans="1:35">
      <c r="A106" s="17" t="s">
        <v>33</v>
      </c>
      <c r="B106" s="161" t="s">
        <v>62</v>
      </c>
      <c r="C106" s="116">
        <v>24744</v>
      </c>
      <c r="D106" s="116">
        <v>44</v>
      </c>
      <c r="E106" s="116">
        <v>5</v>
      </c>
      <c r="F106" s="116">
        <v>2</v>
      </c>
      <c r="G106" s="116">
        <v>6</v>
      </c>
      <c r="H106" s="116">
        <v>2</v>
      </c>
      <c r="I106" s="116">
        <v>59</v>
      </c>
      <c r="J106" s="116">
        <v>8</v>
      </c>
      <c r="K106" s="116">
        <v>6</v>
      </c>
      <c r="L106" s="116">
        <v>18</v>
      </c>
      <c r="M106" s="116">
        <v>39</v>
      </c>
      <c r="N106" s="116">
        <v>56</v>
      </c>
      <c r="O106" s="116">
        <v>62</v>
      </c>
      <c r="P106" s="116">
        <v>135</v>
      </c>
      <c r="Q106" s="116">
        <v>156</v>
      </c>
      <c r="R106" s="116">
        <v>210</v>
      </c>
      <c r="S106" s="116">
        <v>343</v>
      </c>
      <c r="T106" s="116">
        <v>468</v>
      </c>
      <c r="U106" s="116">
        <v>987</v>
      </c>
      <c r="V106" s="116">
        <v>1114</v>
      </c>
      <c r="W106" s="116">
        <v>1546</v>
      </c>
      <c r="X106" s="116">
        <v>2698</v>
      </c>
      <c r="Y106" s="116">
        <v>4089</v>
      </c>
      <c r="Z106" s="119">
        <f t="shared" si="6"/>
        <v>12750</v>
      </c>
      <c r="AA106" s="116">
        <v>5034</v>
      </c>
      <c r="AB106" s="116">
        <v>4405</v>
      </c>
      <c r="AC106" s="116">
        <v>2623</v>
      </c>
      <c r="AD106" s="116">
        <v>688</v>
      </c>
      <c r="AE106" s="116">
        <v>0</v>
      </c>
      <c r="AG106" s="111">
        <f t="shared" si="7"/>
        <v>15</v>
      </c>
      <c r="AH106" s="111">
        <f t="shared" si="8"/>
        <v>3311</v>
      </c>
      <c r="AI106" s="111">
        <f t="shared" si="9"/>
        <v>3311</v>
      </c>
    </row>
    <row r="107" spans="1:35">
      <c r="A107" s="15" t="s">
        <v>836</v>
      </c>
      <c r="B107" s="162" t="s">
        <v>62</v>
      </c>
      <c r="C107" s="117">
        <f t="shared" ref="C107:AE107" si="10">C110+C113+C116+C119+C122+C125+C128+C131+C134</f>
        <v>5613</v>
      </c>
      <c r="D107" s="117">
        <f t="shared" si="10"/>
        <v>5</v>
      </c>
      <c r="E107" s="117">
        <f t="shared" si="10"/>
        <v>1</v>
      </c>
      <c r="F107" s="117">
        <f t="shared" si="10"/>
        <v>0</v>
      </c>
      <c r="G107" s="117">
        <f t="shared" si="10"/>
        <v>2</v>
      </c>
      <c r="H107" s="117">
        <f t="shared" si="10"/>
        <v>1</v>
      </c>
      <c r="I107" s="117">
        <f t="shared" si="10"/>
        <v>9</v>
      </c>
      <c r="J107" s="117">
        <f t="shared" si="10"/>
        <v>2</v>
      </c>
      <c r="K107" s="117">
        <f t="shared" si="10"/>
        <v>3</v>
      </c>
      <c r="L107" s="117">
        <f t="shared" si="10"/>
        <v>7</v>
      </c>
      <c r="M107" s="117">
        <f t="shared" si="10"/>
        <v>6</v>
      </c>
      <c r="N107" s="117">
        <f t="shared" si="10"/>
        <v>17</v>
      </c>
      <c r="O107" s="117">
        <f t="shared" si="10"/>
        <v>22</v>
      </c>
      <c r="P107" s="117">
        <f t="shared" si="10"/>
        <v>29</v>
      </c>
      <c r="Q107" s="117">
        <f t="shared" si="10"/>
        <v>37</v>
      </c>
      <c r="R107" s="117">
        <f t="shared" si="10"/>
        <v>58</v>
      </c>
      <c r="S107" s="117">
        <f t="shared" si="10"/>
        <v>71</v>
      </c>
      <c r="T107" s="117">
        <f t="shared" si="10"/>
        <v>105</v>
      </c>
      <c r="U107" s="117">
        <f t="shared" si="10"/>
        <v>218</v>
      </c>
      <c r="V107" s="117">
        <f t="shared" si="10"/>
        <v>237</v>
      </c>
      <c r="W107" s="117">
        <f t="shared" si="10"/>
        <v>342</v>
      </c>
      <c r="X107" s="117">
        <f t="shared" si="10"/>
        <v>624</v>
      </c>
      <c r="Y107" s="117">
        <f t="shared" si="10"/>
        <v>966</v>
      </c>
      <c r="Z107" s="120">
        <f t="shared" si="6"/>
        <v>2860</v>
      </c>
      <c r="AA107" s="117">
        <f t="shared" si="10"/>
        <v>1130</v>
      </c>
      <c r="AB107" s="117">
        <f t="shared" si="10"/>
        <v>971</v>
      </c>
      <c r="AC107" s="117">
        <f t="shared" si="10"/>
        <v>588</v>
      </c>
      <c r="AD107" s="117">
        <f t="shared" si="10"/>
        <v>171</v>
      </c>
      <c r="AE107" s="117">
        <f t="shared" si="10"/>
        <v>0</v>
      </c>
      <c r="AG107" s="111">
        <f t="shared" si="7"/>
        <v>4</v>
      </c>
      <c r="AH107" s="111">
        <f t="shared" si="8"/>
        <v>759</v>
      </c>
      <c r="AI107" s="111">
        <f t="shared" si="9"/>
        <v>759</v>
      </c>
    </row>
    <row r="108" spans="1:35">
      <c r="A108" s="15" t="s">
        <v>837</v>
      </c>
      <c r="B108" s="162" t="s">
        <v>62</v>
      </c>
      <c r="C108" s="117">
        <v>794</v>
      </c>
      <c r="D108" s="117">
        <v>3</v>
      </c>
      <c r="E108" s="117">
        <v>0</v>
      </c>
      <c r="F108" s="117">
        <v>0</v>
      </c>
      <c r="G108" s="117">
        <v>0</v>
      </c>
      <c r="H108" s="117">
        <v>0</v>
      </c>
      <c r="I108" s="117">
        <v>3</v>
      </c>
      <c r="J108" s="117">
        <v>0</v>
      </c>
      <c r="K108" s="117">
        <v>0</v>
      </c>
      <c r="L108" s="117">
        <v>1</v>
      </c>
      <c r="M108" s="117">
        <v>2</v>
      </c>
      <c r="N108" s="117">
        <v>0</v>
      </c>
      <c r="O108" s="117">
        <v>0</v>
      </c>
      <c r="P108" s="117">
        <v>1</v>
      </c>
      <c r="Q108" s="117">
        <v>6</v>
      </c>
      <c r="R108" s="117">
        <v>9</v>
      </c>
      <c r="S108" s="117">
        <v>16</v>
      </c>
      <c r="T108" s="117">
        <v>19</v>
      </c>
      <c r="U108" s="117">
        <v>37</v>
      </c>
      <c r="V108" s="117">
        <v>34</v>
      </c>
      <c r="W108" s="117">
        <v>51</v>
      </c>
      <c r="X108" s="117">
        <v>79</v>
      </c>
      <c r="Y108" s="117">
        <v>130</v>
      </c>
      <c r="Z108" s="120">
        <f t="shared" si="6"/>
        <v>406</v>
      </c>
      <c r="AA108" s="117">
        <v>153</v>
      </c>
      <c r="AB108" s="117">
        <v>114</v>
      </c>
      <c r="AC108" s="117">
        <v>95</v>
      </c>
      <c r="AD108" s="117">
        <v>44</v>
      </c>
      <c r="AE108" s="117">
        <v>0</v>
      </c>
      <c r="AG108" s="111">
        <f t="shared" si="7"/>
        <v>0</v>
      </c>
      <c r="AH108" s="111">
        <f t="shared" si="8"/>
        <v>139</v>
      </c>
      <c r="AI108" s="111">
        <f t="shared" si="9"/>
        <v>139</v>
      </c>
    </row>
    <row r="109" spans="1:35">
      <c r="A109" s="15" t="s">
        <v>839</v>
      </c>
      <c r="B109" s="162" t="s">
        <v>62</v>
      </c>
      <c r="C109" s="117">
        <v>580</v>
      </c>
      <c r="D109" s="117">
        <v>1</v>
      </c>
      <c r="E109" s="117">
        <v>0</v>
      </c>
      <c r="F109" s="117">
        <v>0</v>
      </c>
      <c r="G109" s="117">
        <v>0</v>
      </c>
      <c r="H109" s="117">
        <v>0</v>
      </c>
      <c r="I109" s="117">
        <v>1</v>
      </c>
      <c r="J109" s="117">
        <v>0</v>
      </c>
      <c r="K109" s="117">
        <v>0</v>
      </c>
      <c r="L109" s="117">
        <v>0</v>
      </c>
      <c r="M109" s="117">
        <v>0</v>
      </c>
      <c r="N109" s="117">
        <v>4</v>
      </c>
      <c r="O109" s="117">
        <v>0</v>
      </c>
      <c r="P109" s="117">
        <v>6</v>
      </c>
      <c r="Q109" s="117">
        <v>6</v>
      </c>
      <c r="R109" s="117">
        <v>2</v>
      </c>
      <c r="S109" s="117">
        <v>8</v>
      </c>
      <c r="T109" s="117">
        <v>7</v>
      </c>
      <c r="U109" s="117">
        <v>37</v>
      </c>
      <c r="V109" s="117">
        <v>29</v>
      </c>
      <c r="W109" s="117">
        <v>39</v>
      </c>
      <c r="X109" s="117">
        <v>56</v>
      </c>
      <c r="Y109" s="117">
        <v>107</v>
      </c>
      <c r="Z109" s="120">
        <f t="shared" si="6"/>
        <v>278</v>
      </c>
      <c r="AA109" s="117">
        <v>121</v>
      </c>
      <c r="AB109" s="117">
        <v>90</v>
      </c>
      <c r="AC109" s="117">
        <v>51</v>
      </c>
      <c r="AD109" s="117">
        <v>16</v>
      </c>
      <c r="AE109" s="117">
        <v>0</v>
      </c>
      <c r="AG109" s="111">
        <f t="shared" si="7"/>
        <v>0</v>
      </c>
      <c r="AH109" s="111">
        <f t="shared" si="8"/>
        <v>67</v>
      </c>
      <c r="AI109" s="111">
        <f t="shared" si="9"/>
        <v>67</v>
      </c>
    </row>
    <row r="110" spans="1:35">
      <c r="A110" s="15" t="s">
        <v>841</v>
      </c>
      <c r="B110" s="162" t="s">
        <v>62</v>
      </c>
      <c r="C110" s="117">
        <v>613</v>
      </c>
      <c r="D110" s="117">
        <v>1</v>
      </c>
      <c r="E110" s="117">
        <v>0</v>
      </c>
      <c r="F110" s="117">
        <v>0</v>
      </c>
      <c r="G110" s="117">
        <v>0</v>
      </c>
      <c r="H110" s="117">
        <v>0</v>
      </c>
      <c r="I110" s="117">
        <v>1</v>
      </c>
      <c r="J110" s="117">
        <v>0</v>
      </c>
      <c r="K110" s="117">
        <v>0</v>
      </c>
      <c r="L110" s="117">
        <v>2</v>
      </c>
      <c r="M110" s="117">
        <v>0</v>
      </c>
      <c r="N110" s="117">
        <v>0</v>
      </c>
      <c r="O110" s="117">
        <v>2</v>
      </c>
      <c r="P110" s="117">
        <v>1</v>
      </c>
      <c r="Q110" s="117">
        <v>1</v>
      </c>
      <c r="R110" s="117">
        <v>4</v>
      </c>
      <c r="S110" s="117">
        <v>4</v>
      </c>
      <c r="T110" s="117">
        <v>7</v>
      </c>
      <c r="U110" s="117">
        <v>28</v>
      </c>
      <c r="V110" s="117">
        <v>17</v>
      </c>
      <c r="W110" s="117">
        <v>44</v>
      </c>
      <c r="X110" s="117">
        <v>59</v>
      </c>
      <c r="Y110" s="117">
        <v>132</v>
      </c>
      <c r="Z110" s="120">
        <f t="shared" si="6"/>
        <v>311</v>
      </c>
      <c r="AA110" s="117">
        <v>125</v>
      </c>
      <c r="AB110" s="117">
        <v>114</v>
      </c>
      <c r="AC110" s="117">
        <v>55</v>
      </c>
      <c r="AD110" s="117">
        <v>17</v>
      </c>
      <c r="AE110" s="117">
        <v>0</v>
      </c>
      <c r="AG110" s="111">
        <f t="shared" si="7"/>
        <v>0</v>
      </c>
      <c r="AH110" s="111">
        <f t="shared" si="8"/>
        <v>72</v>
      </c>
      <c r="AI110" s="111">
        <f t="shared" si="9"/>
        <v>72</v>
      </c>
    </row>
    <row r="111" spans="1:35">
      <c r="A111" s="15" t="s">
        <v>842</v>
      </c>
      <c r="B111" s="162" t="s">
        <v>62</v>
      </c>
      <c r="C111" s="117">
        <v>609</v>
      </c>
      <c r="D111" s="117">
        <v>2</v>
      </c>
      <c r="E111" s="117">
        <v>0</v>
      </c>
      <c r="F111" s="117">
        <v>0</v>
      </c>
      <c r="G111" s="117">
        <v>0</v>
      </c>
      <c r="H111" s="117">
        <v>0</v>
      </c>
      <c r="I111" s="117">
        <v>2</v>
      </c>
      <c r="J111" s="117">
        <v>0</v>
      </c>
      <c r="K111" s="117">
        <v>0</v>
      </c>
      <c r="L111" s="117">
        <v>1</v>
      </c>
      <c r="M111" s="117">
        <v>0</v>
      </c>
      <c r="N111" s="117">
        <v>1</v>
      </c>
      <c r="O111" s="117">
        <v>2</v>
      </c>
      <c r="P111" s="117">
        <v>3</v>
      </c>
      <c r="Q111" s="117">
        <v>6</v>
      </c>
      <c r="R111" s="117">
        <v>3</v>
      </c>
      <c r="S111" s="117">
        <v>7</v>
      </c>
      <c r="T111" s="117">
        <v>10</v>
      </c>
      <c r="U111" s="117">
        <v>14</v>
      </c>
      <c r="V111" s="117">
        <v>33</v>
      </c>
      <c r="W111" s="117">
        <v>41</v>
      </c>
      <c r="X111" s="117">
        <v>78</v>
      </c>
      <c r="Y111" s="117">
        <v>114</v>
      </c>
      <c r="Z111" s="120">
        <f t="shared" si="6"/>
        <v>294</v>
      </c>
      <c r="AA111" s="117">
        <v>124</v>
      </c>
      <c r="AB111" s="117">
        <v>99</v>
      </c>
      <c r="AC111" s="117">
        <v>56</v>
      </c>
      <c r="AD111" s="117">
        <v>15</v>
      </c>
      <c r="AE111" s="117">
        <v>0</v>
      </c>
      <c r="AG111" s="111">
        <f t="shared" si="7"/>
        <v>0</v>
      </c>
      <c r="AH111" s="111">
        <f t="shared" si="8"/>
        <v>71</v>
      </c>
      <c r="AI111" s="111">
        <f t="shared" si="9"/>
        <v>71</v>
      </c>
    </row>
    <row r="112" spans="1:35">
      <c r="A112" s="15" t="s">
        <v>843</v>
      </c>
      <c r="B112" s="162" t="s">
        <v>62</v>
      </c>
      <c r="C112" s="117">
        <v>724</v>
      </c>
      <c r="D112" s="117">
        <v>1</v>
      </c>
      <c r="E112" s="117">
        <v>0</v>
      </c>
      <c r="F112" s="117">
        <v>0</v>
      </c>
      <c r="G112" s="117">
        <v>0</v>
      </c>
      <c r="H112" s="117">
        <v>0</v>
      </c>
      <c r="I112" s="117">
        <v>1</v>
      </c>
      <c r="J112" s="117">
        <v>1</v>
      </c>
      <c r="K112" s="117">
        <v>0</v>
      </c>
      <c r="L112" s="117">
        <v>1</v>
      </c>
      <c r="M112" s="117">
        <v>2</v>
      </c>
      <c r="N112" s="117">
        <v>0</v>
      </c>
      <c r="O112" s="117">
        <v>1</v>
      </c>
      <c r="P112" s="117">
        <v>6</v>
      </c>
      <c r="Q112" s="117">
        <v>5</v>
      </c>
      <c r="R112" s="117">
        <v>5</v>
      </c>
      <c r="S112" s="117">
        <v>11</v>
      </c>
      <c r="T112" s="117">
        <v>10</v>
      </c>
      <c r="U112" s="117">
        <v>48</v>
      </c>
      <c r="V112" s="117">
        <v>38</v>
      </c>
      <c r="W112" s="117">
        <v>44</v>
      </c>
      <c r="X112" s="117">
        <v>73</v>
      </c>
      <c r="Y112" s="117">
        <v>132</v>
      </c>
      <c r="Z112" s="120">
        <f t="shared" si="6"/>
        <v>346</v>
      </c>
      <c r="AA112" s="117">
        <v>132</v>
      </c>
      <c r="AB112" s="117">
        <v>118</v>
      </c>
      <c r="AC112" s="117">
        <v>73</v>
      </c>
      <c r="AD112" s="117">
        <v>23</v>
      </c>
      <c r="AE112" s="117">
        <v>0</v>
      </c>
      <c r="AG112" s="111">
        <f t="shared" si="7"/>
        <v>0</v>
      </c>
      <c r="AH112" s="111">
        <f t="shared" si="8"/>
        <v>96</v>
      </c>
      <c r="AI112" s="111">
        <f t="shared" si="9"/>
        <v>96</v>
      </c>
    </row>
    <row r="113" spans="1:35">
      <c r="A113" s="15" t="s">
        <v>845</v>
      </c>
      <c r="B113" s="162" t="s">
        <v>62</v>
      </c>
      <c r="C113" s="117">
        <v>1069</v>
      </c>
      <c r="D113" s="117">
        <v>0</v>
      </c>
      <c r="E113" s="117">
        <v>0</v>
      </c>
      <c r="F113" s="117">
        <v>0</v>
      </c>
      <c r="G113" s="117">
        <v>0</v>
      </c>
      <c r="H113" s="117">
        <v>0</v>
      </c>
      <c r="I113" s="117">
        <v>0</v>
      </c>
      <c r="J113" s="117">
        <v>0</v>
      </c>
      <c r="K113" s="117">
        <v>2</v>
      </c>
      <c r="L113" s="117">
        <v>3</v>
      </c>
      <c r="M113" s="117">
        <v>0</v>
      </c>
      <c r="N113" s="117">
        <v>3</v>
      </c>
      <c r="O113" s="117">
        <v>6</v>
      </c>
      <c r="P113" s="117">
        <v>9</v>
      </c>
      <c r="Q113" s="117">
        <v>10</v>
      </c>
      <c r="R113" s="117">
        <v>12</v>
      </c>
      <c r="S113" s="117">
        <v>14</v>
      </c>
      <c r="T113" s="117">
        <v>29</v>
      </c>
      <c r="U113" s="117">
        <v>42</v>
      </c>
      <c r="V113" s="117">
        <v>46</v>
      </c>
      <c r="W113" s="117">
        <v>80</v>
      </c>
      <c r="X113" s="117">
        <v>117</v>
      </c>
      <c r="Y113" s="117">
        <v>198</v>
      </c>
      <c r="Z113" s="120">
        <f t="shared" si="6"/>
        <v>498</v>
      </c>
      <c r="AA113" s="117">
        <v>206</v>
      </c>
      <c r="AB113" s="117">
        <v>150</v>
      </c>
      <c r="AC113" s="117">
        <v>120</v>
      </c>
      <c r="AD113" s="117">
        <v>22</v>
      </c>
      <c r="AE113" s="117">
        <v>0</v>
      </c>
      <c r="AG113" s="111">
        <f t="shared" si="7"/>
        <v>0</v>
      </c>
      <c r="AH113" s="111">
        <f t="shared" si="8"/>
        <v>142</v>
      </c>
      <c r="AI113" s="111">
        <f t="shared" si="9"/>
        <v>142</v>
      </c>
    </row>
    <row r="114" spans="1:35">
      <c r="A114" s="15" t="s">
        <v>846</v>
      </c>
      <c r="B114" s="162" t="s">
        <v>62</v>
      </c>
      <c r="C114" s="117">
        <v>928</v>
      </c>
      <c r="D114" s="117">
        <v>1</v>
      </c>
      <c r="E114" s="117">
        <v>0</v>
      </c>
      <c r="F114" s="117">
        <v>0</v>
      </c>
      <c r="G114" s="117">
        <v>0</v>
      </c>
      <c r="H114" s="117">
        <v>0</v>
      </c>
      <c r="I114" s="117">
        <v>1</v>
      </c>
      <c r="J114" s="117">
        <v>2</v>
      </c>
      <c r="K114" s="117">
        <v>0</v>
      </c>
      <c r="L114" s="117">
        <v>0</v>
      </c>
      <c r="M114" s="117">
        <v>2</v>
      </c>
      <c r="N114" s="117">
        <v>2</v>
      </c>
      <c r="O114" s="117">
        <v>2</v>
      </c>
      <c r="P114" s="117">
        <v>2</v>
      </c>
      <c r="Q114" s="117">
        <v>4</v>
      </c>
      <c r="R114" s="117">
        <v>11</v>
      </c>
      <c r="S114" s="117">
        <v>11</v>
      </c>
      <c r="T114" s="117">
        <v>16</v>
      </c>
      <c r="U114" s="117">
        <v>45</v>
      </c>
      <c r="V114" s="117">
        <v>57</v>
      </c>
      <c r="W114" s="117">
        <v>56</v>
      </c>
      <c r="X114" s="117">
        <v>102</v>
      </c>
      <c r="Y114" s="117">
        <v>115</v>
      </c>
      <c r="Z114" s="120">
        <f t="shared" si="6"/>
        <v>500</v>
      </c>
      <c r="AA114" s="117">
        <v>188</v>
      </c>
      <c r="AB114" s="117">
        <v>183</v>
      </c>
      <c r="AC114" s="117">
        <v>107</v>
      </c>
      <c r="AD114" s="117">
        <v>22</v>
      </c>
      <c r="AE114" s="117">
        <v>0</v>
      </c>
      <c r="AG114" s="111">
        <f t="shared" si="7"/>
        <v>0</v>
      </c>
      <c r="AH114" s="111">
        <f t="shared" si="8"/>
        <v>129</v>
      </c>
      <c r="AI114" s="111">
        <f t="shared" si="9"/>
        <v>129</v>
      </c>
    </row>
    <row r="115" spans="1:35">
      <c r="A115" s="15" t="s">
        <v>848</v>
      </c>
      <c r="B115" s="162" t="s">
        <v>62</v>
      </c>
      <c r="C115" s="117">
        <v>595</v>
      </c>
      <c r="D115" s="117">
        <v>1</v>
      </c>
      <c r="E115" s="117">
        <v>0</v>
      </c>
      <c r="F115" s="117">
        <v>0</v>
      </c>
      <c r="G115" s="117">
        <v>2</v>
      </c>
      <c r="H115" s="117">
        <v>0</v>
      </c>
      <c r="I115" s="117">
        <v>3</v>
      </c>
      <c r="J115" s="117">
        <v>0</v>
      </c>
      <c r="K115" s="117">
        <v>1</v>
      </c>
      <c r="L115" s="117">
        <v>0</v>
      </c>
      <c r="M115" s="117">
        <v>3</v>
      </c>
      <c r="N115" s="117">
        <v>0</v>
      </c>
      <c r="O115" s="117">
        <v>1</v>
      </c>
      <c r="P115" s="117">
        <v>2</v>
      </c>
      <c r="Q115" s="117">
        <v>3</v>
      </c>
      <c r="R115" s="117">
        <v>5</v>
      </c>
      <c r="S115" s="117">
        <v>7</v>
      </c>
      <c r="T115" s="117">
        <v>8</v>
      </c>
      <c r="U115" s="117">
        <v>19</v>
      </c>
      <c r="V115" s="117">
        <v>31</v>
      </c>
      <c r="W115" s="117">
        <v>49</v>
      </c>
      <c r="X115" s="117">
        <v>80</v>
      </c>
      <c r="Y115" s="117">
        <v>90</v>
      </c>
      <c r="Z115" s="120">
        <f t="shared" si="6"/>
        <v>293</v>
      </c>
      <c r="AA115" s="117">
        <v>131</v>
      </c>
      <c r="AB115" s="117">
        <v>98</v>
      </c>
      <c r="AC115" s="117">
        <v>48</v>
      </c>
      <c r="AD115" s="117">
        <v>16</v>
      </c>
      <c r="AE115" s="117">
        <v>0</v>
      </c>
      <c r="AG115" s="111">
        <f t="shared" si="7"/>
        <v>2</v>
      </c>
      <c r="AH115" s="111">
        <f t="shared" si="8"/>
        <v>64</v>
      </c>
      <c r="AI115" s="111">
        <f t="shared" si="9"/>
        <v>64</v>
      </c>
    </row>
    <row r="116" spans="1:35">
      <c r="A116" s="15" t="s">
        <v>849</v>
      </c>
      <c r="B116" s="162" t="s">
        <v>62</v>
      </c>
      <c r="C116" s="117">
        <v>900</v>
      </c>
      <c r="D116" s="117">
        <v>0</v>
      </c>
      <c r="E116" s="117">
        <v>0</v>
      </c>
      <c r="F116" s="117">
        <v>0</v>
      </c>
      <c r="G116" s="117">
        <v>1</v>
      </c>
      <c r="H116" s="117">
        <v>0</v>
      </c>
      <c r="I116" s="117">
        <v>1</v>
      </c>
      <c r="J116" s="117">
        <v>0</v>
      </c>
      <c r="K116" s="117">
        <v>0</v>
      </c>
      <c r="L116" s="117">
        <v>1</v>
      </c>
      <c r="M116" s="117">
        <v>0</v>
      </c>
      <c r="N116" s="117">
        <v>2</v>
      </c>
      <c r="O116" s="117">
        <v>7</v>
      </c>
      <c r="P116" s="117">
        <v>2</v>
      </c>
      <c r="Q116" s="117">
        <v>6</v>
      </c>
      <c r="R116" s="117">
        <v>10</v>
      </c>
      <c r="S116" s="117">
        <v>13</v>
      </c>
      <c r="T116" s="117">
        <v>21</v>
      </c>
      <c r="U116" s="117">
        <v>32</v>
      </c>
      <c r="V116" s="117">
        <v>42</v>
      </c>
      <c r="W116" s="117">
        <v>51</v>
      </c>
      <c r="X116" s="117">
        <v>93</v>
      </c>
      <c r="Y116" s="117">
        <v>155</v>
      </c>
      <c r="Z116" s="120">
        <f t="shared" si="6"/>
        <v>464</v>
      </c>
      <c r="AA116" s="117">
        <v>191</v>
      </c>
      <c r="AB116" s="117">
        <v>148</v>
      </c>
      <c r="AC116" s="117">
        <v>97</v>
      </c>
      <c r="AD116" s="117">
        <v>28</v>
      </c>
      <c r="AE116" s="117">
        <v>0</v>
      </c>
      <c r="AG116" s="111">
        <f t="shared" si="7"/>
        <v>1</v>
      </c>
      <c r="AH116" s="111">
        <f t="shared" si="8"/>
        <v>125</v>
      </c>
      <c r="AI116" s="111">
        <f t="shared" si="9"/>
        <v>125</v>
      </c>
    </row>
    <row r="117" spans="1:35">
      <c r="A117" s="15" t="s">
        <v>851</v>
      </c>
      <c r="B117" s="162" t="s">
        <v>62</v>
      </c>
      <c r="C117" s="117">
        <v>2243</v>
      </c>
      <c r="D117" s="117">
        <v>3</v>
      </c>
      <c r="E117" s="117">
        <v>1</v>
      </c>
      <c r="F117" s="117">
        <v>1</v>
      </c>
      <c r="G117" s="117">
        <v>2</v>
      </c>
      <c r="H117" s="117">
        <v>0</v>
      </c>
      <c r="I117" s="117">
        <v>7</v>
      </c>
      <c r="J117" s="117">
        <v>1</v>
      </c>
      <c r="K117" s="117">
        <v>0</v>
      </c>
      <c r="L117" s="117">
        <v>0</v>
      </c>
      <c r="M117" s="117">
        <v>7</v>
      </c>
      <c r="N117" s="117">
        <v>4</v>
      </c>
      <c r="O117" s="117">
        <v>5</v>
      </c>
      <c r="P117" s="117">
        <v>13</v>
      </c>
      <c r="Q117" s="117">
        <v>11</v>
      </c>
      <c r="R117" s="117">
        <v>23</v>
      </c>
      <c r="S117" s="117">
        <v>37</v>
      </c>
      <c r="T117" s="117">
        <v>40</v>
      </c>
      <c r="U117" s="117">
        <v>93</v>
      </c>
      <c r="V117" s="117">
        <v>113</v>
      </c>
      <c r="W117" s="117">
        <v>147</v>
      </c>
      <c r="X117" s="117">
        <v>262</v>
      </c>
      <c r="Y117" s="117">
        <v>383</v>
      </c>
      <c r="Z117" s="120">
        <f t="shared" si="6"/>
        <v>1097</v>
      </c>
      <c r="AA117" s="117">
        <v>430</v>
      </c>
      <c r="AB117" s="117">
        <v>384</v>
      </c>
      <c r="AC117" s="117">
        <v>243</v>
      </c>
      <c r="AD117" s="117">
        <v>40</v>
      </c>
      <c r="AE117" s="117">
        <v>0</v>
      </c>
      <c r="AG117" s="111">
        <f t="shared" si="7"/>
        <v>4</v>
      </c>
      <c r="AH117" s="111">
        <f t="shared" si="8"/>
        <v>283</v>
      </c>
      <c r="AI117" s="111">
        <f t="shared" si="9"/>
        <v>283</v>
      </c>
    </row>
    <row r="118" spans="1:35">
      <c r="A118" s="15" t="s">
        <v>852</v>
      </c>
      <c r="B118" s="162" t="s">
        <v>62</v>
      </c>
      <c r="C118" s="117">
        <v>2141</v>
      </c>
      <c r="D118" s="117">
        <v>5</v>
      </c>
      <c r="E118" s="117">
        <v>0</v>
      </c>
      <c r="F118" s="117">
        <v>0</v>
      </c>
      <c r="G118" s="117">
        <v>0</v>
      </c>
      <c r="H118" s="117">
        <v>1</v>
      </c>
      <c r="I118" s="117">
        <v>6</v>
      </c>
      <c r="J118" s="117">
        <v>0</v>
      </c>
      <c r="K118" s="117">
        <v>0</v>
      </c>
      <c r="L118" s="117">
        <v>2</v>
      </c>
      <c r="M118" s="117">
        <v>1</v>
      </c>
      <c r="N118" s="117">
        <v>5</v>
      </c>
      <c r="O118" s="117">
        <v>11</v>
      </c>
      <c r="P118" s="117">
        <v>16</v>
      </c>
      <c r="Q118" s="117">
        <v>16</v>
      </c>
      <c r="R118" s="117">
        <v>20</v>
      </c>
      <c r="S118" s="117">
        <v>44</v>
      </c>
      <c r="T118" s="117">
        <v>57</v>
      </c>
      <c r="U118" s="117">
        <v>102</v>
      </c>
      <c r="V118" s="117">
        <v>127</v>
      </c>
      <c r="W118" s="117">
        <v>158</v>
      </c>
      <c r="X118" s="117">
        <v>263</v>
      </c>
      <c r="Y118" s="117">
        <v>351</v>
      </c>
      <c r="Z118" s="120">
        <f t="shared" si="6"/>
        <v>962</v>
      </c>
      <c r="AA118" s="117">
        <v>412</v>
      </c>
      <c r="AB118" s="117">
        <v>328</v>
      </c>
      <c r="AC118" s="117">
        <v>180</v>
      </c>
      <c r="AD118" s="117">
        <v>42</v>
      </c>
      <c r="AE118" s="117">
        <v>0</v>
      </c>
      <c r="AG118" s="111">
        <f t="shared" si="7"/>
        <v>1</v>
      </c>
      <c r="AH118" s="111">
        <f t="shared" si="8"/>
        <v>222</v>
      </c>
      <c r="AI118" s="111">
        <f t="shared" si="9"/>
        <v>222</v>
      </c>
    </row>
    <row r="119" spans="1:35">
      <c r="A119" s="15" t="s">
        <v>853</v>
      </c>
      <c r="B119" s="162" t="s">
        <v>62</v>
      </c>
      <c r="C119" s="117">
        <v>1158</v>
      </c>
      <c r="D119" s="117">
        <v>1</v>
      </c>
      <c r="E119" s="117">
        <v>1</v>
      </c>
      <c r="F119" s="117">
        <v>0</v>
      </c>
      <c r="G119" s="117">
        <v>0</v>
      </c>
      <c r="H119" s="117">
        <v>0</v>
      </c>
      <c r="I119" s="117">
        <v>2</v>
      </c>
      <c r="J119" s="117">
        <v>0</v>
      </c>
      <c r="K119" s="117">
        <v>0</v>
      </c>
      <c r="L119" s="117">
        <v>0</v>
      </c>
      <c r="M119" s="117">
        <v>2</v>
      </c>
      <c r="N119" s="117">
        <v>7</v>
      </c>
      <c r="O119" s="117">
        <v>5</v>
      </c>
      <c r="P119" s="117">
        <v>6</v>
      </c>
      <c r="Q119" s="117">
        <v>10</v>
      </c>
      <c r="R119" s="117">
        <v>8</v>
      </c>
      <c r="S119" s="117">
        <v>17</v>
      </c>
      <c r="T119" s="117">
        <v>18</v>
      </c>
      <c r="U119" s="117">
        <v>44</v>
      </c>
      <c r="V119" s="117">
        <v>55</v>
      </c>
      <c r="W119" s="117">
        <v>74</v>
      </c>
      <c r="X119" s="117">
        <v>139</v>
      </c>
      <c r="Y119" s="117">
        <v>188</v>
      </c>
      <c r="Z119" s="120">
        <f t="shared" si="6"/>
        <v>583</v>
      </c>
      <c r="AA119" s="117">
        <v>240</v>
      </c>
      <c r="AB119" s="117">
        <v>204</v>
      </c>
      <c r="AC119" s="117">
        <v>105</v>
      </c>
      <c r="AD119" s="117">
        <v>34</v>
      </c>
      <c r="AE119" s="117">
        <v>0</v>
      </c>
      <c r="AG119" s="111">
        <f t="shared" si="7"/>
        <v>1</v>
      </c>
      <c r="AH119" s="111">
        <f t="shared" si="8"/>
        <v>139</v>
      </c>
      <c r="AI119" s="111">
        <f t="shared" si="9"/>
        <v>139</v>
      </c>
    </row>
    <row r="120" spans="1:35">
      <c r="A120" s="15" t="s">
        <v>854</v>
      </c>
      <c r="B120" s="162" t="s">
        <v>62</v>
      </c>
      <c r="C120" s="117">
        <v>1708</v>
      </c>
      <c r="D120" s="117">
        <v>5</v>
      </c>
      <c r="E120" s="117">
        <v>2</v>
      </c>
      <c r="F120" s="117">
        <v>0</v>
      </c>
      <c r="G120" s="117">
        <v>0</v>
      </c>
      <c r="H120" s="117">
        <v>0</v>
      </c>
      <c r="I120" s="117">
        <v>7</v>
      </c>
      <c r="J120" s="117">
        <v>0</v>
      </c>
      <c r="K120" s="117">
        <v>0</v>
      </c>
      <c r="L120" s="117">
        <v>2</v>
      </c>
      <c r="M120" s="117">
        <v>5</v>
      </c>
      <c r="N120" s="117">
        <v>4</v>
      </c>
      <c r="O120" s="117">
        <v>3</v>
      </c>
      <c r="P120" s="117">
        <v>11</v>
      </c>
      <c r="Q120" s="117">
        <v>9</v>
      </c>
      <c r="R120" s="117">
        <v>16</v>
      </c>
      <c r="S120" s="117">
        <v>26</v>
      </c>
      <c r="T120" s="117">
        <v>41</v>
      </c>
      <c r="U120" s="117">
        <v>61</v>
      </c>
      <c r="V120" s="117">
        <v>83</v>
      </c>
      <c r="W120" s="117">
        <v>114</v>
      </c>
      <c r="X120" s="117">
        <v>199</v>
      </c>
      <c r="Y120" s="117">
        <v>266</v>
      </c>
      <c r="Z120" s="120">
        <f t="shared" si="6"/>
        <v>861</v>
      </c>
      <c r="AA120" s="117">
        <v>358</v>
      </c>
      <c r="AB120" s="117">
        <v>295</v>
      </c>
      <c r="AC120" s="117">
        <v>160</v>
      </c>
      <c r="AD120" s="117">
        <v>48</v>
      </c>
      <c r="AE120" s="117">
        <v>0</v>
      </c>
      <c r="AG120" s="111">
        <f t="shared" si="7"/>
        <v>2</v>
      </c>
      <c r="AH120" s="111">
        <f t="shared" si="8"/>
        <v>208</v>
      </c>
      <c r="AI120" s="111">
        <f t="shared" si="9"/>
        <v>208</v>
      </c>
    </row>
    <row r="121" spans="1:35">
      <c r="A121" s="15" t="s">
        <v>855</v>
      </c>
      <c r="B121" s="162" t="s">
        <v>62</v>
      </c>
      <c r="C121" s="117">
        <v>318</v>
      </c>
      <c r="D121" s="117">
        <v>0</v>
      </c>
      <c r="E121" s="117">
        <v>0</v>
      </c>
      <c r="F121" s="117">
        <v>0</v>
      </c>
      <c r="G121" s="117">
        <v>0</v>
      </c>
      <c r="H121" s="117">
        <v>0</v>
      </c>
      <c r="I121" s="117">
        <v>0</v>
      </c>
      <c r="J121" s="117">
        <v>0</v>
      </c>
      <c r="K121" s="117">
        <v>0</v>
      </c>
      <c r="L121" s="117">
        <v>0</v>
      </c>
      <c r="M121" s="117">
        <v>0</v>
      </c>
      <c r="N121" s="117">
        <v>0</v>
      </c>
      <c r="O121" s="117">
        <v>0</v>
      </c>
      <c r="P121" s="117">
        <v>3</v>
      </c>
      <c r="Q121" s="117">
        <v>1</v>
      </c>
      <c r="R121" s="117">
        <v>0</v>
      </c>
      <c r="S121" s="117">
        <v>5</v>
      </c>
      <c r="T121" s="117">
        <v>4</v>
      </c>
      <c r="U121" s="117">
        <v>4</v>
      </c>
      <c r="V121" s="117">
        <v>8</v>
      </c>
      <c r="W121" s="117">
        <v>17</v>
      </c>
      <c r="X121" s="117">
        <v>38</v>
      </c>
      <c r="Y121" s="117">
        <v>49</v>
      </c>
      <c r="Z121" s="120">
        <f t="shared" si="6"/>
        <v>189</v>
      </c>
      <c r="AA121" s="117">
        <v>68</v>
      </c>
      <c r="AB121" s="117">
        <v>67</v>
      </c>
      <c r="AC121" s="117">
        <v>45</v>
      </c>
      <c r="AD121" s="117">
        <v>9</v>
      </c>
      <c r="AE121" s="117">
        <v>0</v>
      </c>
      <c r="AG121" s="111">
        <f t="shared" si="7"/>
        <v>0</v>
      </c>
      <c r="AH121" s="111">
        <f t="shared" si="8"/>
        <v>54</v>
      </c>
      <c r="AI121" s="111">
        <f t="shared" si="9"/>
        <v>54</v>
      </c>
    </row>
    <row r="122" spans="1:35">
      <c r="A122" s="15" t="s">
        <v>856</v>
      </c>
      <c r="B122" s="162" t="s">
        <v>62</v>
      </c>
      <c r="C122" s="117">
        <v>405</v>
      </c>
      <c r="D122" s="117">
        <v>0</v>
      </c>
      <c r="E122" s="117">
        <v>0</v>
      </c>
      <c r="F122" s="117">
        <v>0</v>
      </c>
      <c r="G122" s="117">
        <v>0</v>
      </c>
      <c r="H122" s="117">
        <v>0</v>
      </c>
      <c r="I122" s="117">
        <v>0</v>
      </c>
      <c r="J122" s="117">
        <v>0</v>
      </c>
      <c r="K122" s="117">
        <v>0</v>
      </c>
      <c r="L122" s="117">
        <v>1</v>
      </c>
      <c r="M122" s="117">
        <v>0</v>
      </c>
      <c r="N122" s="117">
        <v>1</v>
      </c>
      <c r="O122" s="117">
        <v>1</v>
      </c>
      <c r="P122" s="117">
        <v>3</v>
      </c>
      <c r="Q122" s="117">
        <v>2</v>
      </c>
      <c r="R122" s="117">
        <v>7</v>
      </c>
      <c r="S122" s="117">
        <v>5</v>
      </c>
      <c r="T122" s="117">
        <v>5</v>
      </c>
      <c r="U122" s="117">
        <v>19</v>
      </c>
      <c r="V122" s="117">
        <v>18</v>
      </c>
      <c r="W122" s="117">
        <v>24</v>
      </c>
      <c r="X122" s="117">
        <v>40</v>
      </c>
      <c r="Y122" s="117">
        <v>59</v>
      </c>
      <c r="Z122" s="120">
        <f t="shared" si="6"/>
        <v>220</v>
      </c>
      <c r="AA122" s="117">
        <v>80</v>
      </c>
      <c r="AB122" s="117">
        <v>77</v>
      </c>
      <c r="AC122" s="117">
        <v>46</v>
      </c>
      <c r="AD122" s="117">
        <v>17</v>
      </c>
      <c r="AE122" s="117">
        <v>0</v>
      </c>
      <c r="AG122" s="111">
        <f t="shared" si="7"/>
        <v>0</v>
      </c>
      <c r="AH122" s="111">
        <f t="shared" si="8"/>
        <v>63</v>
      </c>
      <c r="AI122" s="111">
        <f t="shared" si="9"/>
        <v>63</v>
      </c>
    </row>
    <row r="123" spans="1:35">
      <c r="A123" s="15" t="s">
        <v>857</v>
      </c>
      <c r="B123" s="162" t="s">
        <v>62</v>
      </c>
      <c r="C123" s="117">
        <v>665</v>
      </c>
      <c r="D123" s="117">
        <v>0</v>
      </c>
      <c r="E123" s="117">
        <v>0</v>
      </c>
      <c r="F123" s="117">
        <v>0</v>
      </c>
      <c r="G123" s="117">
        <v>0</v>
      </c>
      <c r="H123" s="117">
        <v>0</v>
      </c>
      <c r="I123" s="117">
        <v>0</v>
      </c>
      <c r="J123" s="117">
        <v>0</v>
      </c>
      <c r="K123" s="117">
        <v>0</v>
      </c>
      <c r="L123" s="117">
        <v>0</v>
      </c>
      <c r="M123" s="117">
        <v>2</v>
      </c>
      <c r="N123" s="117">
        <v>0</v>
      </c>
      <c r="O123" s="117">
        <v>1</v>
      </c>
      <c r="P123" s="117">
        <v>7</v>
      </c>
      <c r="Q123" s="117">
        <v>6</v>
      </c>
      <c r="R123" s="117">
        <v>4</v>
      </c>
      <c r="S123" s="117">
        <v>11</v>
      </c>
      <c r="T123" s="117">
        <v>14</v>
      </c>
      <c r="U123" s="117">
        <v>32</v>
      </c>
      <c r="V123" s="117">
        <v>40</v>
      </c>
      <c r="W123" s="117">
        <v>58</v>
      </c>
      <c r="X123" s="117">
        <v>84</v>
      </c>
      <c r="Y123" s="117">
        <v>104</v>
      </c>
      <c r="Z123" s="120">
        <f t="shared" si="6"/>
        <v>302</v>
      </c>
      <c r="AA123" s="117">
        <v>113</v>
      </c>
      <c r="AB123" s="117">
        <v>121</v>
      </c>
      <c r="AC123" s="117">
        <v>53</v>
      </c>
      <c r="AD123" s="117">
        <v>15</v>
      </c>
      <c r="AE123" s="117">
        <v>0</v>
      </c>
      <c r="AG123" s="111">
        <f t="shared" si="7"/>
        <v>0</v>
      </c>
      <c r="AH123" s="111">
        <f t="shared" si="8"/>
        <v>68</v>
      </c>
      <c r="AI123" s="111">
        <f t="shared" si="9"/>
        <v>68</v>
      </c>
    </row>
    <row r="124" spans="1:35">
      <c r="A124" s="15" t="s">
        <v>858</v>
      </c>
      <c r="B124" s="162" t="s">
        <v>62</v>
      </c>
      <c r="C124" s="117">
        <v>209</v>
      </c>
      <c r="D124" s="117">
        <v>0</v>
      </c>
      <c r="E124" s="117">
        <v>1</v>
      </c>
      <c r="F124" s="117">
        <v>0</v>
      </c>
      <c r="G124" s="117">
        <v>0</v>
      </c>
      <c r="H124" s="117">
        <v>0</v>
      </c>
      <c r="I124" s="117">
        <v>1</v>
      </c>
      <c r="J124" s="117">
        <v>1</v>
      </c>
      <c r="K124" s="117">
        <v>0</v>
      </c>
      <c r="L124" s="117">
        <v>0</v>
      </c>
      <c r="M124" s="117">
        <v>0</v>
      </c>
      <c r="N124" s="117">
        <v>0</v>
      </c>
      <c r="O124" s="117">
        <v>0</v>
      </c>
      <c r="P124" s="117">
        <v>5</v>
      </c>
      <c r="Q124" s="117">
        <v>2</v>
      </c>
      <c r="R124" s="117">
        <v>0</v>
      </c>
      <c r="S124" s="117">
        <v>1</v>
      </c>
      <c r="T124" s="117">
        <v>4</v>
      </c>
      <c r="U124" s="117">
        <v>11</v>
      </c>
      <c r="V124" s="117">
        <v>9</v>
      </c>
      <c r="W124" s="117">
        <v>8</v>
      </c>
      <c r="X124" s="117">
        <v>22</v>
      </c>
      <c r="Y124" s="117">
        <v>22</v>
      </c>
      <c r="Z124" s="120">
        <f t="shared" si="6"/>
        <v>123</v>
      </c>
      <c r="AA124" s="117">
        <v>47</v>
      </c>
      <c r="AB124" s="117">
        <v>41</v>
      </c>
      <c r="AC124" s="117">
        <v>28</v>
      </c>
      <c r="AD124" s="117">
        <v>7</v>
      </c>
      <c r="AE124" s="117">
        <v>0</v>
      </c>
      <c r="AG124" s="111">
        <f t="shared" si="7"/>
        <v>1</v>
      </c>
      <c r="AH124" s="111">
        <f t="shared" si="8"/>
        <v>35</v>
      </c>
      <c r="AI124" s="111">
        <f t="shared" si="9"/>
        <v>35</v>
      </c>
    </row>
    <row r="125" spans="1:35">
      <c r="A125" s="15" t="s">
        <v>859</v>
      </c>
      <c r="B125" s="162" t="s">
        <v>62</v>
      </c>
      <c r="C125" s="117">
        <v>501</v>
      </c>
      <c r="D125" s="117">
        <v>3</v>
      </c>
      <c r="E125" s="117">
        <v>0</v>
      </c>
      <c r="F125" s="117">
        <v>0</v>
      </c>
      <c r="G125" s="117">
        <v>0</v>
      </c>
      <c r="H125" s="117">
        <v>1</v>
      </c>
      <c r="I125" s="117">
        <v>4</v>
      </c>
      <c r="J125" s="117">
        <v>0</v>
      </c>
      <c r="K125" s="117">
        <v>0</v>
      </c>
      <c r="L125" s="117">
        <v>0</v>
      </c>
      <c r="M125" s="117">
        <v>1</v>
      </c>
      <c r="N125" s="117">
        <v>1</v>
      </c>
      <c r="O125" s="117">
        <v>0</v>
      </c>
      <c r="P125" s="117">
        <v>3</v>
      </c>
      <c r="Q125" s="117">
        <v>3</v>
      </c>
      <c r="R125" s="117">
        <v>3</v>
      </c>
      <c r="S125" s="117">
        <v>2</v>
      </c>
      <c r="T125" s="117">
        <v>10</v>
      </c>
      <c r="U125" s="117">
        <v>15</v>
      </c>
      <c r="V125" s="117">
        <v>12</v>
      </c>
      <c r="W125" s="117">
        <v>23</v>
      </c>
      <c r="X125" s="117">
        <v>61</v>
      </c>
      <c r="Y125" s="117">
        <v>76</v>
      </c>
      <c r="Z125" s="120">
        <f t="shared" si="6"/>
        <v>287</v>
      </c>
      <c r="AA125" s="117">
        <v>107</v>
      </c>
      <c r="AB125" s="117">
        <v>95</v>
      </c>
      <c r="AC125" s="117">
        <v>63</v>
      </c>
      <c r="AD125" s="117">
        <v>22</v>
      </c>
      <c r="AE125" s="117">
        <v>0</v>
      </c>
      <c r="AG125" s="111">
        <f t="shared" si="7"/>
        <v>1</v>
      </c>
      <c r="AH125" s="111">
        <f t="shared" si="8"/>
        <v>85</v>
      </c>
      <c r="AI125" s="111">
        <f t="shared" si="9"/>
        <v>85</v>
      </c>
    </row>
    <row r="126" spans="1:35">
      <c r="A126" s="15" t="s">
        <v>860</v>
      </c>
      <c r="B126" s="162" t="s">
        <v>62</v>
      </c>
      <c r="C126" s="117">
        <v>990</v>
      </c>
      <c r="D126" s="117">
        <v>1</v>
      </c>
      <c r="E126" s="117">
        <v>0</v>
      </c>
      <c r="F126" s="117">
        <v>0</v>
      </c>
      <c r="G126" s="117">
        <v>0</v>
      </c>
      <c r="H126" s="117">
        <v>0</v>
      </c>
      <c r="I126" s="117">
        <v>1</v>
      </c>
      <c r="J126" s="117">
        <v>0</v>
      </c>
      <c r="K126" s="117">
        <v>0</v>
      </c>
      <c r="L126" s="117">
        <v>0</v>
      </c>
      <c r="M126" s="117">
        <v>1</v>
      </c>
      <c r="N126" s="117">
        <v>3</v>
      </c>
      <c r="O126" s="117">
        <v>0</v>
      </c>
      <c r="P126" s="117">
        <v>6</v>
      </c>
      <c r="Q126" s="117">
        <v>4</v>
      </c>
      <c r="R126" s="117">
        <v>10</v>
      </c>
      <c r="S126" s="117">
        <v>18</v>
      </c>
      <c r="T126" s="117">
        <v>24</v>
      </c>
      <c r="U126" s="117">
        <v>55</v>
      </c>
      <c r="V126" s="117">
        <v>45</v>
      </c>
      <c r="W126" s="117">
        <v>72</v>
      </c>
      <c r="X126" s="117">
        <v>99</v>
      </c>
      <c r="Y126" s="117">
        <v>149</v>
      </c>
      <c r="Z126" s="120">
        <f t="shared" si="6"/>
        <v>503</v>
      </c>
      <c r="AA126" s="117">
        <v>213</v>
      </c>
      <c r="AB126" s="117">
        <v>165</v>
      </c>
      <c r="AC126" s="117">
        <v>95</v>
      </c>
      <c r="AD126" s="117">
        <v>30</v>
      </c>
      <c r="AE126" s="117">
        <v>0</v>
      </c>
      <c r="AG126" s="111">
        <f t="shared" si="7"/>
        <v>0</v>
      </c>
      <c r="AH126" s="111">
        <f t="shared" si="8"/>
        <v>125</v>
      </c>
      <c r="AI126" s="111">
        <f t="shared" si="9"/>
        <v>125</v>
      </c>
    </row>
    <row r="127" spans="1:35">
      <c r="A127" s="15" t="s">
        <v>861</v>
      </c>
      <c r="B127" s="162" t="s">
        <v>62</v>
      </c>
      <c r="C127" s="117">
        <v>215</v>
      </c>
      <c r="D127" s="117">
        <v>0</v>
      </c>
      <c r="E127" s="117">
        <v>0</v>
      </c>
      <c r="F127" s="117">
        <v>0</v>
      </c>
      <c r="G127" s="117">
        <v>0</v>
      </c>
      <c r="H127" s="117">
        <v>0</v>
      </c>
      <c r="I127" s="117">
        <v>0</v>
      </c>
      <c r="J127" s="117">
        <v>0</v>
      </c>
      <c r="K127" s="117">
        <v>0</v>
      </c>
      <c r="L127" s="117">
        <v>0</v>
      </c>
      <c r="M127" s="117">
        <v>0</v>
      </c>
      <c r="N127" s="117">
        <v>0</v>
      </c>
      <c r="O127" s="117">
        <v>0</v>
      </c>
      <c r="P127" s="117">
        <v>1</v>
      </c>
      <c r="Q127" s="117">
        <v>0</v>
      </c>
      <c r="R127" s="117">
        <v>1</v>
      </c>
      <c r="S127" s="117">
        <v>1</v>
      </c>
      <c r="T127" s="117">
        <v>0</v>
      </c>
      <c r="U127" s="117">
        <v>9</v>
      </c>
      <c r="V127" s="117">
        <v>5</v>
      </c>
      <c r="W127" s="117">
        <v>12</v>
      </c>
      <c r="X127" s="117">
        <v>15</v>
      </c>
      <c r="Y127" s="117">
        <v>46</v>
      </c>
      <c r="Z127" s="120">
        <f t="shared" si="6"/>
        <v>125</v>
      </c>
      <c r="AA127" s="117">
        <v>41</v>
      </c>
      <c r="AB127" s="117">
        <v>50</v>
      </c>
      <c r="AC127" s="117">
        <v>29</v>
      </c>
      <c r="AD127" s="117">
        <v>5</v>
      </c>
      <c r="AE127" s="117">
        <v>0</v>
      </c>
      <c r="AG127" s="111">
        <f t="shared" si="7"/>
        <v>0</v>
      </c>
      <c r="AH127" s="111">
        <f t="shared" si="8"/>
        <v>34</v>
      </c>
      <c r="AI127" s="111">
        <f t="shared" si="9"/>
        <v>34</v>
      </c>
    </row>
    <row r="128" spans="1:35">
      <c r="A128" s="15" t="s">
        <v>862</v>
      </c>
      <c r="B128" s="162" t="s">
        <v>62</v>
      </c>
      <c r="C128" s="117">
        <v>257</v>
      </c>
      <c r="D128" s="117">
        <v>0</v>
      </c>
      <c r="E128" s="117">
        <v>0</v>
      </c>
      <c r="F128" s="117">
        <v>0</v>
      </c>
      <c r="G128" s="117">
        <v>0</v>
      </c>
      <c r="H128" s="117">
        <v>0</v>
      </c>
      <c r="I128" s="117">
        <v>0</v>
      </c>
      <c r="J128" s="117">
        <v>1</v>
      </c>
      <c r="K128" s="117">
        <v>1</v>
      </c>
      <c r="L128" s="117">
        <v>0</v>
      </c>
      <c r="M128" s="117">
        <v>0</v>
      </c>
      <c r="N128" s="117">
        <v>0</v>
      </c>
      <c r="O128" s="117">
        <v>0</v>
      </c>
      <c r="P128" s="117">
        <v>0</v>
      </c>
      <c r="Q128" s="117">
        <v>1</v>
      </c>
      <c r="R128" s="117">
        <v>1</v>
      </c>
      <c r="S128" s="117">
        <v>5</v>
      </c>
      <c r="T128" s="117">
        <v>0</v>
      </c>
      <c r="U128" s="117">
        <v>10</v>
      </c>
      <c r="V128" s="117">
        <v>14</v>
      </c>
      <c r="W128" s="117">
        <v>11</v>
      </c>
      <c r="X128" s="117">
        <v>26</v>
      </c>
      <c r="Y128" s="117">
        <v>48</v>
      </c>
      <c r="Z128" s="120">
        <f t="shared" si="6"/>
        <v>139</v>
      </c>
      <c r="AA128" s="117">
        <v>48</v>
      </c>
      <c r="AB128" s="117">
        <v>51</v>
      </c>
      <c r="AC128" s="117">
        <v>31</v>
      </c>
      <c r="AD128" s="117">
        <v>9</v>
      </c>
      <c r="AE128" s="117">
        <v>0</v>
      </c>
      <c r="AG128" s="111">
        <f t="shared" si="7"/>
        <v>0</v>
      </c>
      <c r="AH128" s="111">
        <f t="shared" si="8"/>
        <v>40</v>
      </c>
      <c r="AI128" s="111">
        <f t="shared" si="9"/>
        <v>40</v>
      </c>
    </row>
    <row r="129" spans="1:35">
      <c r="A129" s="15" t="s">
        <v>863</v>
      </c>
      <c r="B129" s="162" t="s">
        <v>62</v>
      </c>
      <c r="C129" s="117">
        <v>840</v>
      </c>
      <c r="D129" s="117">
        <v>1</v>
      </c>
      <c r="E129" s="117">
        <v>0</v>
      </c>
      <c r="F129" s="117">
        <v>1</v>
      </c>
      <c r="G129" s="117">
        <v>0</v>
      </c>
      <c r="H129" s="117">
        <v>0</v>
      </c>
      <c r="I129" s="117">
        <v>2</v>
      </c>
      <c r="J129" s="117">
        <v>0</v>
      </c>
      <c r="K129" s="117">
        <v>0</v>
      </c>
      <c r="L129" s="117">
        <v>1</v>
      </c>
      <c r="M129" s="117">
        <v>0</v>
      </c>
      <c r="N129" s="117">
        <v>4</v>
      </c>
      <c r="O129" s="117">
        <v>3</v>
      </c>
      <c r="P129" s="117">
        <v>3</v>
      </c>
      <c r="Q129" s="117">
        <v>7</v>
      </c>
      <c r="R129" s="117">
        <v>13</v>
      </c>
      <c r="S129" s="117">
        <v>15</v>
      </c>
      <c r="T129" s="117">
        <v>23</v>
      </c>
      <c r="U129" s="117">
        <v>34</v>
      </c>
      <c r="V129" s="117">
        <v>44</v>
      </c>
      <c r="W129" s="117">
        <v>55</v>
      </c>
      <c r="X129" s="117">
        <v>81</v>
      </c>
      <c r="Y129" s="117">
        <v>137</v>
      </c>
      <c r="Z129" s="120">
        <f t="shared" si="6"/>
        <v>418</v>
      </c>
      <c r="AA129" s="117">
        <v>145</v>
      </c>
      <c r="AB129" s="117">
        <v>149</v>
      </c>
      <c r="AC129" s="117">
        <v>104</v>
      </c>
      <c r="AD129" s="117">
        <v>20</v>
      </c>
      <c r="AE129" s="117">
        <v>0</v>
      </c>
      <c r="AG129" s="111">
        <f t="shared" si="7"/>
        <v>1</v>
      </c>
      <c r="AH129" s="111">
        <f t="shared" si="8"/>
        <v>124</v>
      </c>
      <c r="AI129" s="111">
        <f t="shared" si="9"/>
        <v>124</v>
      </c>
    </row>
    <row r="130" spans="1:35">
      <c r="A130" s="15" t="s">
        <v>864</v>
      </c>
      <c r="B130" s="162" t="s">
        <v>62</v>
      </c>
      <c r="C130" s="117">
        <v>366</v>
      </c>
      <c r="D130" s="117">
        <v>3</v>
      </c>
      <c r="E130" s="117">
        <v>0</v>
      </c>
      <c r="F130" s="117">
        <v>0</v>
      </c>
      <c r="G130" s="117">
        <v>0</v>
      </c>
      <c r="H130" s="117">
        <v>0</v>
      </c>
      <c r="I130" s="117">
        <v>3</v>
      </c>
      <c r="J130" s="117">
        <v>0</v>
      </c>
      <c r="K130" s="117">
        <v>0</v>
      </c>
      <c r="L130" s="117">
        <v>0</v>
      </c>
      <c r="M130" s="117">
        <v>0</v>
      </c>
      <c r="N130" s="117">
        <v>0</v>
      </c>
      <c r="O130" s="117">
        <v>0</v>
      </c>
      <c r="P130" s="117">
        <v>0</v>
      </c>
      <c r="Q130" s="117">
        <v>4</v>
      </c>
      <c r="R130" s="117">
        <v>1</v>
      </c>
      <c r="S130" s="117">
        <v>2</v>
      </c>
      <c r="T130" s="117">
        <v>7</v>
      </c>
      <c r="U130" s="117">
        <v>9</v>
      </c>
      <c r="V130" s="117">
        <v>13</v>
      </c>
      <c r="W130" s="117">
        <v>16</v>
      </c>
      <c r="X130" s="117">
        <v>39</v>
      </c>
      <c r="Y130" s="117">
        <v>59</v>
      </c>
      <c r="Z130" s="120">
        <f t="shared" si="6"/>
        <v>213</v>
      </c>
      <c r="AA130" s="117">
        <v>78</v>
      </c>
      <c r="AB130" s="117">
        <v>77</v>
      </c>
      <c r="AC130" s="117">
        <v>46</v>
      </c>
      <c r="AD130" s="117">
        <v>12</v>
      </c>
      <c r="AE130" s="117">
        <v>0</v>
      </c>
      <c r="AG130" s="111">
        <f t="shared" si="7"/>
        <v>0</v>
      </c>
      <c r="AH130" s="111">
        <f t="shared" si="8"/>
        <v>58</v>
      </c>
      <c r="AI130" s="111">
        <f t="shared" si="9"/>
        <v>58</v>
      </c>
    </row>
    <row r="131" spans="1:35">
      <c r="A131" s="15" t="s">
        <v>866</v>
      </c>
      <c r="B131" s="162" t="s">
        <v>62</v>
      </c>
      <c r="C131" s="117">
        <v>377</v>
      </c>
      <c r="D131" s="117">
        <v>0</v>
      </c>
      <c r="E131" s="117">
        <v>0</v>
      </c>
      <c r="F131" s="117">
        <v>0</v>
      </c>
      <c r="G131" s="117">
        <v>1</v>
      </c>
      <c r="H131" s="117">
        <v>0</v>
      </c>
      <c r="I131" s="117">
        <v>1</v>
      </c>
      <c r="J131" s="117">
        <v>1</v>
      </c>
      <c r="K131" s="117">
        <v>0</v>
      </c>
      <c r="L131" s="117">
        <v>0</v>
      </c>
      <c r="M131" s="117">
        <v>3</v>
      </c>
      <c r="N131" s="117">
        <v>3</v>
      </c>
      <c r="O131" s="117">
        <v>1</v>
      </c>
      <c r="P131" s="117">
        <v>1</v>
      </c>
      <c r="Q131" s="117">
        <v>1</v>
      </c>
      <c r="R131" s="117">
        <v>7</v>
      </c>
      <c r="S131" s="117">
        <v>3</v>
      </c>
      <c r="T131" s="117">
        <v>7</v>
      </c>
      <c r="U131" s="117">
        <v>19</v>
      </c>
      <c r="V131" s="117">
        <v>19</v>
      </c>
      <c r="W131" s="117">
        <v>14</v>
      </c>
      <c r="X131" s="117">
        <v>49</v>
      </c>
      <c r="Y131" s="117">
        <v>57</v>
      </c>
      <c r="Z131" s="120">
        <f t="shared" si="6"/>
        <v>191</v>
      </c>
      <c r="AA131" s="117">
        <v>68</v>
      </c>
      <c r="AB131" s="117">
        <v>74</v>
      </c>
      <c r="AC131" s="117">
        <v>37</v>
      </c>
      <c r="AD131" s="117">
        <v>12</v>
      </c>
      <c r="AE131" s="117">
        <v>0</v>
      </c>
      <c r="AG131" s="111">
        <f t="shared" si="7"/>
        <v>1</v>
      </c>
      <c r="AH131" s="111">
        <f t="shared" si="8"/>
        <v>49</v>
      </c>
      <c r="AI131" s="111">
        <f t="shared" si="9"/>
        <v>49</v>
      </c>
    </row>
    <row r="132" spans="1:35">
      <c r="A132" s="15" t="s">
        <v>867</v>
      </c>
      <c r="B132" s="162" t="s">
        <v>62</v>
      </c>
      <c r="C132" s="117">
        <v>652</v>
      </c>
      <c r="D132" s="117">
        <v>2</v>
      </c>
      <c r="E132" s="117">
        <v>0</v>
      </c>
      <c r="F132" s="117">
        <v>0</v>
      </c>
      <c r="G132" s="117">
        <v>0</v>
      </c>
      <c r="H132" s="117">
        <v>0</v>
      </c>
      <c r="I132" s="117">
        <v>2</v>
      </c>
      <c r="J132" s="117">
        <v>0</v>
      </c>
      <c r="K132" s="117">
        <v>0</v>
      </c>
      <c r="L132" s="117">
        <v>0</v>
      </c>
      <c r="M132" s="117">
        <v>0</v>
      </c>
      <c r="N132" s="117">
        <v>2</v>
      </c>
      <c r="O132" s="117">
        <v>1</v>
      </c>
      <c r="P132" s="117">
        <v>2</v>
      </c>
      <c r="Q132" s="117">
        <v>4</v>
      </c>
      <c r="R132" s="117">
        <v>5</v>
      </c>
      <c r="S132" s="117">
        <v>4</v>
      </c>
      <c r="T132" s="117">
        <v>12</v>
      </c>
      <c r="U132" s="117">
        <v>32</v>
      </c>
      <c r="V132" s="117">
        <v>20</v>
      </c>
      <c r="W132" s="117">
        <v>53</v>
      </c>
      <c r="X132" s="117">
        <v>79</v>
      </c>
      <c r="Y132" s="117">
        <v>101</v>
      </c>
      <c r="Z132" s="120">
        <f t="shared" si="6"/>
        <v>335</v>
      </c>
      <c r="AA132" s="117">
        <v>122</v>
      </c>
      <c r="AB132" s="117">
        <v>116</v>
      </c>
      <c r="AC132" s="117">
        <v>76</v>
      </c>
      <c r="AD132" s="117">
        <v>21</v>
      </c>
      <c r="AE132" s="117">
        <v>0</v>
      </c>
      <c r="AG132" s="111">
        <f t="shared" si="7"/>
        <v>0</v>
      </c>
      <c r="AH132" s="111">
        <f t="shared" si="8"/>
        <v>97</v>
      </c>
      <c r="AI132" s="111">
        <f t="shared" si="9"/>
        <v>97</v>
      </c>
    </row>
    <row r="133" spans="1:35">
      <c r="A133" s="15" t="s">
        <v>868</v>
      </c>
      <c r="B133" s="162" t="s">
        <v>62</v>
      </c>
      <c r="C133" s="117">
        <v>231</v>
      </c>
      <c r="D133" s="117">
        <v>0</v>
      </c>
      <c r="E133" s="117">
        <v>0</v>
      </c>
      <c r="F133" s="117">
        <v>0</v>
      </c>
      <c r="G133" s="117">
        <v>0</v>
      </c>
      <c r="H133" s="117">
        <v>0</v>
      </c>
      <c r="I133" s="117">
        <v>0</v>
      </c>
      <c r="J133" s="117">
        <v>0</v>
      </c>
      <c r="K133" s="117">
        <v>0</v>
      </c>
      <c r="L133" s="117">
        <v>0</v>
      </c>
      <c r="M133" s="117">
        <v>1</v>
      </c>
      <c r="N133" s="117">
        <v>2</v>
      </c>
      <c r="O133" s="117">
        <v>0</v>
      </c>
      <c r="P133" s="117">
        <v>3</v>
      </c>
      <c r="Q133" s="117">
        <v>4</v>
      </c>
      <c r="R133" s="117">
        <v>2</v>
      </c>
      <c r="S133" s="117">
        <v>3</v>
      </c>
      <c r="T133" s="117">
        <v>1</v>
      </c>
      <c r="U133" s="117">
        <v>8</v>
      </c>
      <c r="V133" s="117">
        <v>8</v>
      </c>
      <c r="W133" s="117">
        <v>12</v>
      </c>
      <c r="X133" s="117">
        <v>18</v>
      </c>
      <c r="Y133" s="117">
        <v>39</v>
      </c>
      <c r="Z133" s="120">
        <f t="shared" ref="Z133:Z156" si="11">SUM(AA133:AE133)</f>
        <v>130</v>
      </c>
      <c r="AA133" s="117">
        <v>53</v>
      </c>
      <c r="AB133" s="117">
        <v>43</v>
      </c>
      <c r="AC133" s="117">
        <v>27</v>
      </c>
      <c r="AD133" s="117">
        <v>7</v>
      </c>
      <c r="AE133" s="117">
        <v>0</v>
      </c>
      <c r="AG133" s="111">
        <f t="shared" ref="AG133:AG156" si="12">SUM(E133:H133)</f>
        <v>0</v>
      </c>
      <c r="AH133" s="111">
        <f t="shared" ref="AH133:AH156" si="13">SUM(AC133:AD133)</f>
        <v>34</v>
      </c>
      <c r="AI133" s="111">
        <f t="shared" ref="AI133:AI156" si="14">SUM(AC133:AE133)</f>
        <v>34</v>
      </c>
    </row>
    <row r="134" spans="1:35">
      <c r="A134" s="15" t="s">
        <v>870</v>
      </c>
      <c r="B134" s="162" t="s">
        <v>62</v>
      </c>
      <c r="C134" s="117">
        <v>333</v>
      </c>
      <c r="D134" s="117">
        <v>0</v>
      </c>
      <c r="E134" s="117">
        <v>0</v>
      </c>
      <c r="F134" s="117">
        <v>0</v>
      </c>
      <c r="G134" s="117">
        <v>0</v>
      </c>
      <c r="H134" s="117">
        <v>0</v>
      </c>
      <c r="I134" s="117">
        <v>0</v>
      </c>
      <c r="J134" s="117">
        <v>0</v>
      </c>
      <c r="K134" s="117">
        <v>0</v>
      </c>
      <c r="L134" s="117">
        <v>0</v>
      </c>
      <c r="M134" s="117">
        <v>0</v>
      </c>
      <c r="N134" s="117">
        <v>0</v>
      </c>
      <c r="O134" s="117">
        <v>0</v>
      </c>
      <c r="P134" s="117">
        <v>4</v>
      </c>
      <c r="Q134" s="117">
        <v>3</v>
      </c>
      <c r="R134" s="117">
        <v>6</v>
      </c>
      <c r="S134" s="117">
        <v>8</v>
      </c>
      <c r="T134" s="117">
        <v>8</v>
      </c>
      <c r="U134" s="117">
        <v>9</v>
      </c>
      <c r="V134" s="117">
        <v>14</v>
      </c>
      <c r="W134" s="117">
        <v>21</v>
      </c>
      <c r="X134" s="117">
        <v>40</v>
      </c>
      <c r="Y134" s="117">
        <v>53</v>
      </c>
      <c r="Z134" s="120">
        <f t="shared" si="11"/>
        <v>167</v>
      </c>
      <c r="AA134" s="117">
        <v>65</v>
      </c>
      <c r="AB134" s="117">
        <v>58</v>
      </c>
      <c r="AC134" s="117">
        <v>34</v>
      </c>
      <c r="AD134" s="117">
        <v>10</v>
      </c>
      <c r="AE134" s="117">
        <v>0</v>
      </c>
      <c r="AG134" s="111">
        <f t="shared" si="12"/>
        <v>0</v>
      </c>
      <c r="AH134" s="111">
        <f t="shared" si="13"/>
        <v>44</v>
      </c>
      <c r="AI134" s="111">
        <f t="shared" si="14"/>
        <v>44</v>
      </c>
    </row>
    <row r="135" spans="1:35">
      <c r="A135" s="15" t="s">
        <v>871</v>
      </c>
      <c r="B135" s="162" t="s">
        <v>62</v>
      </c>
      <c r="C135" s="117">
        <v>238</v>
      </c>
      <c r="D135" s="117">
        <v>2</v>
      </c>
      <c r="E135" s="117">
        <v>0</v>
      </c>
      <c r="F135" s="117">
        <v>0</v>
      </c>
      <c r="G135" s="117">
        <v>0</v>
      </c>
      <c r="H135" s="117">
        <v>0</v>
      </c>
      <c r="I135" s="117">
        <v>2</v>
      </c>
      <c r="J135" s="117">
        <v>0</v>
      </c>
      <c r="K135" s="117">
        <v>0</v>
      </c>
      <c r="L135" s="117">
        <v>1</v>
      </c>
      <c r="M135" s="117">
        <v>1</v>
      </c>
      <c r="N135" s="117">
        <v>0</v>
      </c>
      <c r="O135" s="117">
        <v>1</v>
      </c>
      <c r="P135" s="117">
        <v>2</v>
      </c>
      <c r="Q135" s="117">
        <v>0</v>
      </c>
      <c r="R135" s="117">
        <v>0</v>
      </c>
      <c r="S135" s="117">
        <v>5</v>
      </c>
      <c r="T135" s="117">
        <v>5</v>
      </c>
      <c r="U135" s="117">
        <v>8</v>
      </c>
      <c r="V135" s="117">
        <v>9</v>
      </c>
      <c r="W135" s="117">
        <v>11</v>
      </c>
      <c r="X135" s="117">
        <v>15</v>
      </c>
      <c r="Y135" s="117">
        <v>41</v>
      </c>
      <c r="Z135" s="120">
        <f t="shared" si="11"/>
        <v>137</v>
      </c>
      <c r="AA135" s="117">
        <v>51</v>
      </c>
      <c r="AB135" s="117">
        <v>54</v>
      </c>
      <c r="AC135" s="117">
        <v>26</v>
      </c>
      <c r="AD135" s="117">
        <v>6</v>
      </c>
      <c r="AE135" s="117">
        <v>0</v>
      </c>
      <c r="AG135" s="111">
        <f t="shared" si="12"/>
        <v>0</v>
      </c>
      <c r="AH135" s="111">
        <f t="shared" si="13"/>
        <v>32</v>
      </c>
      <c r="AI135" s="111">
        <f t="shared" si="14"/>
        <v>32</v>
      </c>
    </row>
    <row r="136" spans="1:35">
      <c r="A136" s="15" t="s">
        <v>872</v>
      </c>
      <c r="B136" s="162" t="s">
        <v>62</v>
      </c>
      <c r="C136" s="117">
        <v>287</v>
      </c>
      <c r="D136" s="117">
        <v>1</v>
      </c>
      <c r="E136" s="117">
        <v>0</v>
      </c>
      <c r="F136" s="117">
        <v>0</v>
      </c>
      <c r="G136" s="117">
        <v>0</v>
      </c>
      <c r="H136" s="117">
        <v>0</v>
      </c>
      <c r="I136" s="117">
        <v>1</v>
      </c>
      <c r="J136" s="117">
        <v>0</v>
      </c>
      <c r="K136" s="117">
        <v>0</v>
      </c>
      <c r="L136" s="117">
        <v>0</v>
      </c>
      <c r="M136" s="117">
        <v>1</v>
      </c>
      <c r="N136" s="117">
        <v>0</v>
      </c>
      <c r="O136" s="117">
        <v>2</v>
      </c>
      <c r="P136" s="117">
        <v>0</v>
      </c>
      <c r="Q136" s="117">
        <v>0</v>
      </c>
      <c r="R136" s="117">
        <v>2</v>
      </c>
      <c r="S136" s="117">
        <v>2</v>
      </c>
      <c r="T136" s="117">
        <v>8</v>
      </c>
      <c r="U136" s="117">
        <v>7</v>
      </c>
      <c r="V136" s="117">
        <v>9</v>
      </c>
      <c r="W136" s="117">
        <v>11</v>
      </c>
      <c r="X136" s="117">
        <v>24</v>
      </c>
      <c r="Y136" s="117">
        <v>52</v>
      </c>
      <c r="Z136" s="120">
        <f t="shared" si="11"/>
        <v>168</v>
      </c>
      <c r="AA136" s="117">
        <v>63</v>
      </c>
      <c r="AB136" s="117">
        <v>54</v>
      </c>
      <c r="AC136" s="117">
        <v>41</v>
      </c>
      <c r="AD136" s="117">
        <v>10</v>
      </c>
      <c r="AE136" s="117">
        <v>0</v>
      </c>
      <c r="AG136" s="111">
        <f t="shared" si="12"/>
        <v>0</v>
      </c>
      <c r="AH136" s="111">
        <f t="shared" si="13"/>
        <v>51</v>
      </c>
      <c r="AI136" s="111">
        <f t="shared" si="14"/>
        <v>51</v>
      </c>
    </row>
    <row r="137" spans="1:35">
      <c r="A137" s="15" t="s">
        <v>873</v>
      </c>
      <c r="B137" s="162" t="s">
        <v>62</v>
      </c>
      <c r="C137" s="117">
        <v>202</v>
      </c>
      <c r="D137" s="117">
        <v>0</v>
      </c>
      <c r="E137" s="117">
        <v>0</v>
      </c>
      <c r="F137" s="117">
        <v>0</v>
      </c>
      <c r="G137" s="117">
        <v>0</v>
      </c>
      <c r="H137" s="117">
        <v>0</v>
      </c>
      <c r="I137" s="117">
        <v>0</v>
      </c>
      <c r="J137" s="117">
        <v>0</v>
      </c>
      <c r="K137" s="117">
        <v>0</v>
      </c>
      <c r="L137" s="117">
        <v>0</v>
      </c>
      <c r="M137" s="117">
        <v>0</v>
      </c>
      <c r="N137" s="117">
        <v>0</v>
      </c>
      <c r="O137" s="117">
        <v>0</v>
      </c>
      <c r="P137" s="117">
        <v>1</v>
      </c>
      <c r="Q137" s="117">
        <v>3</v>
      </c>
      <c r="R137" s="117">
        <v>2</v>
      </c>
      <c r="S137" s="117">
        <v>1</v>
      </c>
      <c r="T137" s="117">
        <v>2</v>
      </c>
      <c r="U137" s="117">
        <v>2</v>
      </c>
      <c r="V137" s="117">
        <v>5</v>
      </c>
      <c r="W137" s="117">
        <v>8</v>
      </c>
      <c r="X137" s="117">
        <v>14</v>
      </c>
      <c r="Y137" s="117">
        <v>35</v>
      </c>
      <c r="Z137" s="120">
        <f t="shared" si="11"/>
        <v>129</v>
      </c>
      <c r="AA137" s="117">
        <v>44</v>
      </c>
      <c r="AB137" s="117">
        <v>45</v>
      </c>
      <c r="AC137" s="117">
        <v>32</v>
      </c>
      <c r="AD137" s="117">
        <v>8</v>
      </c>
      <c r="AE137" s="117">
        <v>0</v>
      </c>
      <c r="AG137" s="111">
        <f t="shared" si="12"/>
        <v>0</v>
      </c>
      <c r="AH137" s="111">
        <f t="shared" si="13"/>
        <v>40</v>
      </c>
      <c r="AI137" s="111">
        <f t="shared" si="14"/>
        <v>40</v>
      </c>
    </row>
    <row r="138" spans="1:35">
      <c r="A138" s="15" t="s">
        <v>875</v>
      </c>
      <c r="B138" s="162" t="s">
        <v>62</v>
      </c>
      <c r="C138" s="117">
        <v>428</v>
      </c>
      <c r="D138" s="117">
        <v>0</v>
      </c>
      <c r="E138" s="117">
        <v>0</v>
      </c>
      <c r="F138" s="117">
        <v>0</v>
      </c>
      <c r="G138" s="117">
        <v>0</v>
      </c>
      <c r="H138" s="117">
        <v>0</v>
      </c>
      <c r="I138" s="117">
        <v>0</v>
      </c>
      <c r="J138" s="117">
        <v>0</v>
      </c>
      <c r="K138" s="117">
        <v>0</v>
      </c>
      <c r="L138" s="117">
        <v>0</v>
      </c>
      <c r="M138" s="117">
        <v>0</v>
      </c>
      <c r="N138" s="117">
        <v>2</v>
      </c>
      <c r="O138" s="117">
        <v>1</v>
      </c>
      <c r="P138" s="117">
        <v>0</v>
      </c>
      <c r="Q138" s="117">
        <v>0</v>
      </c>
      <c r="R138" s="117">
        <v>1</v>
      </c>
      <c r="S138" s="117">
        <v>3</v>
      </c>
      <c r="T138" s="117">
        <v>2</v>
      </c>
      <c r="U138" s="117">
        <v>9</v>
      </c>
      <c r="V138" s="117">
        <v>9</v>
      </c>
      <c r="W138" s="117">
        <v>15</v>
      </c>
      <c r="X138" s="117">
        <v>38</v>
      </c>
      <c r="Y138" s="117">
        <v>73</v>
      </c>
      <c r="Z138" s="120">
        <f t="shared" si="11"/>
        <v>275</v>
      </c>
      <c r="AA138" s="117">
        <v>116</v>
      </c>
      <c r="AB138" s="117">
        <v>90</v>
      </c>
      <c r="AC138" s="117">
        <v>59</v>
      </c>
      <c r="AD138" s="117">
        <v>10</v>
      </c>
      <c r="AE138" s="117">
        <v>0</v>
      </c>
      <c r="AG138" s="111">
        <f t="shared" si="12"/>
        <v>0</v>
      </c>
      <c r="AH138" s="111">
        <f t="shared" si="13"/>
        <v>69</v>
      </c>
      <c r="AI138" s="111">
        <f t="shared" si="14"/>
        <v>69</v>
      </c>
    </row>
    <row r="139" spans="1:35">
      <c r="A139" s="15" t="s">
        <v>657</v>
      </c>
      <c r="B139" s="162" t="s">
        <v>62</v>
      </c>
      <c r="C139" s="117">
        <v>328</v>
      </c>
      <c r="D139" s="117">
        <v>0</v>
      </c>
      <c r="E139" s="117">
        <v>0</v>
      </c>
      <c r="F139" s="117">
        <v>0</v>
      </c>
      <c r="G139" s="117">
        <v>0</v>
      </c>
      <c r="H139" s="117">
        <v>0</v>
      </c>
      <c r="I139" s="117">
        <v>0</v>
      </c>
      <c r="J139" s="117">
        <v>0</v>
      </c>
      <c r="K139" s="117">
        <v>0</v>
      </c>
      <c r="L139" s="117">
        <v>0</v>
      </c>
      <c r="M139" s="117">
        <v>1</v>
      </c>
      <c r="N139" s="117">
        <v>0</v>
      </c>
      <c r="O139" s="117">
        <v>0</v>
      </c>
      <c r="P139" s="117">
        <v>0</v>
      </c>
      <c r="Q139" s="117">
        <v>2</v>
      </c>
      <c r="R139" s="117">
        <v>5</v>
      </c>
      <c r="S139" s="117">
        <v>4</v>
      </c>
      <c r="T139" s="117">
        <v>6</v>
      </c>
      <c r="U139" s="117">
        <v>12</v>
      </c>
      <c r="V139" s="117">
        <v>15</v>
      </c>
      <c r="W139" s="117">
        <v>18</v>
      </c>
      <c r="X139" s="117">
        <v>30</v>
      </c>
      <c r="Y139" s="117">
        <v>51</v>
      </c>
      <c r="Z139" s="120">
        <f t="shared" si="11"/>
        <v>184</v>
      </c>
      <c r="AA139" s="117">
        <v>67</v>
      </c>
      <c r="AB139" s="117">
        <v>68</v>
      </c>
      <c r="AC139" s="117">
        <v>40</v>
      </c>
      <c r="AD139" s="117">
        <v>9</v>
      </c>
      <c r="AE139" s="117">
        <v>0</v>
      </c>
      <c r="AG139" s="111">
        <f t="shared" si="12"/>
        <v>0</v>
      </c>
      <c r="AH139" s="111">
        <f t="shared" si="13"/>
        <v>49</v>
      </c>
      <c r="AI139" s="111">
        <f t="shared" si="14"/>
        <v>49</v>
      </c>
    </row>
    <row r="140" spans="1:35">
      <c r="A140" s="15" t="s">
        <v>876</v>
      </c>
      <c r="B140" s="162" t="s">
        <v>62</v>
      </c>
      <c r="C140" s="117">
        <v>216</v>
      </c>
      <c r="D140" s="117">
        <v>1</v>
      </c>
      <c r="E140" s="117">
        <v>0</v>
      </c>
      <c r="F140" s="117">
        <v>0</v>
      </c>
      <c r="G140" s="117">
        <v>0</v>
      </c>
      <c r="H140" s="117">
        <v>0</v>
      </c>
      <c r="I140" s="117">
        <v>1</v>
      </c>
      <c r="J140" s="117">
        <v>0</v>
      </c>
      <c r="K140" s="117">
        <v>0</v>
      </c>
      <c r="L140" s="117">
        <v>0</v>
      </c>
      <c r="M140" s="117">
        <v>1</v>
      </c>
      <c r="N140" s="117">
        <v>0</v>
      </c>
      <c r="O140" s="117">
        <v>0</v>
      </c>
      <c r="P140" s="117">
        <v>2</v>
      </c>
      <c r="Q140" s="117">
        <v>2</v>
      </c>
      <c r="R140" s="117">
        <v>1</v>
      </c>
      <c r="S140" s="117">
        <v>0</v>
      </c>
      <c r="T140" s="117">
        <v>5</v>
      </c>
      <c r="U140" s="117">
        <v>0</v>
      </c>
      <c r="V140" s="117">
        <v>4</v>
      </c>
      <c r="W140" s="117">
        <v>11</v>
      </c>
      <c r="X140" s="117">
        <v>17</v>
      </c>
      <c r="Y140" s="117">
        <v>38</v>
      </c>
      <c r="Z140" s="120">
        <f t="shared" si="11"/>
        <v>134</v>
      </c>
      <c r="AA140" s="117">
        <v>48</v>
      </c>
      <c r="AB140" s="117">
        <v>48</v>
      </c>
      <c r="AC140" s="117">
        <v>24</v>
      </c>
      <c r="AD140" s="117">
        <v>14</v>
      </c>
      <c r="AE140" s="117">
        <v>0</v>
      </c>
      <c r="AG140" s="111">
        <f t="shared" si="12"/>
        <v>0</v>
      </c>
      <c r="AH140" s="111">
        <f t="shared" si="13"/>
        <v>38</v>
      </c>
      <c r="AI140" s="111">
        <f t="shared" si="14"/>
        <v>38</v>
      </c>
    </row>
    <row r="141" spans="1:35">
      <c r="A141" s="15" t="s">
        <v>877</v>
      </c>
      <c r="B141" s="162" t="s">
        <v>62</v>
      </c>
      <c r="C141" s="117">
        <v>360</v>
      </c>
      <c r="D141" s="117">
        <v>0</v>
      </c>
      <c r="E141" s="117">
        <v>0</v>
      </c>
      <c r="F141" s="117">
        <v>0</v>
      </c>
      <c r="G141" s="117">
        <v>0</v>
      </c>
      <c r="H141" s="117">
        <v>0</v>
      </c>
      <c r="I141" s="117">
        <v>0</v>
      </c>
      <c r="J141" s="117">
        <v>0</v>
      </c>
      <c r="K141" s="117">
        <v>0</v>
      </c>
      <c r="L141" s="117">
        <v>0</v>
      </c>
      <c r="M141" s="117">
        <v>0</v>
      </c>
      <c r="N141" s="117">
        <v>0</v>
      </c>
      <c r="O141" s="117">
        <v>0</v>
      </c>
      <c r="P141" s="117">
        <v>3</v>
      </c>
      <c r="Q141" s="117">
        <v>2</v>
      </c>
      <c r="R141" s="117">
        <v>1</v>
      </c>
      <c r="S141" s="117">
        <v>4</v>
      </c>
      <c r="T141" s="117">
        <v>3</v>
      </c>
      <c r="U141" s="117">
        <v>16</v>
      </c>
      <c r="V141" s="117">
        <v>11</v>
      </c>
      <c r="W141" s="117">
        <v>15</v>
      </c>
      <c r="X141" s="117">
        <v>32</v>
      </c>
      <c r="Y141" s="117">
        <v>62</v>
      </c>
      <c r="Z141" s="120">
        <f t="shared" si="11"/>
        <v>211</v>
      </c>
      <c r="AA141" s="117">
        <v>77</v>
      </c>
      <c r="AB141" s="117">
        <v>76</v>
      </c>
      <c r="AC141" s="117">
        <v>46</v>
      </c>
      <c r="AD141" s="117">
        <v>12</v>
      </c>
      <c r="AE141" s="117">
        <v>0</v>
      </c>
      <c r="AG141" s="111">
        <f t="shared" si="12"/>
        <v>0</v>
      </c>
      <c r="AH141" s="111">
        <f t="shared" si="13"/>
        <v>58</v>
      </c>
      <c r="AI141" s="111">
        <f t="shared" si="14"/>
        <v>58</v>
      </c>
    </row>
    <row r="142" spans="1:35">
      <c r="A142" s="15" t="s">
        <v>878</v>
      </c>
      <c r="B142" s="162" t="s">
        <v>62</v>
      </c>
      <c r="C142" s="117">
        <v>257</v>
      </c>
      <c r="D142" s="117">
        <v>1</v>
      </c>
      <c r="E142" s="117">
        <v>0</v>
      </c>
      <c r="F142" s="117">
        <v>0</v>
      </c>
      <c r="G142" s="117">
        <v>0</v>
      </c>
      <c r="H142" s="117">
        <v>0</v>
      </c>
      <c r="I142" s="117">
        <v>1</v>
      </c>
      <c r="J142" s="117">
        <v>0</v>
      </c>
      <c r="K142" s="117">
        <v>1</v>
      </c>
      <c r="L142" s="117">
        <v>0</v>
      </c>
      <c r="M142" s="117">
        <v>0</v>
      </c>
      <c r="N142" s="117">
        <v>1</v>
      </c>
      <c r="O142" s="117">
        <v>0</v>
      </c>
      <c r="P142" s="117">
        <v>1</v>
      </c>
      <c r="Q142" s="117">
        <v>0</v>
      </c>
      <c r="R142" s="117">
        <v>1</v>
      </c>
      <c r="S142" s="117">
        <v>2</v>
      </c>
      <c r="T142" s="117">
        <v>1</v>
      </c>
      <c r="U142" s="117">
        <v>6</v>
      </c>
      <c r="V142" s="117">
        <v>6</v>
      </c>
      <c r="W142" s="117">
        <v>15</v>
      </c>
      <c r="X142" s="117">
        <v>21</v>
      </c>
      <c r="Y142" s="117">
        <v>45</v>
      </c>
      <c r="Z142" s="120">
        <f t="shared" si="11"/>
        <v>156</v>
      </c>
      <c r="AA142" s="117">
        <v>64</v>
      </c>
      <c r="AB142" s="117">
        <v>56</v>
      </c>
      <c r="AC142" s="117">
        <v>30</v>
      </c>
      <c r="AD142" s="117">
        <v>6</v>
      </c>
      <c r="AE142" s="117">
        <v>0</v>
      </c>
      <c r="AG142" s="111">
        <f t="shared" si="12"/>
        <v>0</v>
      </c>
      <c r="AH142" s="111">
        <f t="shared" si="13"/>
        <v>36</v>
      </c>
      <c r="AI142" s="111">
        <f t="shared" si="14"/>
        <v>36</v>
      </c>
    </row>
    <row r="143" spans="1:35">
      <c r="A143" s="15" t="s">
        <v>879</v>
      </c>
      <c r="B143" s="162" t="s">
        <v>62</v>
      </c>
      <c r="C143" s="117">
        <v>183</v>
      </c>
      <c r="D143" s="117">
        <v>0</v>
      </c>
      <c r="E143" s="117">
        <v>0</v>
      </c>
      <c r="F143" s="117">
        <v>0</v>
      </c>
      <c r="G143" s="117">
        <v>0</v>
      </c>
      <c r="H143" s="117">
        <v>0</v>
      </c>
      <c r="I143" s="117">
        <v>0</v>
      </c>
      <c r="J143" s="117">
        <v>0</v>
      </c>
      <c r="K143" s="117">
        <v>0</v>
      </c>
      <c r="L143" s="117">
        <v>1</v>
      </c>
      <c r="M143" s="117">
        <v>0</v>
      </c>
      <c r="N143" s="117">
        <v>0</v>
      </c>
      <c r="O143" s="117">
        <v>0</v>
      </c>
      <c r="P143" s="117">
        <v>0</v>
      </c>
      <c r="Q143" s="117">
        <v>1</v>
      </c>
      <c r="R143" s="117">
        <v>2</v>
      </c>
      <c r="S143" s="117">
        <v>3</v>
      </c>
      <c r="T143" s="117">
        <v>4</v>
      </c>
      <c r="U143" s="117">
        <v>9</v>
      </c>
      <c r="V143" s="117">
        <v>9</v>
      </c>
      <c r="W143" s="117">
        <v>7</v>
      </c>
      <c r="X143" s="117">
        <v>23</v>
      </c>
      <c r="Y143" s="117">
        <v>30</v>
      </c>
      <c r="Z143" s="120">
        <f t="shared" si="11"/>
        <v>94</v>
      </c>
      <c r="AA143" s="117">
        <v>39</v>
      </c>
      <c r="AB143" s="117">
        <v>32</v>
      </c>
      <c r="AC143" s="117">
        <v>19</v>
      </c>
      <c r="AD143" s="117">
        <v>4</v>
      </c>
      <c r="AE143" s="117">
        <v>0</v>
      </c>
      <c r="AG143" s="111">
        <f t="shared" si="12"/>
        <v>0</v>
      </c>
      <c r="AH143" s="111">
        <f t="shared" si="13"/>
        <v>23</v>
      </c>
      <c r="AI143" s="111">
        <f t="shared" si="14"/>
        <v>23</v>
      </c>
    </row>
    <row r="144" spans="1:35">
      <c r="A144" s="15" t="s">
        <v>652</v>
      </c>
      <c r="B144" s="162" t="s">
        <v>62</v>
      </c>
      <c r="C144" s="117">
        <v>437</v>
      </c>
      <c r="D144" s="117">
        <v>0</v>
      </c>
      <c r="E144" s="117">
        <v>0</v>
      </c>
      <c r="F144" s="117">
        <v>0</v>
      </c>
      <c r="G144" s="117">
        <v>0</v>
      </c>
      <c r="H144" s="117">
        <v>0</v>
      </c>
      <c r="I144" s="117">
        <v>0</v>
      </c>
      <c r="J144" s="117">
        <v>0</v>
      </c>
      <c r="K144" s="117">
        <v>1</v>
      </c>
      <c r="L144" s="117">
        <v>0</v>
      </c>
      <c r="M144" s="117">
        <v>1</v>
      </c>
      <c r="N144" s="117">
        <v>3</v>
      </c>
      <c r="O144" s="117">
        <v>1</v>
      </c>
      <c r="P144" s="117">
        <v>3</v>
      </c>
      <c r="Q144" s="117">
        <v>2</v>
      </c>
      <c r="R144" s="117">
        <v>2</v>
      </c>
      <c r="S144" s="117">
        <v>3</v>
      </c>
      <c r="T144" s="117">
        <v>8</v>
      </c>
      <c r="U144" s="117">
        <v>16</v>
      </c>
      <c r="V144" s="117">
        <v>16</v>
      </c>
      <c r="W144" s="117">
        <v>22</v>
      </c>
      <c r="X144" s="117">
        <v>55</v>
      </c>
      <c r="Y144" s="117">
        <v>76</v>
      </c>
      <c r="Z144" s="120">
        <f t="shared" si="11"/>
        <v>228</v>
      </c>
      <c r="AA144" s="117">
        <v>86</v>
      </c>
      <c r="AB144" s="117">
        <v>89</v>
      </c>
      <c r="AC144" s="117">
        <v>47</v>
      </c>
      <c r="AD144" s="117">
        <v>6</v>
      </c>
      <c r="AE144" s="117">
        <v>0</v>
      </c>
      <c r="AG144" s="111">
        <f t="shared" si="12"/>
        <v>0</v>
      </c>
      <c r="AH144" s="111">
        <f t="shared" si="13"/>
        <v>53</v>
      </c>
      <c r="AI144" s="111">
        <f t="shared" si="14"/>
        <v>53</v>
      </c>
    </row>
    <row r="145" spans="1:35">
      <c r="A145" s="15" t="s">
        <v>880</v>
      </c>
      <c r="B145" s="162" t="s">
        <v>62</v>
      </c>
      <c r="C145" s="117">
        <v>126</v>
      </c>
      <c r="D145" s="117">
        <v>2</v>
      </c>
      <c r="E145" s="117">
        <v>0</v>
      </c>
      <c r="F145" s="117">
        <v>0</v>
      </c>
      <c r="G145" s="117">
        <v>0</v>
      </c>
      <c r="H145" s="117">
        <v>0</v>
      </c>
      <c r="I145" s="117">
        <v>2</v>
      </c>
      <c r="J145" s="117">
        <v>1</v>
      </c>
      <c r="K145" s="117">
        <v>0</v>
      </c>
      <c r="L145" s="117">
        <v>0</v>
      </c>
      <c r="M145" s="117">
        <v>0</v>
      </c>
      <c r="N145" s="117">
        <v>0</v>
      </c>
      <c r="O145" s="117">
        <v>1</v>
      </c>
      <c r="P145" s="117">
        <v>1</v>
      </c>
      <c r="Q145" s="117">
        <v>0</v>
      </c>
      <c r="R145" s="117">
        <v>0</v>
      </c>
      <c r="S145" s="117">
        <v>0</v>
      </c>
      <c r="T145" s="117">
        <v>3</v>
      </c>
      <c r="U145" s="117">
        <v>5</v>
      </c>
      <c r="V145" s="117">
        <v>3</v>
      </c>
      <c r="W145" s="117">
        <v>8</v>
      </c>
      <c r="X145" s="117">
        <v>14</v>
      </c>
      <c r="Y145" s="117">
        <v>16</v>
      </c>
      <c r="Z145" s="120">
        <f t="shared" si="11"/>
        <v>72</v>
      </c>
      <c r="AA145" s="117">
        <v>21</v>
      </c>
      <c r="AB145" s="117">
        <v>33</v>
      </c>
      <c r="AC145" s="117">
        <v>12</v>
      </c>
      <c r="AD145" s="117">
        <v>6</v>
      </c>
      <c r="AE145" s="117">
        <v>0</v>
      </c>
      <c r="AG145" s="111">
        <f t="shared" si="12"/>
        <v>0</v>
      </c>
      <c r="AH145" s="111">
        <f t="shared" si="13"/>
        <v>18</v>
      </c>
      <c r="AI145" s="111">
        <f t="shared" si="14"/>
        <v>18</v>
      </c>
    </row>
    <row r="146" spans="1:35">
      <c r="A146" s="15" t="s">
        <v>891</v>
      </c>
      <c r="B146" s="162" t="s">
        <v>62</v>
      </c>
      <c r="C146" s="117">
        <v>149</v>
      </c>
      <c r="D146" s="117">
        <v>0</v>
      </c>
      <c r="E146" s="117">
        <v>0</v>
      </c>
      <c r="F146" s="117">
        <v>0</v>
      </c>
      <c r="G146" s="117">
        <v>0</v>
      </c>
      <c r="H146" s="117">
        <v>0</v>
      </c>
      <c r="I146" s="117">
        <v>0</v>
      </c>
      <c r="J146" s="117">
        <v>0</v>
      </c>
      <c r="K146" s="117">
        <v>0</v>
      </c>
      <c r="L146" s="117">
        <v>0</v>
      </c>
      <c r="M146" s="117">
        <v>0</v>
      </c>
      <c r="N146" s="117">
        <v>0</v>
      </c>
      <c r="O146" s="117">
        <v>0</v>
      </c>
      <c r="P146" s="117">
        <v>1</v>
      </c>
      <c r="Q146" s="117">
        <v>1</v>
      </c>
      <c r="R146" s="117">
        <v>0</v>
      </c>
      <c r="S146" s="117">
        <v>3</v>
      </c>
      <c r="T146" s="117">
        <v>1</v>
      </c>
      <c r="U146" s="117">
        <v>2</v>
      </c>
      <c r="V146" s="117">
        <v>2</v>
      </c>
      <c r="W146" s="117">
        <v>6</v>
      </c>
      <c r="X146" s="117">
        <v>10</v>
      </c>
      <c r="Y146" s="117">
        <v>26</v>
      </c>
      <c r="Z146" s="120">
        <f t="shared" si="11"/>
        <v>97</v>
      </c>
      <c r="AA146" s="117">
        <v>31</v>
      </c>
      <c r="AB146" s="117">
        <v>35</v>
      </c>
      <c r="AC146" s="117">
        <v>25</v>
      </c>
      <c r="AD146" s="117">
        <v>6</v>
      </c>
      <c r="AE146" s="117">
        <v>0</v>
      </c>
      <c r="AG146" s="111">
        <f t="shared" si="12"/>
        <v>0</v>
      </c>
      <c r="AH146" s="111">
        <f t="shared" si="13"/>
        <v>31</v>
      </c>
      <c r="AI146" s="111">
        <f t="shared" si="14"/>
        <v>31</v>
      </c>
    </row>
    <row r="147" spans="1:35">
      <c r="A147" s="15" t="s">
        <v>882</v>
      </c>
      <c r="B147" s="162" t="s">
        <v>62</v>
      </c>
      <c r="C147" s="117">
        <v>132</v>
      </c>
      <c r="D147" s="117">
        <v>0</v>
      </c>
      <c r="E147" s="117">
        <v>0</v>
      </c>
      <c r="F147" s="117">
        <v>0</v>
      </c>
      <c r="G147" s="117">
        <v>0</v>
      </c>
      <c r="H147" s="117">
        <v>0</v>
      </c>
      <c r="I147" s="117">
        <v>0</v>
      </c>
      <c r="J147" s="117">
        <v>0</v>
      </c>
      <c r="K147" s="117">
        <v>0</v>
      </c>
      <c r="L147" s="117">
        <v>0</v>
      </c>
      <c r="M147" s="117">
        <v>0</v>
      </c>
      <c r="N147" s="117">
        <v>0</v>
      </c>
      <c r="O147" s="117">
        <v>0</v>
      </c>
      <c r="P147" s="117">
        <v>0</v>
      </c>
      <c r="Q147" s="117">
        <v>0</v>
      </c>
      <c r="R147" s="117">
        <v>0</v>
      </c>
      <c r="S147" s="117">
        <v>3</v>
      </c>
      <c r="T147" s="117">
        <v>3</v>
      </c>
      <c r="U147" s="117">
        <v>3</v>
      </c>
      <c r="V147" s="117">
        <v>7</v>
      </c>
      <c r="W147" s="117">
        <v>6</v>
      </c>
      <c r="X147" s="117">
        <v>10</v>
      </c>
      <c r="Y147" s="117">
        <v>21</v>
      </c>
      <c r="Z147" s="120">
        <f t="shared" si="11"/>
        <v>79</v>
      </c>
      <c r="AA147" s="117">
        <v>34</v>
      </c>
      <c r="AB147" s="117">
        <v>30</v>
      </c>
      <c r="AC147" s="117">
        <v>14</v>
      </c>
      <c r="AD147" s="117">
        <v>1</v>
      </c>
      <c r="AE147" s="117">
        <v>0</v>
      </c>
      <c r="AG147" s="111">
        <f t="shared" si="12"/>
        <v>0</v>
      </c>
      <c r="AH147" s="111">
        <f t="shared" si="13"/>
        <v>15</v>
      </c>
      <c r="AI147" s="111">
        <f t="shared" si="14"/>
        <v>15</v>
      </c>
    </row>
    <row r="148" spans="1:35">
      <c r="A148" s="15" t="s">
        <v>883</v>
      </c>
      <c r="B148" s="162" t="s">
        <v>62</v>
      </c>
      <c r="C148" s="117">
        <v>115</v>
      </c>
      <c r="D148" s="117">
        <v>3</v>
      </c>
      <c r="E148" s="117">
        <v>0</v>
      </c>
      <c r="F148" s="117">
        <v>0</v>
      </c>
      <c r="G148" s="117">
        <v>0</v>
      </c>
      <c r="H148" s="117">
        <v>0</v>
      </c>
      <c r="I148" s="117">
        <v>3</v>
      </c>
      <c r="J148" s="117">
        <v>0</v>
      </c>
      <c r="K148" s="117">
        <v>0</v>
      </c>
      <c r="L148" s="117">
        <v>0</v>
      </c>
      <c r="M148" s="117">
        <v>0</v>
      </c>
      <c r="N148" s="117">
        <v>0</v>
      </c>
      <c r="O148" s="117">
        <v>1</v>
      </c>
      <c r="P148" s="117">
        <v>0</v>
      </c>
      <c r="Q148" s="117">
        <v>0</v>
      </c>
      <c r="R148" s="117">
        <v>2</v>
      </c>
      <c r="S148" s="117">
        <v>2</v>
      </c>
      <c r="T148" s="117">
        <v>5</v>
      </c>
      <c r="U148" s="117">
        <v>6</v>
      </c>
      <c r="V148" s="117">
        <v>8</v>
      </c>
      <c r="W148" s="117">
        <v>9</v>
      </c>
      <c r="X148" s="117">
        <v>10</v>
      </c>
      <c r="Y148" s="117">
        <v>19</v>
      </c>
      <c r="Z148" s="120">
        <f t="shared" si="11"/>
        <v>50</v>
      </c>
      <c r="AA148" s="117">
        <v>27</v>
      </c>
      <c r="AB148" s="117">
        <v>16</v>
      </c>
      <c r="AC148" s="117">
        <v>5</v>
      </c>
      <c r="AD148" s="117">
        <v>2</v>
      </c>
      <c r="AE148" s="117">
        <v>0</v>
      </c>
      <c r="AG148" s="111">
        <f t="shared" si="12"/>
        <v>0</v>
      </c>
      <c r="AH148" s="111">
        <f t="shared" si="13"/>
        <v>7</v>
      </c>
      <c r="AI148" s="111">
        <f t="shared" si="14"/>
        <v>7</v>
      </c>
    </row>
    <row r="149" spans="1:35">
      <c r="A149" s="15" t="s">
        <v>884</v>
      </c>
      <c r="B149" s="162" t="s">
        <v>62</v>
      </c>
      <c r="C149" s="117">
        <v>82</v>
      </c>
      <c r="D149" s="117">
        <v>0</v>
      </c>
      <c r="E149" s="117">
        <v>0</v>
      </c>
      <c r="F149" s="117">
        <v>0</v>
      </c>
      <c r="G149" s="117">
        <v>0</v>
      </c>
      <c r="H149" s="117">
        <v>0</v>
      </c>
      <c r="I149" s="117">
        <v>0</v>
      </c>
      <c r="J149" s="117">
        <v>0</v>
      </c>
      <c r="K149" s="117">
        <v>0</v>
      </c>
      <c r="L149" s="117">
        <v>0</v>
      </c>
      <c r="M149" s="117">
        <v>0</v>
      </c>
      <c r="N149" s="117">
        <v>0</v>
      </c>
      <c r="O149" s="117">
        <v>1</v>
      </c>
      <c r="P149" s="117">
        <v>0</v>
      </c>
      <c r="Q149" s="117">
        <v>0</v>
      </c>
      <c r="R149" s="117">
        <v>0</v>
      </c>
      <c r="S149" s="117">
        <v>0</v>
      </c>
      <c r="T149" s="117">
        <v>0</v>
      </c>
      <c r="U149" s="117">
        <v>2</v>
      </c>
      <c r="V149" s="117">
        <v>5</v>
      </c>
      <c r="W149" s="117">
        <v>0</v>
      </c>
      <c r="X149" s="117">
        <v>12</v>
      </c>
      <c r="Y149" s="117">
        <v>14</v>
      </c>
      <c r="Z149" s="120">
        <f t="shared" si="11"/>
        <v>48</v>
      </c>
      <c r="AA149" s="117">
        <v>27</v>
      </c>
      <c r="AB149" s="117">
        <v>10</v>
      </c>
      <c r="AC149" s="117">
        <v>9</v>
      </c>
      <c r="AD149" s="117">
        <v>2</v>
      </c>
      <c r="AE149" s="117">
        <v>0</v>
      </c>
      <c r="AG149" s="111">
        <f t="shared" si="12"/>
        <v>0</v>
      </c>
      <c r="AH149" s="111">
        <f t="shared" si="13"/>
        <v>11</v>
      </c>
      <c r="AI149" s="111">
        <f t="shared" si="14"/>
        <v>11</v>
      </c>
    </row>
    <row r="150" spans="1:35">
      <c r="A150" s="15" t="s">
        <v>885</v>
      </c>
      <c r="B150" s="162" t="s">
        <v>62</v>
      </c>
      <c r="C150" s="117">
        <v>99</v>
      </c>
      <c r="D150" s="117">
        <v>0</v>
      </c>
      <c r="E150" s="117">
        <v>0</v>
      </c>
      <c r="F150" s="117">
        <v>0</v>
      </c>
      <c r="G150" s="117">
        <v>0</v>
      </c>
      <c r="H150" s="117">
        <v>0</v>
      </c>
      <c r="I150" s="117">
        <v>0</v>
      </c>
      <c r="J150" s="117">
        <v>0</v>
      </c>
      <c r="K150" s="117">
        <v>0</v>
      </c>
      <c r="L150" s="117">
        <v>0</v>
      </c>
      <c r="M150" s="117">
        <v>0</v>
      </c>
      <c r="N150" s="117">
        <v>1</v>
      </c>
      <c r="O150" s="117">
        <v>1</v>
      </c>
      <c r="P150" s="117">
        <v>0</v>
      </c>
      <c r="Q150" s="117">
        <v>0</v>
      </c>
      <c r="R150" s="117">
        <v>0</v>
      </c>
      <c r="S150" s="117">
        <v>0</v>
      </c>
      <c r="T150" s="117">
        <v>2</v>
      </c>
      <c r="U150" s="117">
        <v>2</v>
      </c>
      <c r="V150" s="117">
        <v>4</v>
      </c>
      <c r="W150" s="117">
        <v>5</v>
      </c>
      <c r="X150" s="117">
        <v>10</v>
      </c>
      <c r="Y150" s="117">
        <v>12</v>
      </c>
      <c r="Z150" s="120">
        <f t="shared" si="11"/>
        <v>62</v>
      </c>
      <c r="AA150" s="117">
        <v>26</v>
      </c>
      <c r="AB150" s="117">
        <v>16</v>
      </c>
      <c r="AC150" s="117">
        <v>18</v>
      </c>
      <c r="AD150" s="117">
        <v>2</v>
      </c>
      <c r="AE150" s="117">
        <v>0</v>
      </c>
      <c r="AG150" s="111">
        <f t="shared" si="12"/>
        <v>0</v>
      </c>
      <c r="AH150" s="111">
        <f t="shared" si="13"/>
        <v>20</v>
      </c>
      <c r="AI150" s="111">
        <f t="shared" si="14"/>
        <v>20</v>
      </c>
    </row>
    <row r="151" spans="1:35">
      <c r="A151" s="15" t="s">
        <v>645</v>
      </c>
      <c r="B151" s="162" t="s">
        <v>62</v>
      </c>
      <c r="C151" s="117">
        <v>82</v>
      </c>
      <c r="D151" s="117">
        <v>0</v>
      </c>
      <c r="E151" s="117">
        <v>0</v>
      </c>
      <c r="F151" s="117">
        <v>0</v>
      </c>
      <c r="G151" s="117">
        <v>0</v>
      </c>
      <c r="H151" s="117">
        <v>0</v>
      </c>
      <c r="I151" s="117">
        <v>0</v>
      </c>
      <c r="J151" s="117">
        <v>0</v>
      </c>
      <c r="K151" s="117">
        <v>0</v>
      </c>
      <c r="L151" s="117">
        <v>0</v>
      </c>
      <c r="M151" s="117">
        <v>1</v>
      </c>
      <c r="N151" s="117">
        <v>0</v>
      </c>
      <c r="O151" s="117">
        <v>0</v>
      </c>
      <c r="P151" s="117">
        <v>0</v>
      </c>
      <c r="Q151" s="117">
        <v>1</v>
      </c>
      <c r="R151" s="117">
        <v>0</v>
      </c>
      <c r="S151" s="117">
        <v>0</v>
      </c>
      <c r="T151" s="117">
        <v>0</v>
      </c>
      <c r="U151" s="117">
        <v>0</v>
      </c>
      <c r="V151" s="117">
        <v>0</v>
      </c>
      <c r="W151" s="117">
        <v>4</v>
      </c>
      <c r="X151" s="117">
        <v>9</v>
      </c>
      <c r="Y151" s="117">
        <v>19</v>
      </c>
      <c r="Z151" s="120">
        <f t="shared" si="11"/>
        <v>48</v>
      </c>
      <c r="AA151" s="117">
        <v>17</v>
      </c>
      <c r="AB151" s="117">
        <v>17</v>
      </c>
      <c r="AC151" s="117">
        <v>12</v>
      </c>
      <c r="AD151" s="117">
        <v>2</v>
      </c>
      <c r="AE151" s="117">
        <v>0</v>
      </c>
      <c r="AG151" s="111">
        <f t="shared" si="12"/>
        <v>0</v>
      </c>
      <c r="AH151" s="111">
        <f t="shared" si="13"/>
        <v>14</v>
      </c>
      <c r="AI151" s="111">
        <f t="shared" si="14"/>
        <v>14</v>
      </c>
    </row>
    <row r="152" spans="1:35">
      <c r="A152" s="15" t="s">
        <v>886</v>
      </c>
      <c r="B152" s="162" t="s">
        <v>62</v>
      </c>
      <c r="C152" s="117">
        <v>108</v>
      </c>
      <c r="D152" s="117">
        <v>0</v>
      </c>
      <c r="E152" s="117">
        <v>0</v>
      </c>
      <c r="F152" s="117">
        <v>0</v>
      </c>
      <c r="G152" s="117">
        <v>0</v>
      </c>
      <c r="H152" s="117">
        <v>0</v>
      </c>
      <c r="I152" s="117">
        <v>0</v>
      </c>
      <c r="J152" s="117">
        <v>0</v>
      </c>
      <c r="K152" s="117">
        <v>0</v>
      </c>
      <c r="L152" s="117">
        <v>0</v>
      </c>
      <c r="M152" s="117">
        <v>0</v>
      </c>
      <c r="N152" s="117">
        <v>0</v>
      </c>
      <c r="O152" s="117">
        <v>0</v>
      </c>
      <c r="P152" s="117">
        <v>0</v>
      </c>
      <c r="Q152" s="117">
        <v>0</v>
      </c>
      <c r="R152" s="117">
        <v>1</v>
      </c>
      <c r="S152" s="117">
        <v>4</v>
      </c>
      <c r="T152" s="117">
        <v>0</v>
      </c>
      <c r="U152" s="117">
        <v>5</v>
      </c>
      <c r="V152" s="117">
        <v>3</v>
      </c>
      <c r="W152" s="117">
        <v>6</v>
      </c>
      <c r="X152" s="117">
        <v>16</v>
      </c>
      <c r="Y152" s="117">
        <v>14</v>
      </c>
      <c r="Z152" s="120">
        <f t="shared" si="11"/>
        <v>59</v>
      </c>
      <c r="AA152" s="117">
        <v>26</v>
      </c>
      <c r="AB152" s="117">
        <v>19</v>
      </c>
      <c r="AC152" s="117">
        <v>12</v>
      </c>
      <c r="AD152" s="117">
        <v>2</v>
      </c>
      <c r="AE152" s="117">
        <v>0</v>
      </c>
      <c r="AG152" s="111">
        <f t="shared" si="12"/>
        <v>0</v>
      </c>
      <c r="AH152" s="111">
        <f t="shared" si="13"/>
        <v>14</v>
      </c>
      <c r="AI152" s="111">
        <f t="shared" si="14"/>
        <v>14</v>
      </c>
    </row>
    <row r="153" spans="1:35">
      <c r="A153" s="15" t="s">
        <v>887</v>
      </c>
      <c r="B153" s="162" t="s">
        <v>62</v>
      </c>
      <c r="C153" s="117">
        <v>99</v>
      </c>
      <c r="D153" s="117">
        <v>0</v>
      </c>
      <c r="E153" s="117">
        <v>0</v>
      </c>
      <c r="F153" s="117">
        <v>0</v>
      </c>
      <c r="G153" s="117">
        <v>0</v>
      </c>
      <c r="H153" s="117">
        <v>0</v>
      </c>
      <c r="I153" s="117">
        <v>0</v>
      </c>
      <c r="J153" s="117">
        <v>0</v>
      </c>
      <c r="K153" s="117">
        <v>0</v>
      </c>
      <c r="L153" s="117">
        <v>0</v>
      </c>
      <c r="M153" s="117">
        <v>0</v>
      </c>
      <c r="N153" s="117">
        <v>0</v>
      </c>
      <c r="O153" s="117">
        <v>0</v>
      </c>
      <c r="P153" s="117">
        <v>1</v>
      </c>
      <c r="Q153" s="117">
        <v>1</v>
      </c>
      <c r="R153" s="117">
        <v>0</v>
      </c>
      <c r="S153" s="117">
        <v>2</v>
      </c>
      <c r="T153" s="117">
        <v>3</v>
      </c>
      <c r="U153" s="117">
        <v>2</v>
      </c>
      <c r="V153" s="117">
        <v>5</v>
      </c>
      <c r="W153" s="117">
        <v>7</v>
      </c>
      <c r="X153" s="117">
        <v>11</v>
      </c>
      <c r="Y153" s="117">
        <v>23</v>
      </c>
      <c r="Z153" s="120">
        <f t="shared" si="11"/>
        <v>44</v>
      </c>
      <c r="AA153" s="117">
        <v>18</v>
      </c>
      <c r="AB153" s="117">
        <v>12</v>
      </c>
      <c r="AC153" s="117">
        <v>12</v>
      </c>
      <c r="AD153" s="117">
        <v>2</v>
      </c>
      <c r="AE153" s="117">
        <v>0</v>
      </c>
      <c r="AG153" s="111">
        <f t="shared" si="12"/>
        <v>0</v>
      </c>
      <c r="AH153" s="111">
        <f t="shared" si="13"/>
        <v>14</v>
      </c>
      <c r="AI153" s="111">
        <f t="shared" si="14"/>
        <v>14</v>
      </c>
    </row>
    <row r="154" spans="1:35">
      <c r="A154" s="15" t="s">
        <v>888</v>
      </c>
      <c r="B154" s="162" t="s">
        <v>62</v>
      </c>
      <c r="C154" s="117">
        <v>156</v>
      </c>
      <c r="D154" s="117">
        <v>0</v>
      </c>
      <c r="E154" s="117">
        <v>0</v>
      </c>
      <c r="F154" s="117">
        <v>0</v>
      </c>
      <c r="G154" s="117">
        <v>0</v>
      </c>
      <c r="H154" s="117">
        <v>0</v>
      </c>
      <c r="I154" s="117">
        <v>0</v>
      </c>
      <c r="J154" s="117">
        <v>0</v>
      </c>
      <c r="K154" s="117">
        <v>0</v>
      </c>
      <c r="L154" s="117">
        <v>0</v>
      </c>
      <c r="M154" s="117">
        <v>0</v>
      </c>
      <c r="N154" s="117">
        <v>0</v>
      </c>
      <c r="O154" s="117">
        <v>1</v>
      </c>
      <c r="P154" s="117">
        <v>1</v>
      </c>
      <c r="Q154" s="117">
        <v>0</v>
      </c>
      <c r="R154" s="117">
        <v>2</v>
      </c>
      <c r="S154" s="117">
        <v>2</v>
      </c>
      <c r="T154" s="117">
        <v>1</v>
      </c>
      <c r="U154" s="117">
        <v>3</v>
      </c>
      <c r="V154" s="117">
        <v>6</v>
      </c>
      <c r="W154" s="117">
        <v>4</v>
      </c>
      <c r="X154" s="117">
        <v>13</v>
      </c>
      <c r="Y154" s="117">
        <v>21</v>
      </c>
      <c r="Z154" s="120">
        <f t="shared" si="11"/>
        <v>102</v>
      </c>
      <c r="AA154" s="117">
        <v>38</v>
      </c>
      <c r="AB154" s="117">
        <v>41</v>
      </c>
      <c r="AC154" s="117">
        <v>15</v>
      </c>
      <c r="AD154" s="117">
        <v>8</v>
      </c>
      <c r="AE154" s="117">
        <v>0</v>
      </c>
      <c r="AG154" s="111">
        <f t="shared" si="12"/>
        <v>0</v>
      </c>
      <c r="AH154" s="111">
        <f t="shared" si="13"/>
        <v>23</v>
      </c>
      <c r="AI154" s="111">
        <f t="shared" si="14"/>
        <v>23</v>
      </c>
    </row>
    <row r="155" spans="1:35">
      <c r="A155" s="15" t="s">
        <v>889</v>
      </c>
      <c r="B155" s="162" t="s">
        <v>62</v>
      </c>
      <c r="C155" s="117">
        <v>133</v>
      </c>
      <c r="D155" s="117">
        <v>0</v>
      </c>
      <c r="E155" s="117">
        <v>0</v>
      </c>
      <c r="F155" s="117">
        <v>0</v>
      </c>
      <c r="G155" s="117">
        <v>0</v>
      </c>
      <c r="H155" s="117">
        <v>0</v>
      </c>
      <c r="I155" s="117">
        <v>0</v>
      </c>
      <c r="J155" s="117">
        <v>0</v>
      </c>
      <c r="K155" s="117">
        <v>0</v>
      </c>
      <c r="L155" s="117">
        <v>0</v>
      </c>
      <c r="M155" s="117">
        <v>1</v>
      </c>
      <c r="N155" s="117">
        <v>1</v>
      </c>
      <c r="O155" s="117">
        <v>0</v>
      </c>
      <c r="P155" s="117">
        <v>0</v>
      </c>
      <c r="Q155" s="117">
        <v>5</v>
      </c>
      <c r="R155" s="117">
        <v>0</v>
      </c>
      <c r="S155" s="117">
        <v>2</v>
      </c>
      <c r="T155" s="117">
        <v>2</v>
      </c>
      <c r="U155" s="117">
        <v>2</v>
      </c>
      <c r="V155" s="117">
        <v>1</v>
      </c>
      <c r="W155" s="117">
        <v>9</v>
      </c>
      <c r="X155" s="117">
        <v>13</v>
      </c>
      <c r="Y155" s="117">
        <v>23</v>
      </c>
      <c r="Z155" s="120">
        <f t="shared" si="11"/>
        <v>74</v>
      </c>
      <c r="AA155" s="117">
        <v>30</v>
      </c>
      <c r="AB155" s="117">
        <v>25</v>
      </c>
      <c r="AC155" s="117">
        <v>14</v>
      </c>
      <c r="AD155" s="117">
        <v>5</v>
      </c>
      <c r="AE155" s="117">
        <v>0</v>
      </c>
      <c r="AG155" s="111">
        <f t="shared" si="12"/>
        <v>0</v>
      </c>
      <c r="AH155" s="111">
        <f t="shared" si="13"/>
        <v>19</v>
      </c>
      <c r="AI155" s="111">
        <f t="shared" si="14"/>
        <v>19</v>
      </c>
    </row>
    <row r="156" spans="1:35">
      <c r="A156" s="36" t="s">
        <v>890</v>
      </c>
      <c r="B156" s="12" t="s">
        <v>62</v>
      </c>
      <c r="C156" s="118">
        <v>106</v>
      </c>
      <c r="D156" s="118">
        <v>0</v>
      </c>
      <c r="E156" s="118">
        <v>0</v>
      </c>
      <c r="F156" s="118">
        <v>0</v>
      </c>
      <c r="G156" s="118">
        <v>0</v>
      </c>
      <c r="H156" s="118">
        <v>0</v>
      </c>
      <c r="I156" s="118">
        <v>0</v>
      </c>
      <c r="J156" s="118">
        <v>0</v>
      </c>
      <c r="K156" s="118">
        <v>0</v>
      </c>
      <c r="L156" s="118">
        <v>1</v>
      </c>
      <c r="M156" s="118">
        <v>0</v>
      </c>
      <c r="N156" s="118">
        <v>0</v>
      </c>
      <c r="O156" s="118">
        <v>0</v>
      </c>
      <c r="P156" s="118">
        <v>0</v>
      </c>
      <c r="Q156" s="118">
        <v>1</v>
      </c>
      <c r="R156" s="118">
        <v>0</v>
      </c>
      <c r="S156" s="118">
        <v>0</v>
      </c>
      <c r="T156" s="118">
        <v>2</v>
      </c>
      <c r="U156" s="118">
        <v>2</v>
      </c>
      <c r="V156" s="118">
        <v>3</v>
      </c>
      <c r="W156" s="118">
        <v>5</v>
      </c>
      <c r="X156" s="118">
        <v>10</v>
      </c>
      <c r="Y156" s="118">
        <v>18</v>
      </c>
      <c r="Z156" s="121">
        <f t="shared" si="11"/>
        <v>64</v>
      </c>
      <c r="AA156" s="118">
        <v>25</v>
      </c>
      <c r="AB156" s="118">
        <v>30</v>
      </c>
      <c r="AC156" s="118">
        <v>7</v>
      </c>
      <c r="AD156" s="118">
        <v>2</v>
      </c>
      <c r="AE156" s="118">
        <v>0</v>
      </c>
      <c r="AG156" s="111">
        <f t="shared" si="12"/>
        <v>0</v>
      </c>
      <c r="AH156" s="111">
        <f t="shared" si="13"/>
        <v>9</v>
      </c>
      <c r="AI156" s="111">
        <f t="shared" si="14"/>
        <v>9</v>
      </c>
    </row>
    <row r="157" spans="1:35">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44"/>
      <c r="AA157" s="111"/>
      <c r="AB157" s="111"/>
      <c r="AC157" s="111"/>
      <c r="AD157" s="111"/>
      <c r="AE157" s="111"/>
    </row>
    <row r="158" spans="1:35">
      <c r="Z158" s="44"/>
    </row>
    <row r="159" spans="1:35">
      <c r="Z159" s="44"/>
    </row>
    <row r="160" spans="1:35">
      <c r="Z160" s="44"/>
    </row>
    <row r="161" spans="26:26">
      <c r="Z161" s="44"/>
    </row>
    <row r="162" spans="26:26">
      <c r="Z162" s="44"/>
    </row>
    <row r="163" spans="26:26">
      <c r="Z163" s="44"/>
    </row>
    <row r="164" spans="26:26">
      <c r="Z164" s="44"/>
    </row>
    <row r="165" spans="26:26">
      <c r="Z165" s="44"/>
    </row>
    <row r="166" spans="26:26">
      <c r="Z166" s="44"/>
    </row>
    <row r="167" spans="26:26">
      <c r="Z167" s="44"/>
    </row>
    <row r="168" spans="26:26">
      <c r="Z168" s="44"/>
    </row>
    <row r="169" spans="26:26">
      <c r="Z169" s="44"/>
    </row>
    <row r="170" spans="26:26">
      <c r="Z170" s="44"/>
    </row>
    <row r="171" spans="26:26">
      <c r="Z171" s="44"/>
    </row>
    <row r="172" spans="26:26">
      <c r="Z172" s="44"/>
    </row>
    <row r="173" spans="26:26">
      <c r="Z173" s="44"/>
    </row>
    <row r="174" spans="26:26">
      <c r="Z174" s="44"/>
    </row>
    <row r="175" spans="26:26">
      <c r="Z175" s="44"/>
    </row>
    <row r="176" spans="26:26">
      <c r="Z176" s="44"/>
    </row>
    <row r="177" spans="26:26">
      <c r="Z177" s="44"/>
    </row>
    <row r="178" spans="26:26">
      <c r="Z178" s="44"/>
    </row>
    <row r="179" spans="26:26">
      <c r="Z179" s="44"/>
    </row>
    <row r="180" spans="26:26">
      <c r="Z180" s="44"/>
    </row>
    <row r="181" spans="26:26">
      <c r="Z181" s="44"/>
    </row>
    <row r="182" spans="26:26">
      <c r="Z182" s="44"/>
    </row>
    <row r="183" spans="26:26">
      <c r="Z183" s="44"/>
    </row>
    <row r="184" spans="26:26">
      <c r="Z184" s="44"/>
    </row>
    <row r="185" spans="26:26">
      <c r="Z185" s="44"/>
    </row>
    <row r="186" spans="26:26">
      <c r="Z186" s="44"/>
    </row>
    <row r="187" spans="26:26">
      <c r="Z187" s="44"/>
    </row>
    <row r="188" spans="26:26">
      <c r="Z188" s="44"/>
    </row>
    <row r="189" spans="26:26">
      <c r="Z189" s="44"/>
    </row>
    <row r="190" spans="26:26">
      <c r="Z190" s="44"/>
    </row>
    <row r="191" spans="26:26">
      <c r="Z191" s="44"/>
    </row>
    <row r="192" spans="26:26">
      <c r="Z192" s="44"/>
    </row>
    <row r="193" spans="26:26">
      <c r="Z193" s="44"/>
    </row>
    <row r="194" spans="26:26">
      <c r="Z194" s="44"/>
    </row>
    <row r="195" spans="26:26">
      <c r="Z195" s="44"/>
    </row>
    <row r="196" spans="26:26">
      <c r="Z196" s="44"/>
    </row>
    <row r="197" spans="26:26">
      <c r="Z197" s="44"/>
    </row>
    <row r="198" spans="26:26">
      <c r="Z198" s="44"/>
    </row>
    <row r="199" spans="26:26">
      <c r="Z199" s="44"/>
    </row>
    <row r="200" spans="26:26">
      <c r="Z200" s="44"/>
    </row>
    <row r="201" spans="26:26">
      <c r="Z201" s="44"/>
    </row>
    <row r="202" spans="26:26">
      <c r="Z202" s="44"/>
    </row>
    <row r="203" spans="26:26">
      <c r="Z203" s="44"/>
    </row>
    <row r="204" spans="26:26">
      <c r="Z204" s="44"/>
    </row>
    <row r="205" spans="26:26">
      <c r="Z205" s="44"/>
    </row>
    <row r="206" spans="26:26">
      <c r="Z206" s="44"/>
    </row>
    <row r="207" spans="26:26">
      <c r="Z207" s="44"/>
    </row>
    <row r="208" spans="26:26">
      <c r="Z208" s="44"/>
    </row>
    <row r="209" spans="26:26">
      <c r="Z209" s="44"/>
    </row>
    <row r="210" spans="26:26">
      <c r="Z210" s="44"/>
    </row>
    <row r="211" spans="26:26">
      <c r="Z211" s="44"/>
    </row>
    <row r="212" spans="26:26">
      <c r="Z212" s="44"/>
    </row>
    <row r="213" spans="26:26">
      <c r="Z213" s="44"/>
    </row>
    <row r="214" spans="26:26">
      <c r="Z214" s="44"/>
    </row>
    <row r="215" spans="26:26">
      <c r="Z215" s="44"/>
    </row>
    <row r="216" spans="26:26">
      <c r="Z216" s="44"/>
    </row>
    <row r="217" spans="26:26">
      <c r="Z217" s="44"/>
    </row>
    <row r="218" spans="26:26">
      <c r="Z218" s="44"/>
    </row>
    <row r="219" spans="26:26">
      <c r="Z219" s="44"/>
    </row>
    <row r="220" spans="26:26">
      <c r="Z220" s="44"/>
    </row>
    <row r="221" spans="26:26">
      <c r="Z221" s="44"/>
    </row>
    <row r="222" spans="26:26">
      <c r="Z222" s="44"/>
    </row>
    <row r="223" spans="26:26">
      <c r="Z223" s="44"/>
    </row>
    <row r="224" spans="26:26">
      <c r="Z224" s="44"/>
    </row>
    <row r="225" spans="26:26">
      <c r="Z225" s="44"/>
    </row>
    <row r="226" spans="26:26">
      <c r="Z226" s="44"/>
    </row>
    <row r="227" spans="26:26">
      <c r="Z227" s="44"/>
    </row>
    <row r="228" spans="26:26">
      <c r="Z228" s="44"/>
    </row>
    <row r="229" spans="26:26">
      <c r="Z229" s="44"/>
    </row>
    <row r="230" spans="26:26">
      <c r="Z230" s="44"/>
    </row>
    <row r="231" spans="26:26">
      <c r="Z231" s="44"/>
    </row>
    <row r="232" spans="26:26">
      <c r="Z232" s="44"/>
    </row>
    <row r="233" spans="26:26">
      <c r="Z233" s="44"/>
    </row>
    <row r="234" spans="26:26">
      <c r="Z234" s="44"/>
    </row>
    <row r="235" spans="26:26">
      <c r="Z235" s="44"/>
    </row>
    <row r="236" spans="26:26">
      <c r="Z236" s="44"/>
    </row>
    <row r="237" spans="26:26">
      <c r="Z237" s="44"/>
    </row>
    <row r="238" spans="26:26">
      <c r="Z238" s="44"/>
    </row>
    <row r="239" spans="26:26">
      <c r="Z239" s="44"/>
    </row>
    <row r="240" spans="26:26">
      <c r="Z240" s="44"/>
    </row>
    <row r="241" spans="26:26">
      <c r="Z241" s="44"/>
    </row>
    <row r="242" spans="26:26">
      <c r="Z242" s="44"/>
    </row>
    <row r="243" spans="26:26">
      <c r="Z243" s="44"/>
    </row>
    <row r="244" spans="26:26">
      <c r="Z244" s="44"/>
    </row>
    <row r="245" spans="26:26">
      <c r="Z245" s="44"/>
    </row>
    <row r="246" spans="26:26">
      <c r="Z246" s="44"/>
    </row>
    <row r="247" spans="26:26">
      <c r="Z247" s="44"/>
    </row>
    <row r="248" spans="26:26">
      <c r="Z248" s="44"/>
    </row>
    <row r="249" spans="26:26">
      <c r="Z249" s="44"/>
    </row>
    <row r="250" spans="26:26">
      <c r="Z250" s="44"/>
    </row>
    <row r="251" spans="26:26">
      <c r="Z251" s="44"/>
    </row>
    <row r="252" spans="26:26">
      <c r="Z252" s="44"/>
    </row>
    <row r="253" spans="26:26">
      <c r="Z253" s="44"/>
    </row>
    <row r="254" spans="26:26">
      <c r="Z254" s="44"/>
    </row>
    <row r="255" spans="26:26">
      <c r="Z255" s="44"/>
    </row>
    <row r="256" spans="26:26">
      <c r="Z256" s="44"/>
    </row>
    <row r="257" spans="26:26">
      <c r="Z257" s="44"/>
    </row>
    <row r="258" spans="26:26">
      <c r="Z258" s="44"/>
    </row>
    <row r="259" spans="26:26">
      <c r="Z259" s="44"/>
    </row>
    <row r="260" spans="26:26">
      <c r="Z260" s="44"/>
    </row>
    <row r="261" spans="26:26">
      <c r="Z261" s="44"/>
    </row>
    <row r="262" spans="26:26">
      <c r="Z262" s="44"/>
    </row>
    <row r="263" spans="26:26">
      <c r="Z263" s="44"/>
    </row>
    <row r="264" spans="26:26">
      <c r="Z264" s="44"/>
    </row>
    <row r="265" spans="26:26">
      <c r="Z265" s="44"/>
    </row>
    <row r="266" spans="26:26">
      <c r="Z266" s="44"/>
    </row>
    <row r="267" spans="26:26">
      <c r="Z267" s="44"/>
    </row>
    <row r="268" spans="26:26">
      <c r="Z268" s="44"/>
    </row>
    <row r="269" spans="26:26">
      <c r="Z269" s="44"/>
    </row>
    <row r="270" spans="26:26">
      <c r="Z270" s="44"/>
    </row>
    <row r="271" spans="26:26">
      <c r="Z271" s="44"/>
    </row>
    <row r="272" spans="26:26">
      <c r="Z272" s="44"/>
    </row>
    <row r="273" spans="26:26">
      <c r="Z273" s="44"/>
    </row>
    <row r="274" spans="26:26">
      <c r="Z274" s="44"/>
    </row>
    <row r="275" spans="26:26">
      <c r="Z275" s="44"/>
    </row>
    <row r="276" spans="26:26">
      <c r="Z276" s="44"/>
    </row>
    <row r="277" spans="26:26">
      <c r="Z277" s="44"/>
    </row>
    <row r="278" spans="26:26">
      <c r="Z278" s="44"/>
    </row>
    <row r="279" spans="26:26">
      <c r="Z279" s="44"/>
    </row>
    <row r="280" spans="26:26">
      <c r="Z280" s="44"/>
    </row>
    <row r="281" spans="26:26">
      <c r="Z281" s="44"/>
    </row>
    <row r="282" spans="26:26">
      <c r="Z282" s="44"/>
    </row>
    <row r="283" spans="26:26">
      <c r="Z283" s="44"/>
    </row>
    <row r="284" spans="26:26">
      <c r="Z284" s="44"/>
    </row>
    <row r="285" spans="26:26">
      <c r="Z285" s="44"/>
    </row>
    <row r="286" spans="26:26">
      <c r="Z286" s="44"/>
    </row>
    <row r="287" spans="26:26">
      <c r="Z287" s="44"/>
    </row>
    <row r="288" spans="26:26">
      <c r="Z288" s="44"/>
    </row>
    <row r="289" spans="26:26">
      <c r="Z289" s="44"/>
    </row>
    <row r="290" spans="26:26">
      <c r="Z290" s="44"/>
    </row>
    <row r="291" spans="26:26">
      <c r="Z291" s="44"/>
    </row>
    <row r="292" spans="26:26">
      <c r="Z292" s="44"/>
    </row>
    <row r="293" spans="26:26">
      <c r="Z293" s="44"/>
    </row>
    <row r="294" spans="26:26">
      <c r="Z294" s="44"/>
    </row>
    <row r="295" spans="26:26">
      <c r="Z295" s="44"/>
    </row>
    <row r="296" spans="26:26">
      <c r="Z296" s="44"/>
    </row>
    <row r="297" spans="26:26">
      <c r="Z297" s="44"/>
    </row>
    <row r="298" spans="26:26">
      <c r="Z298" s="44"/>
    </row>
    <row r="299" spans="26:26">
      <c r="Z299" s="44"/>
    </row>
    <row r="300" spans="26:26">
      <c r="Z300" s="44"/>
    </row>
    <row r="301" spans="26:26">
      <c r="Z301" s="44"/>
    </row>
    <row r="302" spans="26:26">
      <c r="Z302" s="44"/>
    </row>
    <row r="303" spans="26:26">
      <c r="Z303" s="44"/>
    </row>
    <row r="304" spans="26:26">
      <c r="Z304" s="44"/>
    </row>
    <row r="305" spans="26:26">
      <c r="Z305" s="44"/>
    </row>
    <row r="306" spans="26:26">
      <c r="Z306" s="44"/>
    </row>
    <row r="307" spans="26:26">
      <c r="Z307" s="44"/>
    </row>
    <row r="308" spans="26:26">
      <c r="Z308" s="44"/>
    </row>
    <row r="309" spans="26:26">
      <c r="Z309" s="44"/>
    </row>
    <row r="310" spans="26:26">
      <c r="Z310" s="44"/>
    </row>
    <row r="311" spans="26:26">
      <c r="Z311" s="44"/>
    </row>
    <row r="312" spans="26:26">
      <c r="Z312" s="44"/>
    </row>
    <row r="313" spans="26:26">
      <c r="Z313" s="44"/>
    </row>
    <row r="314" spans="26:26">
      <c r="Z314" s="44"/>
    </row>
    <row r="315" spans="26:26">
      <c r="Z315" s="44"/>
    </row>
    <row r="316" spans="26:26">
      <c r="Z316" s="44"/>
    </row>
    <row r="317" spans="26:26">
      <c r="Z317" s="44"/>
    </row>
    <row r="318" spans="26:26">
      <c r="Z318" s="44"/>
    </row>
    <row r="319" spans="26:26">
      <c r="Z319" s="44"/>
    </row>
    <row r="320" spans="26:26">
      <c r="Z320" s="44"/>
    </row>
    <row r="321" spans="26:26">
      <c r="Z321" s="44"/>
    </row>
    <row r="322" spans="26:26">
      <c r="Z322" s="44"/>
    </row>
    <row r="323" spans="26:26">
      <c r="Z323" s="44"/>
    </row>
    <row r="324" spans="26:26">
      <c r="Z324" s="44"/>
    </row>
    <row r="325" spans="26:26">
      <c r="Z325" s="44"/>
    </row>
    <row r="326" spans="26:26">
      <c r="Z326" s="44"/>
    </row>
  </sheetData>
  <phoneticPr fontId="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26"/>
  <sheetViews>
    <sheetView workbookViewId="0">
      <pane xSplit="2" ySplit="3" topLeftCell="C4" activePane="bottomRight" state="frozen"/>
      <selection pane="topRight"/>
      <selection pane="bottomLeft"/>
      <selection pane="bottomRight"/>
    </sheetView>
  </sheetViews>
  <sheetFormatPr defaultRowHeight="13.5"/>
  <cols>
    <col min="1" max="1" width="10.375" customWidth="1"/>
    <col min="2" max="2" width="5.625" customWidth="1"/>
    <col min="4" max="8" width="0" hidden="1" customWidth="1"/>
    <col min="257" max="257" width="5.375" customWidth="1"/>
    <col min="258" max="258" width="10.375" customWidth="1"/>
    <col min="259" max="259" width="7.25" customWidth="1"/>
    <col min="513" max="513" width="5.375" customWidth="1"/>
    <col min="514" max="514" width="10.375" customWidth="1"/>
    <col min="515" max="515" width="7.25" customWidth="1"/>
    <col min="769" max="769" width="5.375" customWidth="1"/>
    <col min="770" max="770" width="10.375" customWidth="1"/>
    <col min="771" max="771" width="7.25" customWidth="1"/>
    <col min="1025" max="1025" width="5.375" customWidth="1"/>
    <col min="1026" max="1026" width="10.375" customWidth="1"/>
    <col min="1027" max="1027" width="7.25" customWidth="1"/>
    <col min="1281" max="1281" width="5.375" customWidth="1"/>
    <col min="1282" max="1282" width="10.375" customWidth="1"/>
    <col min="1283" max="1283" width="7.25" customWidth="1"/>
    <col min="1537" max="1537" width="5.375" customWidth="1"/>
    <col min="1538" max="1538" width="10.375" customWidth="1"/>
    <col min="1539" max="1539" width="7.25" customWidth="1"/>
    <col min="1793" max="1793" width="5.375" customWidth="1"/>
    <col min="1794" max="1794" width="10.375" customWidth="1"/>
    <col min="1795" max="1795" width="7.25" customWidth="1"/>
    <col min="2049" max="2049" width="5.375" customWidth="1"/>
    <col min="2050" max="2050" width="10.375" customWidth="1"/>
    <col min="2051" max="2051" width="7.25" customWidth="1"/>
    <col min="2305" max="2305" width="5.375" customWidth="1"/>
    <col min="2306" max="2306" width="10.375" customWidth="1"/>
    <col min="2307" max="2307" width="7.25" customWidth="1"/>
    <col min="2561" max="2561" width="5.375" customWidth="1"/>
    <col min="2562" max="2562" width="10.375" customWidth="1"/>
    <col min="2563" max="2563" width="7.25" customWidth="1"/>
    <col min="2817" max="2817" width="5.375" customWidth="1"/>
    <col min="2818" max="2818" width="10.375" customWidth="1"/>
    <col min="2819" max="2819" width="7.25" customWidth="1"/>
    <col min="3073" max="3073" width="5.375" customWidth="1"/>
    <col min="3074" max="3074" width="10.375" customWidth="1"/>
    <col min="3075" max="3075" width="7.25" customWidth="1"/>
    <col min="3329" max="3329" width="5.375" customWidth="1"/>
    <col min="3330" max="3330" width="10.375" customWidth="1"/>
    <col min="3331" max="3331" width="7.25" customWidth="1"/>
    <col min="3585" max="3585" width="5.375" customWidth="1"/>
    <col min="3586" max="3586" width="10.375" customWidth="1"/>
    <col min="3587" max="3587" width="7.25" customWidth="1"/>
    <col min="3841" max="3841" width="5.375" customWidth="1"/>
    <col min="3842" max="3842" width="10.375" customWidth="1"/>
    <col min="3843" max="3843" width="7.25" customWidth="1"/>
    <col min="4097" max="4097" width="5.375" customWidth="1"/>
    <col min="4098" max="4098" width="10.375" customWidth="1"/>
    <col min="4099" max="4099" width="7.25" customWidth="1"/>
    <col min="4353" max="4353" width="5.375" customWidth="1"/>
    <col min="4354" max="4354" width="10.375" customWidth="1"/>
    <col min="4355" max="4355" width="7.25" customWidth="1"/>
    <col min="4609" max="4609" width="5.375" customWidth="1"/>
    <col min="4610" max="4610" width="10.375" customWidth="1"/>
    <col min="4611" max="4611" width="7.25" customWidth="1"/>
    <col min="4865" max="4865" width="5.375" customWidth="1"/>
    <col min="4866" max="4866" width="10.375" customWidth="1"/>
    <col min="4867" max="4867" width="7.25" customWidth="1"/>
    <col min="5121" max="5121" width="5.375" customWidth="1"/>
    <col min="5122" max="5122" width="10.375" customWidth="1"/>
    <col min="5123" max="5123" width="7.25" customWidth="1"/>
    <col min="5377" max="5377" width="5.375" customWidth="1"/>
    <col min="5378" max="5378" width="10.375" customWidth="1"/>
    <col min="5379" max="5379" width="7.25" customWidth="1"/>
    <col min="5633" max="5633" width="5.375" customWidth="1"/>
    <col min="5634" max="5634" width="10.375" customWidth="1"/>
    <col min="5635" max="5635" width="7.25" customWidth="1"/>
    <col min="5889" max="5889" width="5.375" customWidth="1"/>
    <col min="5890" max="5890" width="10.375" customWidth="1"/>
    <col min="5891" max="5891" width="7.25" customWidth="1"/>
    <col min="6145" max="6145" width="5.375" customWidth="1"/>
    <col min="6146" max="6146" width="10.375" customWidth="1"/>
    <col min="6147" max="6147" width="7.25" customWidth="1"/>
    <col min="6401" max="6401" width="5.375" customWidth="1"/>
    <col min="6402" max="6402" width="10.375" customWidth="1"/>
    <col min="6403" max="6403" width="7.25" customWidth="1"/>
    <col min="6657" max="6657" width="5.375" customWidth="1"/>
    <col min="6658" max="6658" width="10.375" customWidth="1"/>
    <col min="6659" max="6659" width="7.25" customWidth="1"/>
    <col min="6913" max="6913" width="5.375" customWidth="1"/>
    <col min="6914" max="6914" width="10.375" customWidth="1"/>
    <col min="6915" max="6915" width="7.25" customWidth="1"/>
    <col min="7169" max="7169" width="5.375" customWidth="1"/>
    <col min="7170" max="7170" width="10.375" customWidth="1"/>
    <col min="7171" max="7171" width="7.25" customWidth="1"/>
    <col min="7425" max="7425" width="5.375" customWidth="1"/>
    <col min="7426" max="7426" width="10.375" customWidth="1"/>
    <col min="7427" max="7427" width="7.25" customWidth="1"/>
    <col min="7681" max="7681" width="5.375" customWidth="1"/>
    <col min="7682" max="7682" width="10.375" customWidth="1"/>
    <col min="7683" max="7683" width="7.25" customWidth="1"/>
    <col min="7937" max="7937" width="5.375" customWidth="1"/>
    <col min="7938" max="7938" width="10.375" customWidth="1"/>
    <col min="7939" max="7939" width="7.25" customWidth="1"/>
    <col min="8193" max="8193" width="5.375" customWidth="1"/>
    <col min="8194" max="8194" width="10.375" customWidth="1"/>
    <col min="8195" max="8195" width="7.25" customWidth="1"/>
    <col min="8449" max="8449" width="5.375" customWidth="1"/>
    <col min="8450" max="8450" width="10.375" customWidth="1"/>
    <col min="8451" max="8451" width="7.25" customWidth="1"/>
    <col min="8705" max="8705" width="5.375" customWidth="1"/>
    <col min="8706" max="8706" width="10.375" customWidth="1"/>
    <col min="8707" max="8707" width="7.25" customWidth="1"/>
    <col min="8961" max="8961" width="5.375" customWidth="1"/>
    <col min="8962" max="8962" width="10.375" customWidth="1"/>
    <col min="8963" max="8963" width="7.25" customWidth="1"/>
    <col min="9217" max="9217" width="5.375" customWidth="1"/>
    <col min="9218" max="9218" width="10.375" customWidth="1"/>
    <col min="9219" max="9219" width="7.25" customWidth="1"/>
    <col min="9473" max="9473" width="5.375" customWidth="1"/>
    <col min="9474" max="9474" width="10.375" customWidth="1"/>
    <col min="9475" max="9475" width="7.25" customWidth="1"/>
    <col min="9729" max="9729" width="5.375" customWidth="1"/>
    <col min="9730" max="9730" width="10.375" customWidth="1"/>
    <col min="9731" max="9731" width="7.25" customWidth="1"/>
    <col min="9985" max="9985" width="5.375" customWidth="1"/>
    <col min="9986" max="9986" width="10.375" customWidth="1"/>
    <col min="9987" max="9987" width="7.25" customWidth="1"/>
    <col min="10241" max="10241" width="5.375" customWidth="1"/>
    <col min="10242" max="10242" width="10.375" customWidth="1"/>
    <col min="10243" max="10243" width="7.25" customWidth="1"/>
    <col min="10497" max="10497" width="5.375" customWidth="1"/>
    <col min="10498" max="10498" width="10.375" customWidth="1"/>
    <col min="10499" max="10499" width="7.25" customWidth="1"/>
    <col min="10753" max="10753" width="5.375" customWidth="1"/>
    <col min="10754" max="10754" width="10.375" customWidth="1"/>
    <col min="10755" max="10755" width="7.25" customWidth="1"/>
    <col min="11009" max="11009" width="5.375" customWidth="1"/>
    <col min="11010" max="11010" width="10.375" customWidth="1"/>
    <col min="11011" max="11011" width="7.25" customWidth="1"/>
    <col min="11265" max="11265" width="5.375" customWidth="1"/>
    <col min="11266" max="11266" width="10.375" customWidth="1"/>
    <col min="11267" max="11267" width="7.25" customWidth="1"/>
    <col min="11521" max="11521" width="5.375" customWidth="1"/>
    <col min="11522" max="11522" width="10.375" customWidth="1"/>
    <col min="11523" max="11523" width="7.25" customWidth="1"/>
    <col min="11777" max="11777" width="5.375" customWidth="1"/>
    <col min="11778" max="11778" width="10.375" customWidth="1"/>
    <col min="11779" max="11779" width="7.25" customWidth="1"/>
    <col min="12033" max="12033" width="5.375" customWidth="1"/>
    <col min="12034" max="12034" width="10.375" customWidth="1"/>
    <col min="12035" max="12035" width="7.25" customWidth="1"/>
    <col min="12289" max="12289" width="5.375" customWidth="1"/>
    <col min="12290" max="12290" width="10.375" customWidth="1"/>
    <col min="12291" max="12291" width="7.25" customWidth="1"/>
    <col min="12545" max="12545" width="5.375" customWidth="1"/>
    <col min="12546" max="12546" width="10.375" customWidth="1"/>
    <col min="12547" max="12547" width="7.25" customWidth="1"/>
    <col min="12801" max="12801" width="5.375" customWidth="1"/>
    <col min="12802" max="12802" width="10.375" customWidth="1"/>
    <col min="12803" max="12803" width="7.25" customWidth="1"/>
    <col min="13057" max="13057" width="5.375" customWidth="1"/>
    <col min="13058" max="13058" width="10.375" customWidth="1"/>
    <col min="13059" max="13059" width="7.25" customWidth="1"/>
    <col min="13313" max="13313" width="5.375" customWidth="1"/>
    <col min="13314" max="13314" width="10.375" customWidth="1"/>
    <col min="13315" max="13315" width="7.25" customWidth="1"/>
    <col min="13569" max="13569" width="5.375" customWidth="1"/>
    <col min="13570" max="13570" width="10.375" customWidth="1"/>
    <col min="13571" max="13571" width="7.25" customWidth="1"/>
    <col min="13825" max="13825" width="5.375" customWidth="1"/>
    <col min="13826" max="13826" width="10.375" customWidth="1"/>
    <col min="13827" max="13827" width="7.25" customWidth="1"/>
    <col min="14081" max="14081" width="5.375" customWidth="1"/>
    <col min="14082" max="14082" width="10.375" customWidth="1"/>
    <col min="14083" max="14083" width="7.25" customWidth="1"/>
    <col min="14337" max="14337" width="5.375" customWidth="1"/>
    <col min="14338" max="14338" width="10.375" customWidth="1"/>
    <col min="14339" max="14339" width="7.25" customWidth="1"/>
    <col min="14593" max="14593" width="5.375" customWidth="1"/>
    <col min="14594" max="14594" width="10.375" customWidth="1"/>
    <col min="14595" max="14595" width="7.25" customWidth="1"/>
    <col min="14849" max="14849" width="5.375" customWidth="1"/>
    <col min="14850" max="14850" width="10.375" customWidth="1"/>
    <col min="14851" max="14851" width="7.25" customWidth="1"/>
    <col min="15105" max="15105" width="5.375" customWidth="1"/>
    <col min="15106" max="15106" width="10.375" customWidth="1"/>
    <col min="15107" max="15107" width="7.25" customWidth="1"/>
    <col min="15361" max="15361" width="5.375" customWidth="1"/>
    <col min="15362" max="15362" width="10.375" customWidth="1"/>
    <col min="15363" max="15363" width="7.25" customWidth="1"/>
    <col min="15617" max="15617" width="5.375" customWidth="1"/>
    <col min="15618" max="15618" width="10.375" customWidth="1"/>
    <col min="15619" max="15619" width="7.25" customWidth="1"/>
    <col min="15873" max="15873" width="5.375" customWidth="1"/>
    <col min="15874" max="15874" width="10.375" customWidth="1"/>
    <col min="15875" max="15875" width="7.25" customWidth="1"/>
    <col min="16129" max="16129" width="5.375" customWidth="1"/>
    <col min="16130" max="16130" width="10.375" customWidth="1"/>
    <col min="16131" max="16131" width="7.25" customWidth="1"/>
  </cols>
  <sheetData>
    <row r="1" spans="1:35">
      <c r="A1" s="18" t="s">
        <v>829</v>
      </c>
      <c r="B1" t="s">
        <v>341</v>
      </c>
    </row>
    <row r="2" spans="1:35">
      <c r="A2" t="s">
        <v>343</v>
      </c>
    </row>
    <row r="3" spans="1:35" ht="27">
      <c r="A3" s="112"/>
      <c r="B3" s="112"/>
      <c r="C3" s="113" t="s">
        <v>39</v>
      </c>
      <c r="D3" s="113" t="s">
        <v>61</v>
      </c>
      <c r="E3" s="113" t="s">
        <v>159</v>
      </c>
      <c r="F3" s="113" t="s">
        <v>158</v>
      </c>
      <c r="G3" s="113" t="s">
        <v>157</v>
      </c>
      <c r="H3" s="113" t="s">
        <v>156</v>
      </c>
      <c r="I3" s="113" t="s">
        <v>19</v>
      </c>
      <c r="J3" s="113" t="s">
        <v>351</v>
      </c>
      <c r="K3" s="113" t="s">
        <v>58</v>
      </c>
      <c r="L3" s="113" t="s">
        <v>57</v>
      </c>
      <c r="M3" s="113" t="s">
        <v>56</v>
      </c>
      <c r="N3" s="113" t="s">
        <v>55</v>
      </c>
      <c r="O3" s="113" t="s">
        <v>54</v>
      </c>
      <c r="P3" s="113" t="s">
        <v>53</v>
      </c>
      <c r="Q3" s="113" t="s">
        <v>52</v>
      </c>
      <c r="R3" s="113" t="s">
        <v>51</v>
      </c>
      <c r="S3" s="113" t="s">
        <v>50</v>
      </c>
      <c r="T3" s="113" t="s">
        <v>49</v>
      </c>
      <c r="U3" s="113" t="s">
        <v>48</v>
      </c>
      <c r="V3" s="113" t="s">
        <v>47</v>
      </c>
      <c r="W3" s="113" t="s">
        <v>46</v>
      </c>
      <c r="X3" s="113" t="s">
        <v>45</v>
      </c>
      <c r="Y3" s="113" t="s">
        <v>44</v>
      </c>
      <c r="Z3" s="166" t="s">
        <v>940</v>
      </c>
      <c r="AA3" s="113" t="s">
        <v>43</v>
      </c>
      <c r="AB3" s="113" t="s">
        <v>42</v>
      </c>
      <c r="AC3" s="113" t="s">
        <v>41</v>
      </c>
      <c r="AD3" s="113" t="s">
        <v>350</v>
      </c>
      <c r="AE3" s="113" t="s">
        <v>909</v>
      </c>
      <c r="AG3" s="113" t="s">
        <v>696</v>
      </c>
      <c r="AH3" s="113" t="s">
        <v>833</v>
      </c>
      <c r="AI3" s="113" t="s">
        <v>834</v>
      </c>
    </row>
    <row r="4" spans="1:35">
      <c r="A4" s="17" t="s">
        <v>33</v>
      </c>
      <c r="B4" s="161" t="s">
        <v>896</v>
      </c>
      <c r="C4" s="116">
        <v>53657</v>
      </c>
      <c r="D4" s="116">
        <v>79</v>
      </c>
      <c r="E4" s="116">
        <v>19</v>
      </c>
      <c r="F4" s="116">
        <v>7</v>
      </c>
      <c r="G4" s="116">
        <v>3</v>
      </c>
      <c r="H4" s="116">
        <v>1</v>
      </c>
      <c r="I4" s="116">
        <v>109</v>
      </c>
      <c r="J4" s="116">
        <v>21</v>
      </c>
      <c r="K4" s="116">
        <v>27</v>
      </c>
      <c r="L4" s="116">
        <v>63</v>
      </c>
      <c r="M4" s="116">
        <v>114</v>
      </c>
      <c r="N4" s="116">
        <v>147</v>
      </c>
      <c r="O4" s="116">
        <v>155</v>
      </c>
      <c r="P4" s="116">
        <v>271</v>
      </c>
      <c r="Q4" s="116">
        <v>430</v>
      </c>
      <c r="R4" s="116">
        <v>613</v>
      </c>
      <c r="S4" s="116">
        <v>862</v>
      </c>
      <c r="T4" s="116">
        <v>1351</v>
      </c>
      <c r="U4" s="116">
        <v>2967</v>
      </c>
      <c r="V4" s="116">
        <v>3523</v>
      </c>
      <c r="W4" s="116">
        <v>4980</v>
      </c>
      <c r="X4" s="116">
        <v>7164</v>
      </c>
      <c r="Y4" s="116">
        <v>9433</v>
      </c>
      <c r="Z4" s="119">
        <f>SUM(AA4:AE4)</f>
        <v>21427</v>
      </c>
      <c r="AA4" s="116">
        <v>9975</v>
      </c>
      <c r="AB4" s="116">
        <v>6911</v>
      </c>
      <c r="AC4" s="116">
        <v>3585</v>
      </c>
      <c r="AD4" s="116">
        <v>956</v>
      </c>
      <c r="AE4" s="116">
        <v>0</v>
      </c>
      <c r="AG4" s="111">
        <f>SUM(E4:H4)</f>
        <v>30</v>
      </c>
      <c r="AH4" s="111">
        <f>SUM(AC4:AD4)</f>
        <v>4541</v>
      </c>
      <c r="AI4" s="111">
        <f>SUM(AC4:AE4)</f>
        <v>4541</v>
      </c>
    </row>
    <row r="5" spans="1:35">
      <c r="A5" s="15" t="s">
        <v>836</v>
      </c>
      <c r="B5" s="162" t="s">
        <v>896</v>
      </c>
      <c r="C5" s="117">
        <v>14754</v>
      </c>
      <c r="D5" s="117">
        <v>19</v>
      </c>
      <c r="E5" s="117">
        <v>6</v>
      </c>
      <c r="F5" s="117">
        <v>2</v>
      </c>
      <c r="G5" s="117">
        <v>0</v>
      </c>
      <c r="H5" s="117">
        <v>1</v>
      </c>
      <c r="I5" s="117">
        <v>28</v>
      </c>
      <c r="J5" s="117">
        <v>6</v>
      </c>
      <c r="K5" s="117">
        <v>4</v>
      </c>
      <c r="L5" s="117">
        <v>20</v>
      </c>
      <c r="M5" s="117">
        <v>31</v>
      </c>
      <c r="N5" s="117">
        <v>38</v>
      </c>
      <c r="O5" s="117">
        <v>36</v>
      </c>
      <c r="P5" s="117">
        <v>73</v>
      </c>
      <c r="Q5" s="117">
        <v>122</v>
      </c>
      <c r="R5" s="117">
        <v>185</v>
      </c>
      <c r="S5" s="117">
        <v>243</v>
      </c>
      <c r="T5" s="117">
        <v>372</v>
      </c>
      <c r="U5" s="117">
        <v>864</v>
      </c>
      <c r="V5" s="117">
        <v>1028</v>
      </c>
      <c r="W5" s="117">
        <v>1406</v>
      </c>
      <c r="X5" s="117">
        <v>2052</v>
      </c>
      <c r="Y5" s="117">
        <v>2613</v>
      </c>
      <c r="Z5" s="120">
        <f t="shared" ref="Z5:Z68" si="0">SUM(AA5:AE5)</f>
        <v>5633</v>
      </c>
      <c r="AA5" s="117">
        <v>2664</v>
      </c>
      <c r="AB5" s="117">
        <v>1805</v>
      </c>
      <c r="AC5" s="117">
        <v>920</v>
      </c>
      <c r="AD5" s="117">
        <v>244</v>
      </c>
      <c r="AE5" s="117">
        <v>0</v>
      </c>
      <c r="AG5" s="111">
        <f t="shared" ref="AG5:AG68" si="1">SUM(E5:H5)</f>
        <v>9</v>
      </c>
      <c r="AH5" s="111">
        <f t="shared" ref="AH5:AH68" si="2">SUM(AC5:AD5)</f>
        <v>1164</v>
      </c>
      <c r="AI5" s="111">
        <f t="shared" ref="AI5:AI68" si="3">SUM(AC5:AE5)</f>
        <v>1164</v>
      </c>
    </row>
    <row r="6" spans="1:35">
      <c r="A6" s="15" t="s">
        <v>837</v>
      </c>
      <c r="B6" s="162" t="s">
        <v>897</v>
      </c>
      <c r="C6" s="117">
        <v>1615</v>
      </c>
      <c r="D6" s="117">
        <v>3</v>
      </c>
      <c r="E6" s="117">
        <v>0</v>
      </c>
      <c r="F6" s="117">
        <v>0</v>
      </c>
      <c r="G6" s="117">
        <v>0</v>
      </c>
      <c r="H6" s="117">
        <v>0</v>
      </c>
      <c r="I6" s="117">
        <v>3</v>
      </c>
      <c r="J6" s="117">
        <v>0</v>
      </c>
      <c r="K6" s="117">
        <v>1</v>
      </c>
      <c r="L6" s="117">
        <v>2</v>
      </c>
      <c r="M6" s="117">
        <v>3</v>
      </c>
      <c r="N6" s="117">
        <v>4</v>
      </c>
      <c r="O6" s="117">
        <v>4</v>
      </c>
      <c r="P6" s="117">
        <v>8</v>
      </c>
      <c r="Q6" s="117">
        <v>8</v>
      </c>
      <c r="R6" s="117">
        <v>17</v>
      </c>
      <c r="S6" s="117">
        <v>20</v>
      </c>
      <c r="T6" s="117">
        <v>37</v>
      </c>
      <c r="U6" s="117">
        <v>92</v>
      </c>
      <c r="V6" s="117">
        <v>112</v>
      </c>
      <c r="W6" s="117">
        <v>154</v>
      </c>
      <c r="X6" s="117">
        <v>211</v>
      </c>
      <c r="Y6" s="117">
        <v>266</v>
      </c>
      <c r="Z6" s="120">
        <f t="shared" si="0"/>
        <v>673</v>
      </c>
      <c r="AA6" s="117">
        <v>323</v>
      </c>
      <c r="AB6" s="117">
        <v>212</v>
      </c>
      <c r="AC6" s="117">
        <v>105</v>
      </c>
      <c r="AD6" s="117">
        <v>33</v>
      </c>
      <c r="AE6" s="117">
        <v>0</v>
      </c>
      <c r="AG6" s="111">
        <f t="shared" si="1"/>
        <v>0</v>
      </c>
      <c r="AH6" s="111">
        <f t="shared" si="2"/>
        <v>138</v>
      </c>
      <c r="AI6" s="111">
        <f t="shared" si="3"/>
        <v>138</v>
      </c>
    </row>
    <row r="7" spans="1:35">
      <c r="A7" s="15" t="s">
        <v>839</v>
      </c>
      <c r="B7" s="162" t="s">
        <v>898</v>
      </c>
      <c r="C7" s="117">
        <v>1274</v>
      </c>
      <c r="D7" s="117">
        <v>2</v>
      </c>
      <c r="E7" s="117">
        <v>0</v>
      </c>
      <c r="F7" s="117">
        <v>0</v>
      </c>
      <c r="G7" s="117">
        <v>0</v>
      </c>
      <c r="H7" s="117">
        <v>0</v>
      </c>
      <c r="I7" s="117">
        <v>2</v>
      </c>
      <c r="J7" s="117">
        <v>0</v>
      </c>
      <c r="K7" s="117">
        <v>0</v>
      </c>
      <c r="L7" s="117">
        <v>2</v>
      </c>
      <c r="M7" s="117">
        <v>3</v>
      </c>
      <c r="N7" s="117">
        <v>3</v>
      </c>
      <c r="O7" s="117">
        <v>2</v>
      </c>
      <c r="P7" s="117">
        <v>6</v>
      </c>
      <c r="Q7" s="117">
        <v>13</v>
      </c>
      <c r="R7" s="117">
        <v>22</v>
      </c>
      <c r="S7" s="117">
        <v>12</v>
      </c>
      <c r="T7" s="117">
        <v>34</v>
      </c>
      <c r="U7" s="117">
        <v>62</v>
      </c>
      <c r="V7" s="117">
        <v>87</v>
      </c>
      <c r="W7" s="117">
        <v>106</v>
      </c>
      <c r="X7" s="117">
        <v>137</v>
      </c>
      <c r="Y7" s="117">
        <v>250</v>
      </c>
      <c r="Z7" s="120">
        <f t="shared" si="0"/>
        <v>533</v>
      </c>
      <c r="AA7" s="117">
        <v>232</v>
      </c>
      <c r="AB7" s="117">
        <v>182</v>
      </c>
      <c r="AC7" s="117">
        <v>96</v>
      </c>
      <c r="AD7" s="117">
        <v>23</v>
      </c>
      <c r="AE7" s="117">
        <v>0</v>
      </c>
      <c r="AG7" s="111">
        <f t="shared" si="1"/>
        <v>0</v>
      </c>
      <c r="AH7" s="111">
        <f t="shared" si="2"/>
        <v>119</v>
      </c>
      <c r="AI7" s="111">
        <f t="shared" si="3"/>
        <v>119</v>
      </c>
    </row>
    <row r="8" spans="1:35">
      <c r="A8" s="15" t="s">
        <v>841</v>
      </c>
      <c r="B8" s="162" t="s">
        <v>898</v>
      </c>
      <c r="C8" s="117">
        <v>1430</v>
      </c>
      <c r="D8" s="117">
        <v>0</v>
      </c>
      <c r="E8" s="117">
        <v>1</v>
      </c>
      <c r="F8" s="117">
        <v>1</v>
      </c>
      <c r="G8" s="117">
        <v>0</v>
      </c>
      <c r="H8" s="117">
        <v>0</v>
      </c>
      <c r="I8" s="117">
        <v>2</v>
      </c>
      <c r="J8" s="117">
        <v>2</v>
      </c>
      <c r="K8" s="117">
        <v>0</v>
      </c>
      <c r="L8" s="117">
        <v>1</v>
      </c>
      <c r="M8" s="117">
        <v>3</v>
      </c>
      <c r="N8" s="117">
        <v>6</v>
      </c>
      <c r="O8" s="117">
        <v>5</v>
      </c>
      <c r="P8" s="117">
        <v>4</v>
      </c>
      <c r="Q8" s="117">
        <v>12</v>
      </c>
      <c r="R8" s="117">
        <v>12</v>
      </c>
      <c r="S8" s="117">
        <v>32</v>
      </c>
      <c r="T8" s="117">
        <v>38</v>
      </c>
      <c r="U8" s="117">
        <v>87</v>
      </c>
      <c r="V8" s="117">
        <v>96</v>
      </c>
      <c r="W8" s="117">
        <v>144</v>
      </c>
      <c r="X8" s="117">
        <v>211</v>
      </c>
      <c r="Y8" s="117">
        <v>241</v>
      </c>
      <c r="Z8" s="120">
        <f t="shared" si="0"/>
        <v>534</v>
      </c>
      <c r="AA8" s="117">
        <v>273</v>
      </c>
      <c r="AB8" s="117">
        <v>164</v>
      </c>
      <c r="AC8" s="117">
        <v>75</v>
      </c>
      <c r="AD8" s="117">
        <v>22</v>
      </c>
      <c r="AE8" s="117">
        <v>0</v>
      </c>
      <c r="AG8" s="111">
        <f t="shared" si="1"/>
        <v>2</v>
      </c>
      <c r="AH8" s="111">
        <f t="shared" si="2"/>
        <v>97</v>
      </c>
      <c r="AI8" s="111">
        <f t="shared" si="3"/>
        <v>97</v>
      </c>
    </row>
    <row r="9" spans="1:35">
      <c r="A9" s="15" t="s">
        <v>842</v>
      </c>
      <c r="B9" s="162" t="s">
        <v>898</v>
      </c>
      <c r="C9" s="117">
        <v>1425</v>
      </c>
      <c r="D9" s="117">
        <v>0</v>
      </c>
      <c r="E9" s="117">
        <v>0</v>
      </c>
      <c r="F9" s="117">
        <v>0</v>
      </c>
      <c r="G9" s="117">
        <v>0</v>
      </c>
      <c r="H9" s="117">
        <v>0</v>
      </c>
      <c r="I9" s="117">
        <v>0</v>
      </c>
      <c r="J9" s="117">
        <v>1</v>
      </c>
      <c r="K9" s="117">
        <v>0</v>
      </c>
      <c r="L9" s="117">
        <v>1</v>
      </c>
      <c r="M9" s="117">
        <v>2</v>
      </c>
      <c r="N9" s="117">
        <v>3</v>
      </c>
      <c r="O9" s="117">
        <v>2</v>
      </c>
      <c r="P9" s="117">
        <v>5</v>
      </c>
      <c r="Q9" s="117">
        <v>15</v>
      </c>
      <c r="R9" s="117">
        <v>11</v>
      </c>
      <c r="S9" s="117">
        <v>28</v>
      </c>
      <c r="T9" s="117">
        <v>43</v>
      </c>
      <c r="U9" s="117">
        <v>96</v>
      </c>
      <c r="V9" s="117">
        <v>94</v>
      </c>
      <c r="W9" s="117">
        <v>139</v>
      </c>
      <c r="X9" s="117">
        <v>213</v>
      </c>
      <c r="Y9" s="117">
        <v>269</v>
      </c>
      <c r="Z9" s="120">
        <f t="shared" si="0"/>
        <v>503</v>
      </c>
      <c r="AA9" s="117">
        <v>243</v>
      </c>
      <c r="AB9" s="117">
        <v>153</v>
      </c>
      <c r="AC9" s="117">
        <v>87</v>
      </c>
      <c r="AD9" s="117">
        <v>20</v>
      </c>
      <c r="AE9" s="117">
        <v>0</v>
      </c>
      <c r="AG9" s="111">
        <f t="shared" si="1"/>
        <v>0</v>
      </c>
      <c r="AH9" s="111">
        <f t="shared" si="2"/>
        <v>107</v>
      </c>
      <c r="AI9" s="111">
        <f t="shared" si="3"/>
        <v>107</v>
      </c>
    </row>
    <row r="10" spans="1:35">
      <c r="A10" s="15" t="s">
        <v>843</v>
      </c>
      <c r="B10" s="162" t="s">
        <v>899</v>
      </c>
      <c r="C10" s="117">
        <v>1606</v>
      </c>
      <c r="D10" s="117">
        <v>0</v>
      </c>
      <c r="E10" s="117">
        <v>2</v>
      </c>
      <c r="F10" s="117">
        <v>0</v>
      </c>
      <c r="G10" s="117">
        <v>0</v>
      </c>
      <c r="H10" s="117">
        <v>0</v>
      </c>
      <c r="I10" s="117">
        <v>2</v>
      </c>
      <c r="J10" s="117">
        <v>0</v>
      </c>
      <c r="K10" s="117">
        <v>1</v>
      </c>
      <c r="L10" s="117">
        <v>3</v>
      </c>
      <c r="M10" s="117">
        <v>4</v>
      </c>
      <c r="N10" s="117">
        <v>0</v>
      </c>
      <c r="O10" s="117">
        <v>5</v>
      </c>
      <c r="P10" s="117">
        <v>9</v>
      </c>
      <c r="Q10" s="117">
        <v>14</v>
      </c>
      <c r="R10" s="117">
        <v>21</v>
      </c>
      <c r="S10" s="117">
        <v>28</v>
      </c>
      <c r="T10" s="117">
        <v>32</v>
      </c>
      <c r="U10" s="117">
        <v>96</v>
      </c>
      <c r="V10" s="117">
        <v>110</v>
      </c>
      <c r="W10" s="117">
        <v>150</v>
      </c>
      <c r="X10" s="117">
        <v>233</v>
      </c>
      <c r="Y10" s="117">
        <v>274</v>
      </c>
      <c r="Z10" s="120">
        <f t="shared" si="0"/>
        <v>624</v>
      </c>
      <c r="AA10" s="117">
        <v>294</v>
      </c>
      <c r="AB10" s="117">
        <v>199</v>
      </c>
      <c r="AC10" s="117">
        <v>97</v>
      </c>
      <c r="AD10" s="117">
        <v>34</v>
      </c>
      <c r="AE10" s="117">
        <v>0</v>
      </c>
      <c r="AG10" s="111">
        <f t="shared" si="1"/>
        <v>2</v>
      </c>
      <c r="AH10" s="111">
        <f t="shared" si="2"/>
        <v>131</v>
      </c>
      <c r="AI10" s="111">
        <f t="shared" si="3"/>
        <v>131</v>
      </c>
    </row>
    <row r="11" spans="1:35">
      <c r="A11" s="15" t="s">
        <v>845</v>
      </c>
      <c r="B11" s="162" t="s">
        <v>899</v>
      </c>
      <c r="C11" s="117">
        <v>2253</v>
      </c>
      <c r="D11" s="117">
        <v>4</v>
      </c>
      <c r="E11" s="117">
        <v>1</v>
      </c>
      <c r="F11" s="117">
        <v>0</v>
      </c>
      <c r="G11" s="117">
        <v>0</v>
      </c>
      <c r="H11" s="117">
        <v>0</v>
      </c>
      <c r="I11" s="117">
        <v>5</v>
      </c>
      <c r="J11" s="117">
        <v>1</v>
      </c>
      <c r="K11" s="117">
        <v>2</v>
      </c>
      <c r="L11" s="117">
        <v>2</v>
      </c>
      <c r="M11" s="117">
        <v>9</v>
      </c>
      <c r="N11" s="117">
        <v>5</v>
      </c>
      <c r="O11" s="117">
        <v>4</v>
      </c>
      <c r="P11" s="117">
        <v>9</v>
      </c>
      <c r="Q11" s="117">
        <v>12</v>
      </c>
      <c r="R11" s="117">
        <v>25</v>
      </c>
      <c r="S11" s="117">
        <v>29</v>
      </c>
      <c r="T11" s="117">
        <v>58</v>
      </c>
      <c r="U11" s="117">
        <v>127</v>
      </c>
      <c r="V11" s="117">
        <v>166</v>
      </c>
      <c r="W11" s="117">
        <v>195</v>
      </c>
      <c r="X11" s="117">
        <v>329</v>
      </c>
      <c r="Y11" s="117">
        <v>388</v>
      </c>
      <c r="Z11" s="120">
        <f t="shared" si="0"/>
        <v>887</v>
      </c>
      <c r="AA11" s="117">
        <v>398</v>
      </c>
      <c r="AB11" s="117">
        <v>303</v>
      </c>
      <c r="AC11" s="117">
        <v>153</v>
      </c>
      <c r="AD11" s="117">
        <v>33</v>
      </c>
      <c r="AE11" s="117">
        <v>0</v>
      </c>
      <c r="AG11" s="111">
        <f t="shared" si="1"/>
        <v>1</v>
      </c>
      <c r="AH11" s="111">
        <f t="shared" si="2"/>
        <v>186</v>
      </c>
      <c r="AI11" s="111">
        <f t="shared" si="3"/>
        <v>186</v>
      </c>
    </row>
    <row r="12" spans="1:35">
      <c r="A12" s="15" t="s">
        <v>846</v>
      </c>
      <c r="B12" s="162" t="s">
        <v>900</v>
      </c>
      <c r="C12" s="117">
        <v>2067</v>
      </c>
      <c r="D12" s="117">
        <v>3</v>
      </c>
      <c r="E12" s="117">
        <v>0</v>
      </c>
      <c r="F12" s="117">
        <v>1</v>
      </c>
      <c r="G12" s="117">
        <v>0</v>
      </c>
      <c r="H12" s="117">
        <v>0</v>
      </c>
      <c r="I12" s="117">
        <v>4</v>
      </c>
      <c r="J12" s="117">
        <v>0</v>
      </c>
      <c r="K12" s="117">
        <v>0</v>
      </c>
      <c r="L12" s="117">
        <v>5</v>
      </c>
      <c r="M12" s="117">
        <v>3</v>
      </c>
      <c r="N12" s="117">
        <v>7</v>
      </c>
      <c r="O12" s="117">
        <v>5</v>
      </c>
      <c r="P12" s="117">
        <v>12</v>
      </c>
      <c r="Q12" s="117">
        <v>16</v>
      </c>
      <c r="R12" s="117">
        <v>25</v>
      </c>
      <c r="S12" s="117">
        <v>31</v>
      </c>
      <c r="T12" s="117">
        <v>48</v>
      </c>
      <c r="U12" s="117">
        <v>116</v>
      </c>
      <c r="V12" s="117">
        <v>148</v>
      </c>
      <c r="W12" s="117">
        <v>206</v>
      </c>
      <c r="X12" s="117">
        <v>300</v>
      </c>
      <c r="Y12" s="117">
        <v>363</v>
      </c>
      <c r="Z12" s="120">
        <f t="shared" si="0"/>
        <v>778</v>
      </c>
      <c r="AA12" s="117">
        <v>371</v>
      </c>
      <c r="AB12" s="117">
        <v>239</v>
      </c>
      <c r="AC12" s="117">
        <v>132</v>
      </c>
      <c r="AD12" s="117">
        <v>36</v>
      </c>
      <c r="AE12" s="117">
        <v>0</v>
      </c>
      <c r="AG12" s="111">
        <f t="shared" si="1"/>
        <v>1</v>
      </c>
      <c r="AH12" s="111">
        <f t="shared" si="2"/>
        <v>168</v>
      </c>
      <c r="AI12" s="111">
        <f t="shared" si="3"/>
        <v>168</v>
      </c>
    </row>
    <row r="13" spans="1:35">
      <c r="A13" s="15" t="s">
        <v>848</v>
      </c>
      <c r="B13" s="162" t="s">
        <v>900</v>
      </c>
      <c r="C13" s="117">
        <v>1265</v>
      </c>
      <c r="D13" s="117">
        <v>3</v>
      </c>
      <c r="E13" s="117">
        <v>0</v>
      </c>
      <c r="F13" s="117">
        <v>0</v>
      </c>
      <c r="G13" s="117">
        <v>0</v>
      </c>
      <c r="H13" s="117">
        <v>0</v>
      </c>
      <c r="I13" s="117">
        <v>3</v>
      </c>
      <c r="J13" s="117">
        <v>1</v>
      </c>
      <c r="K13" s="117">
        <v>0</v>
      </c>
      <c r="L13" s="117">
        <v>0</v>
      </c>
      <c r="M13" s="117">
        <v>1</v>
      </c>
      <c r="N13" s="117">
        <v>3</v>
      </c>
      <c r="O13" s="117">
        <v>3</v>
      </c>
      <c r="P13" s="117">
        <v>8</v>
      </c>
      <c r="Q13" s="117">
        <v>14</v>
      </c>
      <c r="R13" s="117">
        <v>17</v>
      </c>
      <c r="S13" s="117">
        <v>31</v>
      </c>
      <c r="T13" s="117">
        <v>34</v>
      </c>
      <c r="U13" s="117">
        <v>70</v>
      </c>
      <c r="V13" s="117">
        <v>90</v>
      </c>
      <c r="W13" s="117">
        <v>138</v>
      </c>
      <c r="X13" s="117">
        <v>197</v>
      </c>
      <c r="Y13" s="117">
        <v>231</v>
      </c>
      <c r="Z13" s="120">
        <f t="shared" si="0"/>
        <v>424</v>
      </c>
      <c r="AA13" s="117">
        <v>202</v>
      </c>
      <c r="AB13" s="117">
        <v>145</v>
      </c>
      <c r="AC13" s="117">
        <v>56</v>
      </c>
      <c r="AD13" s="117">
        <v>21</v>
      </c>
      <c r="AE13" s="117">
        <v>0</v>
      </c>
      <c r="AG13" s="111">
        <f t="shared" si="1"/>
        <v>0</v>
      </c>
      <c r="AH13" s="111">
        <f t="shared" si="2"/>
        <v>77</v>
      </c>
      <c r="AI13" s="111">
        <f t="shared" si="3"/>
        <v>77</v>
      </c>
    </row>
    <row r="14" spans="1:35">
      <c r="A14" s="15" t="s">
        <v>849</v>
      </c>
      <c r="B14" s="162" t="s">
        <v>901</v>
      </c>
      <c r="C14" s="117">
        <v>1819</v>
      </c>
      <c r="D14" s="117">
        <v>4</v>
      </c>
      <c r="E14" s="117">
        <v>2</v>
      </c>
      <c r="F14" s="117">
        <v>0</v>
      </c>
      <c r="G14" s="117">
        <v>0</v>
      </c>
      <c r="H14" s="117">
        <v>1</v>
      </c>
      <c r="I14" s="117">
        <v>7</v>
      </c>
      <c r="J14" s="117">
        <v>1</v>
      </c>
      <c r="K14" s="117">
        <v>0</v>
      </c>
      <c r="L14" s="117">
        <v>4</v>
      </c>
      <c r="M14" s="117">
        <v>3</v>
      </c>
      <c r="N14" s="117">
        <v>7</v>
      </c>
      <c r="O14" s="117">
        <v>6</v>
      </c>
      <c r="P14" s="117">
        <v>12</v>
      </c>
      <c r="Q14" s="117">
        <v>18</v>
      </c>
      <c r="R14" s="117">
        <v>35</v>
      </c>
      <c r="S14" s="117">
        <v>32</v>
      </c>
      <c r="T14" s="117">
        <v>48</v>
      </c>
      <c r="U14" s="117">
        <v>118</v>
      </c>
      <c r="V14" s="117">
        <v>125</v>
      </c>
      <c r="W14" s="117">
        <v>174</v>
      </c>
      <c r="X14" s="117">
        <v>221</v>
      </c>
      <c r="Y14" s="117">
        <v>331</v>
      </c>
      <c r="Z14" s="120">
        <f t="shared" si="0"/>
        <v>677</v>
      </c>
      <c r="AA14" s="117">
        <v>328</v>
      </c>
      <c r="AB14" s="117">
        <v>208</v>
      </c>
      <c r="AC14" s="117">
        <v>119</v>
      </c>
      <c r="AD14" s="117">
        <v>22</v>
      </c>
      <c r="AE14" s="117">
        <v>0</v>
      </c>
      <c r="AG14" s="111">
        <f t="shared" si="1"/>
        <v>3</v>
      </c>
      <c r="AH14" s="111">
        <f t="shared" si="2"/>
        <v>141</v>
      </c>
      <c r="AI14" s="111">
        <f t="shared" si="3"/>
        <v>141</v>
      </c>
    </row>
    <row r="15" spans="1:35">
      <c r="A15" s="15" t="s">
        <v>851</v>
      </c>
      <c r="B15" s="162" t="s">
        <v>901</v>
      </c>
      <c r="C15" s="117">
        <v>5134</v>
      </c>
      <c r="D15" s="117">
        <v>10</v>
      </c>
      <c r="E15" s="117">
        <v>4</v>
      </c>
      <c r="F15" s="117">
        <v>0</v>
      </c>
      <c r="G15" s="117">
        <v>0</v>
      </c>
      <c r="H15" s="117">
        <v>0</v>
      </c>
      <c r="I15" s="117">
        <v>14</v>
      </c>
      <c r="J15" s="117">
        <v>1</v>
      </c>
      <c r="K15" s="117">
        <v>5</v>
      </c>
      <c r="L15" s="117">
        <v>12</v>
      </c>
      <c r="M15" s="117">
        <v>18</v>
      </c>
      <c r="N15" s="117">
        <v>16</v>
      </c>
      <c r="O15" s="117">
        <v>15</v>
      </c>
      <c r="P15" s="117">
        <v>15</v>
      </c>
      <c r="Q15" s="117">
        <v>39</v>
      </c>
      <c r="R15" s="117">
        <v>60</v>
      </c>
      <c r="S15" s="117">
        <v>93</v>
      </c>
      <c r="T15" s="117">
        <v>146</v>
      </c>
      <c r="U15" s="117">
        <v>325</v>
      </c>
      <c r="V15" s="117">
        <v>363</v>
      </c>
      <c r="W15" s="117">
        <v>472</v>
      </c>
      <c r="X15" s="117">
        <v>704</v>
      </c>
      <c r="Y15" s="117">
        <v>899</v>
      </c>
      <c r="Z15" s="120">
        <f t="shared" si="0"/>
        <v>1937</v>
      </c>
      <c r="AA15" s="117">
        <v>936</v>
      </c>
      <c r="AB15" s="117">
        <v>619</v>
      </c>
      <c r="AC15" s="117">
        <v>309</v>
      </c>
      <c r="AD15" s="117">
        <v>73</v>
      </c>
      <c r="AE15" s="117">
        <v>0</v>
      </c>
      <c r="AG15" s="111">
        <f t="shared" si="1"/>
        <v>4</v>
      </c>
      <c r="AH15" s="111">
        <f t="shared" si="2"/>
        <v>382</v>
      </c>
      <c r="AI15" s="111">
        <f t="shared" si="3"/>
        <v>382</v>
      </c>
    </row>
    <row r="16" spans="1:35">
      <c r="A16" s="15" t="s">
        <v>852</v>
      </c>
      <c r="B16" s="162" t="s">
        <v>901</v>
      </c>
      <c r="C16" s="117">
        <v>4661</v>
      </c>
      <c r="D16" s="117">
        <v>5</v>
      </c>
      <c r="E16" s="117">
        <v>2</v>
      </c>
      <c r="F16" s="117">
        <v>1</v>
      </c>
      <c r="G16" s="117">
        <v>0</v>
      </c>
      <c r="H16" s="117">
        <v>0</v>
      </c>
      <c r="I16" s="117">
        <v>8</v>
      </c>
      <c r="J16" s="117">
        <v>2</v>
      </c>
      <c r="K16" s="117">
        <v>3</v>
      </c>
      <c r="L16" s="117">
        <v>5</v>
      </c>
      <c r="M16" s="117">
        <v>12</v>
      </c>
      <c r="N16" s="117">
        <v>10</v>
      </c>
      <c r="O16" s="117">
        <v>20</v>
      </c>
      <c r="P16" s="117">
        <v>34</v>
      </c>
      <c r="Q16" s="117">
        <v>45</v>
      </c>
      <c r="R16" s="117">
        <v>58</v>
      </c>
      <c r="S16" s="117">
        <v>83</v>
      </c>
      <c r="T16" s="117">
        <v>133</v>
      </c>
      <c r="U16" s="117">
        <v>283</v>
      </c>
      <c r="V16" s="117">
        <v>373</v>
      </c>
      <c r="W16" s="117">
        <v>515</v>
      </c>
      <c r="X16" s="117">
        <v>697</v>
      </c>
      <c r="Y16" s="117">
        <v>799</v>
      </c>
      <c r="Z16" s="120">
        <f t="shared" si="0"/>
        <v>1581</v>
      </c>
      <c r="AA16" s="117">
        <v>741</v>
      </c>
      <c r="AB16" s="117">
        <v>525</v>
      </c>
      <c r="AC16" s="117">
        <v>250</v>
      </c>
      <c r="AD16" s="117">
        <v>65</v>
      </c>
      <c r="AE16" s="117">
        <v>0</v>
      </c>
      <c r="AG16" s="111">
        <f t="shared" si="1"/>
        <v>3</v>
      </c>
      <c r="AH16" s="111">
        <f t="shared" si="2"/>
        <v>315</v>
      </c>
      <c r="AI16" s="111">
        <f t="shared" si="3"/>
        <v>315</v>
      </c>
    </row>
    <row r="17" spans="1:35">
      <c r="A17" s="15" t="s">
        <v>853</v>
      </c>
      <c r="B17" s="162" t="s">
        <v>901</v>
      </c>
      <c r="C17" s="117">
        <v>2463</v>
      </c>
      <c r="D17" s="117">
        <v>3</v>
      </c>
      <c r="E17" s="117">
        <v>1</v>
      </c>
      <c r="F17" s="117">
        <v>0</v>
      </c>
      <c r="G17" s="117">
        <v>0</v>
      </c>
      <c r="H17" s="117">
        <v>0</v>
      </c>
      <c r="I17" s="117">
        <v>4</v>
      </c>
      <c r="J17" s="117">
        <v>1</v>
      </c>
      <c r="K17" s="117">
        <v>2</v>
      </c>
      <c r="L17" s="117">
        <v>1</v>
      </c>
      <c r="M17" s="117">
        <v>5</v>
      </c>
      <c r="N17" s="117">
        <v>5</v>
      </c>
      <c r="O17" s="117">
        <v>15</v>
      </c>
      <c r="P17" s="117">
        <v>16</v>
      </c>
      <c r="Q17" s="117">
        <v>22</v>
      </c>
      <c r="R17" s="117">
        <v>42</v>
      </c>
      <c r="S17" s="117">
        <v>52</v>
      </c>
      <c r="T17" s="117">
        <v>58</v>
      </c>
      <c r="U17" s="117">
        <v>161</v>
      </c>
      <c r="V17" s="117">
        <v>168</v>
      </c>
      <c r="W17" s="117">
        <v>259</v>
      </c>
      <c r="X17" s="117">
        <v>360</v>
      </c>
      <c r="Y17" s="117">
        <v>414</v>
      </c>
      <c r="Z17" s="120">
        <f t="shared" si="0"/>
        <v>878</v>
      </c>
      <c r="AA17" s="117">
        <v>399</v>
      </c>
      <c r="AB17" s="117">
        <v>299</v>
      </c>
      <c r="AC17" s="117">
        <v>146</v>
      </c>
      <c r="AD17" s="117">
        <v>34</v>
      </c>
      <c r="AE17" s="117">
        <v>0</v>
      </c>
      <c r="AG17" s="111">
        <f t="shared" si="1"/>
        <v>1</v>
      </c>
      <c r="AH17" s="111">
        <f t="shared" si="2"/>
        <v>180</v>
      </c>
      <c r="AI17" s="111">
        <f t="shared" si="3"/>
        <v>180</v>
      </c>
    </row>
    <row r="18" spans="1:35">
      <c r="A18" s="15" t="s">
        <v>854</v>
      </c>
      <c r="B18" s="162" t="s">
        <v>897</v>
      </c>
      <c r="C18" s="117">
        <v>3571</v>
      </c>
      <c r="D18" s="117">
        <v>8</v>
      </c>
      <c r="E18" s="117">
        <v>0</v>
      </c>
      <c r="F18" s="117">
        <v>1</v>
      </c>
      <c r="G18" s="117">
        <v>1</v>
      </c>
      <c r="H18" s="117">
        <v>0</v>
      </c>
      <c r="I18" s="117">
        <v>10</v>
      </c>
      <c r="J18" s="117">
        <v>5</v>
      </c>
      <c r="K18" s="117">
        <v>3</v>
      </c>
      <c r="L18" s="117">
        <v>3</v>
      </c>
      <c r="M18" s="117">
        <v>7</v>
      </c>
      <c r="N18" s="117">
        <v>9</v>
      </c>
      <c r="O18" s="117">
        <v>14</v>
      </c>
      <c r="P18" s="117">
        <v>23</v>
      </c>
      <c r="Q18" s="117">
        <v>34</v>
      </c>
      <c r="R18" s="117">
        <v>52</v>
      </c>
      <c r="S18" s="117">
        <v>51</v>
      </c>
      <c r="T18" s="117">
        <v>89</v>
      </c>
      <c r="U18" s="117">
        <v>190</v>
      </c>
      <c r="V18" s="117">
        <v>220</v>
      </c>
      <c r="W18" s="117">
        <v>348</v>
      </c>
      <c r="X18" s="117">
        <v>484</v>
      </c>
      <c r="Y18" s="117">
        <v>619</v>
      </c>
      <c r="Z18" s="120">
        <f t="shared" si="0"/>
        <v>1410</v>
      </c>
      <c r="AA18" s="117">
        <v>649</v>
      </c>
      <c r="AB18" s="117">
        <v>447</v>
      </c>
      <c r="AC18" s="117">
        <v>250</v>
      </c>
      <c r="AD18" s="117">
        <v>64</v>
      </c>
      <c r="AE18" s="117">
        <v>0</v>
      </c>
      <c r="AG18" s="111">
        <f t="shared" si="1"/>
        <v>2</v>
      </c>
      <c r="AH18" s="111">
        <f t="shared" si="2"/>
        <v>314</v>
      </c>
      <c r="AI18" s="111">
        <f t="shared" si="3"/>
        <v>314</v>
      </c>
    </row>
    <row r="19" spans="1:35">
      <c r="A19" s="15" t="s">
        <v>855</v>
      </c>
      <c r="B19" s="162" t="s">
        <v>897</v>
      </c>
      <c r="C19" s="117">
        <v>617</v>
      </c>
      <c r="D19" s="117">
        <v>1</v>
      </c>
      <c r="E19" s="117">
        <v>0</v>
      </c>
      <c r="F19" s="117">
        <v>0</v>
      </c>
      <c r="G19" s="117">
        <v>0</v>
      </c>
      <c r="H19" s="117">
        <v>0</v>
      </c>
      <c r="I19" s="117">
        <v>1</v>
      </c>
      <c r="J19" s="117">
        <v>0</v>
      </c>
      <c r="K19" s="117">
        <v>0</v>
      </c>
      <c r="L19" s="117">
        <v>1</v>
      </c>
      <c r="M19" s="117">
        <v>0</v>
      </c>
      <c r="N19" s="117">
        <v>1</v>
      </c>
      <c r="O19" s="117">
        <v>1</v>
      </c>
      <c r="P19" s="117">
        <v>1</v>
      </c>
      <c r="Q19" s="117">
        <v>5</v>
      </c>
      <c r="R19" s="117">
        <v>7</v>
      </c>
      <c r="S19" s="117">
        <v>12</v>
      </c>
      <c r="T19" s="117">
        <v>11</v>
      </c>
      <c r="U19" s="117">
        <v>26</v>
      </c>
      <c r="V19" s="117">
        <v>26</v>
      </c>
      <c r="W19" s="117">
        <v>33</v>
      </c>
      <c r="X19" s="117">
        <v>69</v>
      </c>
      <c r="Y19" s="117">
        <v>100</v>
      </c>
      <c r="Z19" s="120">
        <f t="shared" si="0"/>
        <v>323</v>
      </c>
      <c r="AA19" s="117">
        <v>160</v>
      </c>
      <c r="AB19" s="117">
        <v>85</v>
      </c>
      <c r="AC19" s="117">
        <v>57</v>
      </c>
      <c r="AD19" s="117">
        <v>21</v>
      </c>
      <c r="AE19" s="117">
        <v>0</v>
      </c>
      <c r="AG19" s="111">
        <f t="shared" si="1"/>
        <v>0</v>
      </c>
      <c r="AH19" s="111">
        <f t="shared" si="2"/>
        <v>78</v>
      </c>
      <c r="AI19" s="111">
        <f t="shared" si="3"/>
        <v>78</v>
      </c>
    </row>
    <row r="20" spans="1:35">
      <c r="A20" s="15" t="s">
        <v>856</v>
      </c>
      <c r="B20" s="162" t="s">
        <v>897</v>
      </c>
      <c r="C20" s="117">
        <v>814</v>
      </c>
      <c r="D20" s="117">
        <v>2</v>
      </c>
      <c r="E20" s="117">
        <v>0</v>
      </c>
      <c r="F20" s="117">
        <v>0</v>
      </c>
      <c r="G20" s="117">
        <v>0</v>
      </c>
      <c r="H20" s="117">
        <v>0</v>
      </c>
      <c r="I20" s="117">
        <v>2</v>
      </c>
      <c r="J20" s="117">
        <v>0</v>
      </c>
      <c r="K20" s="117">
        <v>0</v>
      </c>
      <c r="L20" s="117">
        <v>0</v>
      </c>
      <c r="M20" s="117">
        <v>1</v>
      </c>
      <c r="N20" s="117">
        <v>1</v>
      </c>
      <c r="O20" s="117">
        <v>1</v>
      </c>
      <c r="P20" s="117">
        <v>3</v>
      </c>
      <c r="Q20" s="117">
        <v>9</v>
      </c>
      <c r="R20" s="117">
        <v>5</v>
      </c>
      <c r="S20" s="117">
        <v>8</v>
      </c>
      <c r="T20" s="117">
        <v>16</v>
      </c>
      <c r="U20" s="117">
        <v>35</v>
      </c>
      <c r="V20" s="117">
        <v>64</v>
      </c>
      <c r="W20" s="117">
        <v>74</v>
      </c>
      <c r="X20" s="117">
        <v>99</v>
      </c>
      <c r="Y20" s="117">
        <v>136</v>
      </c>
      <c r="Z20" s="120">
        <f t="shared" si="0"/>
        <v>360</v>
      </c>
      <c r="AA20" s="117">
        <v>170</v>
      </c>
      <c r="AB20" s="117">
        <v>101</v>
      </c>
      <c r="AC20" s="117">
        <v>68</v>
      </c>
      <c r="AD20" s="117">
        <v>21</v>
      </c>
      <c r="AE20" s="117">
        <v>0</v>
      </c>
      <c r="AG20" s="111">
        <f t="shared" si="1"/>
        <v>0</v>
      </c>
      <c r="AH20" s="111">
        <f t="shared" si="2"/>
        <v>89</v>
      </c>
      <c r="AI20" s="111">
        <f t="shared" si="3"/>
        <v>89</v>
      </c>
    </row>
    <row r="21" spans="1:35">
      <c r="A21" s="15" t="s">
        <v>857</v>
      </c>
      <c r="B21" s="162" t="s">
        <v>902</v>
      </c>
      <c r="C21" s="117">
        <v>1523</v>
      </c>
      <c r="D21" s="117">
        <v>2</v>
      </c>
      <c r="E21" s="117">
        <v>0</v>
      </c>
      <c r="F21" s="117">
        <v>0</v>
      </c>
      <c r="G21" s="117">
        <v>0</v>
      </c>
      <c r="H21" s="117">
        <v>0</v>
      </c>
      <c r="I21" s="117">
        <v>2</v>
      </c>
      <c r="J21" s="117">
        <v>0</v>
      </c>
      <c r="K21" s="117">
        <v>0</v>
      </c>
      <c r="L21" s="117">
        <v>1</v>
      </c>
      <c r="M21" s="117">
        <v>4</v>
      </c>
      <c r="N21" s="117">
        <v>8</v>
      </c>
      <c r="O21" s="117">
        <v>6</v>
      </c>
      <c r="P21" s="117">
        <v>8</v>
      </c>
      <c r="Q21" s="117">
        <v>17</v>
      </c>
      <c r="R21" s="117">
        <v>29</v>
      </c>
      <c r="S21" s="117">
        <v>25</v>
      </c>
      <c r="T21" s="117">
        <v>42</v>
      </c>
      <c r="U21" s="117">
        <v>88</v>
      </c>
      <c r="V21" s="117">
        <v>110</v>
      </c>
      <c r="W21" s="117">
        <v>168</v>
      </c>
      <c r="X21" s="117">
        <v>219</v>
      </c>
      <c r="Y21" s="117">
        <v>253</v>
      </c>
      <c r="Z21" s="120">
        <f t="shared" si="0"/>
        <v>543</v>
      </c>
      <c r="AA21" s="117">
        <v>247</v>
      </c>
      <c r="AB21" s="117">
        <v>169</v>
      </c>
      <c r="AC21" s="117">
        <v>95</v>
      </c>
      <c r="AD21" s="117">
        <v>32</v>
      </c>
      <c r="AE21" s="117">
        <v>0</v>
      </c>
      <c r="AG21" s="111">
        <f t="shared" si="1"/>
        <v>0</v>
      </c>
      <c r="AH21" s="111">
        <f t="shared" si="2"/>
        <v>127</v>
      </c>
      <c r="AI21" s="111">
        <f t="shared" si="3"/>
        <v>127</v>
      </c>
    </row>
    <row r="22" spans="1:35">
      <c r="A22" s="15" t="s">
        <v>858</v>
      </c>
      <c r="B22" s="162" t="s">
        <v>902</v>
      </c>
      <c r="C22" s="117">
        <v>371</v>
      </c>
      <c r="D22" s="117">
        <v>1</v>
      </c>
      <c r="E22" s="117">
        <v>0</v>
      </c>
      <c r="F22" s="117">
        <v>0</v>
      </c>
      <c r="G22" s="117">
        <v>0</v>
      </c>
      <c r="H22" s="117">
        <v>0</v>
      </c>
      <c r="I22" s="117">
        <v>1</v>
      </c>
      <c r="J22" s="117">
        <v>0</v>
      </c>
      <c r="K22" s="117">
        <v>0</v>
      </c>
      <c r="L22" s="117">
        <v>0</v>
      </c>
      <c r="M22" s="117">
        <v>2</v>
      </c>
      <c r="N22" s="117">
        <v>1</v>
      </c>
      <c r="O22" s="117">
        <v>1</v>
      </c>
      <c r="P22" s="117">
        <v>3</v>
      </c>
      <c r="Q22" s="117">
        <v>1</v>
      </c>
      <c r="R22" s="117">
        <v>8</v>
      </c>
      <c r="S22" s="117">
        <v>6</v>
      </c>
      <c r="T22" s="117">
        <v>10</v>
      </c>
      <c r="U22" s="117">
        <v>23</v>
      </c>
      <c r="V22" s="117">
        <v>26</v>
      </c>
      <c r="W22" s="117">
        <v>31</v>
      </c>
      <c r="X22" s="117">
        <v>45</v>
      </c>
      <c r="Y22" s="117">
        <v>70</v>
      </c>
      <c r="Z22" s="120">
        <f t="shared" si="0"/>
        <v>143</v>
      </c>
      <c r="AA22" s="117">
        <v>64</v>
      </c>
      <c r="AB22" s="117">
        <v>46</v>
      </c>
      <c r="AC22" s="117">
        <v>25</v>
      </c>
      <c r="AD22" s="117">
        <v>8</v>
      </c>
      <c r="AE22" s="117">
        <v>0</v>
      </c>
      <c r="AG22" s="111">
        <f t="shared" si="1"/>
        <v>0</v>
      </c>
      <c r="AH22" s="111">
        <f t="shared" si="2"/>
        <v>33</v>
      </c>
      <c r="AI22" s="111">
        <f t="shared" si="3"/>
        <v>33</v>
      </c>
    </row>
    <row r="23" spans="1:35">
      <c r="A23" s="15" t="s">
        <v>859</v>
      </c>
      <c r="B23" s="162" t="s">
        <v>902</v>
      </c>
      <c r="C23" s="117">
        <v>1113</v>
      </c>
      <c r="D23" s="117">
        <v>0</v>
      </c>
      <c r="E23" s="117">
        <v>0</v>
      </c>
      <c r="F23" s="117">
        <v>0</v>
      </c>
      <c r="G23" s="117">
        <v>0</v>
      </c>
      <c r="H23" s="117">
        <v>0</v>
      </c>
      <c r="I23" s="117">
        <v>0</v>
      </c>
      <c r="J23" s="117">
        <v>0</v>
      </c>
      <c r="K23" s="117">
        <v>0</v>
      </c>
      <c r="L23" s="117">
        <v>2</v>
      </c>
      <c r="M23" s="117">
        <v>3</v>
      </c>
      <c r="N23" s="117">
        <v>2</v>
      </c>
      <c r="O23" s="117">
        <v>4</v>
      </c>
      <c r="P23" s="117">
        <v>4</v>
      </c>
      <c r="Q23" s="117">
        <v>8</v>
      </c>
      <c r="R23" s="117">
        <v>11</v>
      </c>
      <c r="S23" s="117">
        <v>19</v>
      </c>
      <c r="T23" s="117">
        <v>25</v>
      </c>
      <c r="U23" s="117">
        <v>46</v>
      </c>
      <c r="V23" s="117">
        <v>44</v>
      </c>
      <c r="W23" s="117">
        <v>79</v>
      </c>
      <c r="X23" s="117">
        <v>115</v>
      </c>
      <c r="Y23" s="117">
        <v>187</v>
      </c>
      <c r="Z23" s="120">
        <f t="shared" si="0"/>
        <v>564</v>
      </c>
      <c r="AA23" s="117">
        <v>231</v>
      </c>
      <c r="AB23" s="117">
        <v>200</v>
      </c>
      <c r="AC23" s="117">
        <v>104</v>
      </c>
      <c r="AD23" s="117">
        <v>29</v>
      </c>
      <c r="AE23" s="117">
        <v>0</v>
      </c>
      <c r="AG23" s="111">
        <f t="shared" si="1"/>
        <v>0</v>
      </c>
      <c r="AH23" s="111">
        <f t="shared" si="2"/>
        <v>133</v>
      </c>
      <c r="AI23" s="111">
        <f t="shared" si="3"/>
        <v>133</v>
      </c>
    </row>
    <row r="24" spans="1:35">
      <c r="A24" s="15" t="s">
        <v>860</v>
      </c>
      <c r="B24" s="162" t="s">
        <v>902</v>
      </c>
      <c r="C24" s="117">
        <v>2149</v>
      </c>
      <c r="D24" s="117">
        <v>5</v>
      </c>
      <c r="E24" s="117">
        <v>2</v>
      </c>
      <c r="F24" s="117">
        <v>0</v>
      </c>
      <c r="G24" s="117">
        <v>0</v>
      </c>
      <c r="H24" s="117">
        <v>0</v>
      </c>
      <c r="I24" s="117">
        <v>7</v>
      </c>
      <c r="J24" s="117">
        <v>1</v>
      </c>
      <c r="K24" s="117">
        <v>0</v>
      </c>
      <c r="L24" s="117">
        <v>2</v>
      </c>
      <c r="M24" s="117">
        <v>3</v>
      </c>
      <c r="N24" s="117">
        <v>6</v>
      </c>
      <c r="O24" s="117">
        <v>6</v>
      </c>
      <c r="P24" s="117">
        <v>18</v>
      </c>
      <c r="Q24" s="117">
        <v>20</v>
      </c>
      <c r="R24" s="117">
        <v>36</v>
      </c>
      <c r="S24" s="117">
        <v>34</v>
      </c>
      <c r="T24" s="117">
        <v>64</v>
      </c>
      <c r="U24" s="117">
        <v>135</v>
      </c>
      <c r="V24" s="117">
        <v>164</v>
      </c>
      <c r="W24" s="117">
        <v>229</v>
      </c>
      <c r="X24" s="117">
        <v>275</v>
      </c>
      <c r="Y24" s="117">
        <v>391</v>
      </c>
      <c r="Z24" s="120">
        <f t="shared" si="0"/>
        <v>758</v>
      </c>
      <c r="AA24" s="117">
        <v>361</v>
      </c>
      <c r="AB24" s="117">
        <v>248</v>
      </c>
      <c r="AC24" s="117">
        <v>120</v>
      </c>
      <c r="AD24" s="117">
        <v>29</v>
      </c>
      <c r="AE24" s="117">
        <v>0</v>
      </c>
      <c r="AG24" s="111">
        <f t="shared" si="1"/>
        <v>2</v>
      </c>
      <c r="AH24" s="111">
        <f t="shared" si="2"/>
        <v>149</v>
      </c>
      <c r="AI24" s="111">
        <f t="shared" si="3"/>
        <v>149</v>
      </c>
    </row>
    <row r="25" spans="1:35">
      <c r="A25" s="15" t="s">
        <v>861</v>
      </c>
      <c r="B25" s="162" t="s">
        <v>902</v>
      </c>
      <c r="C25" s="117">
        <v>546</v>
      </c>
      <c r="D25" s="117">
        <v>1</v>
      </c>
      <c r="E25" s="117">
        <v>1</v>
      </c>
      <c r="F25" s="117">
        <v>0</v>
      </c>
      <c r="G25" s="117">
        <v>0</v>
      </c>
      <c r="H25" s="117">
        <v>0</v>
      </c>
      <c r="I25" s="117">
        <v>2</v>
      </c>
      <c r="J25" s="117">
        <v>0</v>
      </c>
      <c r="K25" s="117">
        <v>0</v>
      </c>
      <c r="L25" s="117">
        <v>0</v>
      </c>
      <c r="M25" s="117">
        <v>0</v>
      </c>
      <c r="N25" s="117">
        <v>2</v>
      </c>
      <c r="O25" s="117">
        <v>0</v>
      </c>
      <c r="P25" s="117">
        <v>2</v>
      </c>
      <c r="Q25" s="117">
        <v>3</v>
      </c>
      <c r="R25" s="117">
        <v>6</v>
      </c>
      <c r="S25" s="117">
        <v>8</v>
      </c>
      <c r="T25" s="117">
        <v>9</v>
      </c>
      <c r="U25" s="117">
        <v>14</v>
      </c>
      <c r="V25" s="117">
        <v>31</v>
      </c>
      <c r="W25" s="117">
        <v>52</v>
      </c>
      <c r="X25" s="117">
        <v>79</v>
      </c>
      <c r="Y25" s="117">
        <v>101</v>
      </c>
      <c r="Z25" s="120">
        <f t="shared" si="0"/>
        <v>237</v>
      </c>
      <c r="AA25" s="117">
        <v>104</v>
      </c>
      <c r="AB25" s="117">
        <v>74</v>
      </c>
      <c r="AC25" s="117">
        <v>51</v>
      </c>
      <c r="AD25" s="117">
        <v>8</v>
      </c>
      <c r="AE25" s="117">
        <v>0</v>
      </c>
      <c r="AG25" s="111">
        <f t="shared" si="1"/>
        <v>1</v>
      </c>
      <c r="AH25" s="111">
        <f t="shared" si="2"/>
        <v>59</v>
      </c>
      <c r="AI25" s="111">
        <f t="shared" si="3"/>
        <v>59</v>
      </c>
    </row>
    <row r="26" spans="1:35">
      <c r="A26" s="15" t="s">
        <v>862</v>
      </c>
      <c r="B26" s="162" t="s">
        <v>902</v>
      </c>
      <c r="C26" s="117">
        <v>515</v>
      </c>
      <c r="D26" s="117">
        <v>0</v>
      </c>
      <c r="E26" s="117">
        <v>0</v>
      </c>
      <c r="F26" s="117">
        <v>0</v>
      </c>
      <c r="G26" s="117">
        <v>0</v>
      </c>
      <c r="H26" s="117">
        <v>0</v>
      </c>
      <c r="I26" s="117">
        <v>0</v>
      </c>
      <c r="J26" s="117">
        <v>0</v>
      </c>
      <c r="K26" s="117">
        <v>0</v>
      </c>
      <c r="L26" s="117">
        <v>2</v>
      </c>
      <c r="M26" s="117">
        <v>0</v>
      </c>
      <c r="N26" s="117">
        <v>1</v>
      </c>
      <c r="O26" s="117">
        <v>0</v>
      </c>
      <c r="P26" s="117">
        <v>2</v>
      </c>
      <c r="Q26" s="117">
        <v>6</v>
      </c>
      <c r="R26" s="117">
        <v>3</v>
      </c>
      <c r="S26" s="117">
        <v>8</v>
      </c>
      <c r="T26" s="117">
        <v>13</v>
      </c>
      <c r="U26" s="117">
        <v>25</v>
      </c>
      <c r="V26" s="117">
        <v>31</v>
      </c>
      <c r="W26" s="117">
        <v>50</v>
      </c>
      <c r="X26" s="117">
        <v>62</v>
      </c>
      <c r="Y26" s="117">
        <v>79</v>
      </c>
      <c r="Z26" s="120">
        <f t="shared" si="0"/>
        <v>233</v>
      </c>
      <c r="AA26" s="117">
        <v>122</v>
      </c>
      <c r="AB26" s="117">
        <v>67</v>
      </c>
      <c r="AC26" s="117">
        <v>36</v>
      </c>
      <c r="AD26" s="117">
        <v>8</v>
      </c>
      <c r="AE26" s="117">
        <v>0</v>
      </c>
      <c r="AG26" s="111">
        <f t="shared" si="1"/>
        <v>0</v>
      </c>
      <c r="AH26" s="111">
        <f t="shared" si="2"/>
        <v>44</v>
      </c>
      <c r="AI26" s="111">
        <f t="shared" si="3"/>
        <v>44</v>
      </c>
    </row>
    <row r="27" spans="1:35">
      <c r="A27" s="15" t="s">
        <v>863</v>
      </c>
      <c r="B27" s="162" t="s">
        <v>897</v>
      </c>
      <c r="C27" s="117">
        <v>1948</v>
      </c>
      <c r="D27" s="117">
        <v>5</v>
      </c>
      <c r="E27" s="117">
        <v>1</v>
      </c>
      <c r="F27" s="117">
        <v>0</v>
      </c>
      <c r="G27" s="117">
        <v>0</v>
      </c>
      <c r="H27" s="117">
        <v>0</v>
      </c>
      <c r="I27" s="117">
        <v>6</v>
      </c>
      <c r="J27" s="117">
        <v>0</v>
      </c>
      <c r="K27" s="117">
        <v>2</v>
      </c>
      <c r="L27" s="117">
        <v>3</v>
      </c>
      <c r="M27" s="117">
        <v>4</v>
      </c>
      <c r="N27" s="117">
        <v>5</v>
      </c>
      <c r="O27" s="117">
        <v>5</v>
      </c>
      <c r="P27" s="117">
        <v>9</v>
      </c>
      <c r="Q27" s="117">
        <v>10</v>
      </c>
      <c r="R27" s="117">
        <v>17</v>
      </c>
      <c r="S27" s="117">
        <v>26</v>
      </c>
      <c r="T27" s="117">
        <v>49</v>
      </c>
      <c r="U27" s="117">
        <v>100</v>
      </c>
      <c r="V27" s="117">
        <v>146</v>
      </c>
      <c r="W27" s="117">
        <v>203</v>
      </c>
      <c r="X27" s="117">
        <v>262</v>
      </c>
      <c r="Y27" s="117">
        <v>323</v>
      </c>
      <c r="Z27" s="120">
        <f t="shared" si="0"/>
        <v>778</v>
      </c>
      <c r="AA27" s="117">
        <v>352</v>
      </c>
      <c r="AB27" s="117">
        <v>246</v>
      </c>
      <c r="AC27" s="117">
        <v>140</v>
      </c>
      <c r="AD27" s="117">
        <v>40</v>
      </c>
      <c r="AE27" s="117">
        <v>0</v>
      </c>
      <c r="AG27" s="111">
        <f t="shared" si="1"/>
        <v>1</v>
      </c>
      <c r="AH27" s="111">
        <f t="shared" si="2"/>
        <v>180</v>
      </c>
      <c r="AI27" s="111">
        <f t="shared" si="3"/>
        <v>180</v>
      </c>
    </row>
    <row r="28" spans="1:35">
      <c r="A28" s="15" t="s">
        <v>864</v>
      </c>
      <c r="B28" s="162" t="s">
        <v>903</v>
      </c>
      <c r="C28" s="117">
        <v>857</v>
      </c>
      <c r="D28" s="117">
        <v>0</v>
      </c>
      <c r="E28" s="117">
        <v>0</v>
      </c>
      <c r="F28" s="117">
        <v>0</v>
      </c>
      <c r="G28" s="117">
        <v>0</v>
      </c>
      <c r="H28" s="117">
        <v>0</v>
      </c>
      <c r="I28" s="117">
        <v>0</v>
      </c>
      <c r="J28" s="117">
        <v>0</v>
      </c>
      <c r="K28" s="117">
        <v>0</v>
      </c>
      <c r="L28" s="117">
        <v>1</v>
      </c>
      <c r="M28" s="117">
        <v>0</v>
      </c>
      <c r="N28" s="117">
        <v>3</v>
      </c>
      <c r="O28" s="117">
        <v>2</v>
      </c>
      <c r="P28" s="117">
        <v>4</v>
      </c>
      <c r="Q28" s="117">
        <v>5</v>
      </c>
      <c r="R28" s="117">
        <v>8</v>
      </c>
      <c r="S28" s="117">
        <v>12</v>
      </c>
      <c r="T28" s="117">
        <v>20</v>
      </c>
      <c r="U28" s="117">
        <v>50</v>
      </c>
      <c r="V28" s="117">
        <v>54</v>
      </c>
      <c r="W28" s="117">
        <v>75</v>
      </c>
      <c r="X28" s="117">
        <v>120</v>
      </c>
      <c r="Y28" s="117">
        <v>139</v>
      </c>
      <c r="Z28" s="120">
        <f t="shared" si="0"/>
        <v>364</v>
      </c>
      <c r="AA28" s="117">
        <v>167</v>
      </c>
      <c r="AB28" s="117">
        <v>111</v>
      </c>
      <c r="AC28" s="117">
        <v>69</v>
      </c>
      <c r="AD28" s="117">
        <v>17</v>
      </c>
      <c r="AE28" s="117">
        <v>0</v>
      </c>
      <c r="AG28" s="111">
        <f t="shared" si="1"/>
        <v>0</v>
      </c>
      <c r="AH28" s="111">
        <f t="shared" si="2"/>
        <v>86</v>
      </c>
      <c r="AI28" s="111">
        <f t="shared" si="3"/>
        <v>86</v>
      </c>
    </row>
    <row r="29" spans="1:35">
      <c r="A29" s="15" t="s">
        <v>866</v>
      </c>
      <c r="B29" s="162" t="s">
        <v>903</v>
      </c>
      <c r="C29" s="117">
        <v>831</v>
      </c>
      <c r="D29" s="117">
        <v>2</v>
      </c>
      <c r="E29" s="117">
        <v>0</v>
      </c>
      <c r="F29" s="117">
        <v>0</v>
      </c>
      <c r="G29" s="117">
        <v>0</v>
      </c>
      <c r="H29" s="117">
        <v>0</v>
      </c>
      <c r="I29" s="117">
        <v>2</v>
      </c>
      <c r="J29" s="117">
        <v>0</v>
      </c>
      <c r="K29" s="117">
        <v>0</v>
      </c>
      <c r="L29" s="117">
        <v>0</v>
      </c>
      <c r="M29" s="117">
        <v>3</v>
      </c>
      <c r="N29" s="117">
        <v>4</v>
      </c>
      <c r="O29" s="117">
        <v>3</v>
      </c>
      <c r="P29" s="117">
        <v>2</v>
      </c>
      <c r="Q29" s="117">
        <v>9</v>
      </c>
      <c r="R29" s="117">
        <v>12</v>
      </c>
      <c r="S29" s="117">
        <v>16</v>
      </c>
      <c r="T29" s="117">
        <v>21</v>
      </c>
      <c r="U29" s="117">
        <v>42</v>
      </c>
      <c r="V29" s="117">
        <v>66</v>
      </c>
      <c r="W29" s="117">
        <v>78</v>
      </c>
      <c r="X29" s="117">
        <v>107</v>
      </c>
      <c r="Y29" s="117">
        <v>157</v>
      </c>
      <c r="Z29" s="120">
        <f t="shared" si="0"/>
        <v>309</v>
      </c>
      <c r="AA29" s="117">
        <v>141</v>
      </c>
      <c r="AB29" s="117">
        <v>115</v>
      </c>
      <c r="AC29" s="117">
        <v>42</v>
      </c>
      <c r="AD29" s="117">
        <v>11</v>
      </c>
      <c r="AE29" s="117">
        <v>0</v>
      </c>
      <c r="AG29" s="111">
        <f t="shared" si="1"/>
        <v>0</v>
      </c>
      <c r="AH29" s="111">
        <f t="shared" si="2"/>
        <v>53</v>
      </c>
      <c r="AI29" s="111">
        <f t="shared" si="3"/>
        <v>53</v>
      </c>
    </row>
    <row r="30" spans="1:35">
      <c r="A30" s="15" t="s">
        <v>867</v>
      </c>
      <c r="B30" s="162" t="s">
        <v>903</v>
      </c>
      <c r="C30" s="117">
        <v>1348</v>
      </c>
      <c r="D30" s="117">
        <v>3</v>
      </c>
      <c r="E30" s="117">
        <v>1</v>
      </c>
      <c r="F30" s="117">
        <v>1</v>
      </c>
      <c r="G30" s="117">
        <v>0</v>
      </c>
      <c r="H30" s="117">
        <v>0</v>
      </c>
      <c r="I30" s="117">
        <v>5</v>
      </c>
      <c r="J30" s="117">
        <v>0</v>
      </c>
      <c r="K30" s="117">
        <v>0</v>
      </c>
      <c r="L30" s="117">
        <v>1</v>
      </c>
      <c r="M30" s="117">
        <v>3</v>
      </c>
      <c r="N30" s="117">
        <v>2</v>
      </c>
      <c r="O30" s="117">
        <v>0</v>
      </c>
      <c r="P30" s="117">
        <v>9</v>
      </c>
      <c r="Q30" s="117">
        <v>10</v>
      </c>
      <c r="R30" s="117">
        <v>7</v>
      </c>
      <c r="S30" s="117">
        <v>15</v>
      </c>
      <c r="T30" s="117">
        <v>33</v>
      </c>
      <c r="U30" s="117">
        <v>63</v>
      </c>
      <c r="V30" s="117">
        <v>92</v>
      </c>
      <c r="W30" s="117">
        <v>153</v>
      </c>
      <c r="X30" s="117">
        <v>188</v>
      </c>
      <c r="Y30" s="117">
        <v>260</v>
      </c>
      <c r="Z30" s="120">
        <f t="shared" si="0"/>
        <v>507</v>
      </c>
      <c r="AA30" s="117">
        <v>210</v>
      </c>
      <c r="AB30" s="117">
        <v>165</v>
      </c>
      <c r="AC30" s="117">
        <v>103</v>
      </c>
      <c r="AD30" s="117">
        <v>29</v>
      </c>
      <c r="AE30" s="117">
        <v>0</v>
      </c>
      <c r="AG30" s="111">
        <f t="shared" si="1"/>
        <v>2</v>
      </c>
      <c r="AH30" s="111">
        <f t="shared" si="2"/>
        <v>132</v>
      </c>
      <c r="AI30" s="111">
        <f t="shared" si="3"/>
        <v>132</v>
      </c>
    </row>
    <row r="31" spans="1:35">
      <c r="A31" s="15" t="s">
        <v>868</v>
      </c>
      <c r="B31" s="162" t="s">
        <v>904</v>
      </c>
      <c r="C31" s="117">
        <v>515</v>
      </c>
      <c r="D31" s="117">
        <v>0</v>
      </c>
      <c r="E31" s="117">
        <v>0</v>
      </c>
      <c r="F31" s="117">
        <v>0</v>
      </c>
      <c r="G31" s="117">
        <v>0</v>
      </c>
      <c r="H31" s="117">
        <v>0</v>
      </c>
      <c r="I31" s="117">
        <v>0</v>
      </c>
      <c r="J31" s="117">
        <v>0</v>
      </c>
      <c r="K31" s="117">
        <v>1</v>
      </c>
      <c r="L31" s="117">
        <v>0</v>
      </c>
      <c r="M31" s="117">
        <v>3</v>
      </c>
      <c r="N31" s="117">
        <v>1</v>
      </c>
      <c r="O31" s="117">
        <v>1</v>
      </c>
      <c r="P31" s="117">
        <v>2</v>
      </c>
      <c r="Q31" s="117">
        <v>2</v>
      </c>
      <c r="R31" s="117">
        <v>3</v>
      </c>
      <c r="S31" s="117">
        <v>10</v>
      </c>
      <c r="T31" s="117">
        <v>12</v>
      </c>
      <c r="U31" s="117">
        <v>17</v>
      </c>
      <c r="V31" s="117">
        <v>30</v>
      </c>
      <c r="W31" s="117">
        <v>36</v>
      </c>
      <c r="X31" s="117">
        <v>61</v>
      </c>
      <c r="Y31" s="117">
        <v>94</v>
      </c>
      <c r="Z31" s="120">
        <f t="shared" si="0"/>
        <v>242</v>
      </c>
      <c r="AA31" s="117">
        <v>107</v>
      </c>
      <c r="AB31" s="117">
        <v>84</v>
      </c>
      <c r="AC31" s="117">
        <v>37</v>
      </c>
      <c r="AD31" s="117">
        <v>14</v>
      </c>
      <c r="AE31" s="117">
        <v>0</v>
      </c>
      <c r="AG31" s="111">
        <f t="shared" si="1"/>
        <v>0</v>
      </c>
      <c r="AH31" s="111">
        <f t="shared" si="2"/>
        <v>51</v>
      </c>
      <c r="AI31" s="111">
        <f t="shared" si="3"/>
        <v>51</v>
      </c>
    </row>
    <row r="32" spans="1:35">
      <c r="A32" s="15" t="s">
        <v>870</v>
      </c>
      <c r="B32" s="162" t="s">
        <v>904</v>
      </c>
      <c r="C32" s="117">
        <v>777</v>
      </c>
      <c r="D32" s="117">
        <v>1</v>
      </c>
      <c r="E32" s="117">
        <v>0</v>
      </c>
      <c r="F32" s="117">
        <v>0</v>
      </c>
      <c r="G32" s="117">
        <v>0</v>
      </c>
      <c r="H32" s="117">
        <v>0</v>
      </c>
      <c r="I32" s="117">
        <v>1</v>
      </c>
      <c r="J32" s="117">
        <v>1</v>
      </c>
      <c r="K32" s="117">
        <v>0</v>
      </c>
      <c r="L32" s="117">
        <v>2</v>
      </c>
      <c r="M32" s="117">
        <v>3</v>
      </c>
      <c r="N32" s="117">
        <v>4</v>
      </c>
      <c r="O32" s="117">
        <v>4</v>
      </c>
      <c r="P32" s="117">
        <v>3</v>
      </c>
      <c r="Q32" s="117">
        <v>8</v>
      </c>
      <c r="R32" s="117">
        <v>10</v>
      </c>
      <c r="S32" s="117">
        <v>22</v>
      </c>
      <c r="T32" s="117">
        <v>26</v>
      </c>
      <c r="U32" s="117">
        <v>37</v>
      </c>
      <c r="V32" s="117">
        <v>45</v>
      </c>
      <c r="W32" s="117">
        <v>73</v>
      </c>
      <c r="X32" s="117">
        <v>96</v>
      </c>
      <c r="Y32" s="117">
        <v>139</v>
      </c>
      <c r="Z32" s="120">
        <f t="shared" si="0"/>
        <v>303</v>
      </c>
      <c r="AA32" s="117">
        <v>141</v>
      </c>
      <c r="AB32" s="117">
        <v>99</v>
      </c>
      <c r="AC32" s="117">
        <v>56</v>
      </c>
      <c r="AD32" s="117">
        <v>7</v>
      </c>
      <c r="AE32" s="117">
        <v>0</v>
      </c>
      <c r="AG32" s="111">
        <f t="shared" si="1"/>
        <v>0</v>
      </c>
      <c r="AH32" s="111">
        <f t="shared" si="2"/>
        <v>63</v>
      </c>
      <c r="AI32" s="111">
        <f t="shared" si="3"/>
        <v>63</v>
      </c>
    </row>
    <row r="33" spans="1:35">
      <c r="A33" s="15" t="s">
        <v>871</v>
      </c>
      <c r="B33" s="162" t="s">
        <v>904</v>
      </c>
      <c r="C33" s="117">
        <v>519</v>
      </c>
      <c r="D33" s="117">
        <v>1</v>
      </c>
      <c r="E33" s="117">
        <v>0</v>
      </c>
      <c r="F33" s="117">
        <v>0</v>
      </c>
      <c r="G33" s="117">
        <v>0</v>
      </c>
      <c r="H33" s="117">
        <v>0</v>
      </c>
      <c r="I33" s="117">
        <v>1</v>
      </c>
      <c r="J33" s="117">
        <v>1</v>
      </c>
      <c r="K33" s="117">
        <v>0</v>
      </c>
      <c r="L33" s="117">
        <v>0</v>
      </c>
      <c r="M33" s="117">
        <v>1</v>
      </c>
      <c r="N33" s="117">
        <v>2</v>
      </c>
      <c r="O33" s="117">
        <v>0</v>
      </c>
      <c r="P33" s="117">
        <v>3</v>
      </c>
      <c r="Q33" s="117">
        <v>1</v>
      </c>
      <c r="R33" s="117">
        <v>2</v>
      </c>
      <c r="S33" s="117">
        <v>6</v>
      </c>
      <c r="T33" s="117">
        <v>7</v>
      </c>
      <c r="U33" s="117">
        <v>26</v>
      </c>
      <c r="V33" s="117">
        <v>24</v>
      </c>
      <c r="W33" s="117">
        <v>30</v>
      </c>
      <c r="X33" s="117">
        <v>64</v>
      </c>
      <c r="Y33" s="117">
        <v>102</v>
      </c>
      <c r="Z33" s="120">
        <f t="shared" si="0"/>
        <v>249</v>
      </c>
      <c r="AA33" s="117">
        <v>101</v>
      </c>
      <c r="AB33" s="117">
        <v>93</v>
      </c>
      <c r="AC33" s="117">
        <v>45</v>
      </c>
      <c r="AD33" s="117">
        <v>10</v>
      </c>
      <c r="AE33" s="117">
        <v>0</v>
      </c>
      <c r="AG33" s="111">
        <f t="shared" si="1"/>
        <v>0</v>
      </c>
      <c r="AH33" s="111">
        <f t="shared" si="2"/>
        <v>55</v>
      </c>
      <c r="AI33" s="111">
        <f t="shared" si="3"/>
        <v>55</v>
      </c>
    </row>
    <row r="34" spans="1:35">
      <c r="A34" s="15" t="s">
        <v>872</v>
      </c>
      <c r="B34" s="162" t="s">
        <v>904</v>
      </c>
      <c r="C34" s="117">
        <v>550</v>
      </c>
      <c r="D34" s="117">
        <v>0</v>
      </c>
      <c r="E34" s="117">
        <v>0</v>
      </c>
      <c r="F34" s="117">
        <v>0</v>
      </c>
      <c r="G34" s="117">
        <v>0</v>
      </c>
      <c r="H34" s="117">
        <v>0</v>
      </c>
      <c r="I34" s="117">
        <v>0</v>
      </c>
      <c r="J34" s="117">
        <v>0</v>
      </c>
      <c r="K34" s="117">
        <v>0</v>
      </c>
      <c r="L34" s="117">
        <v>1</v>
      </c>
      <c r="M34" s="117">
        <v>0</v>
      </c>
      <c r="N34" s="117">
        <v>3</v>
      </c>
      <c r="O34" s="117">
        <v>0</v>
      </c>
      <c r="P34" s="117">
        <v>2</v>
      </c>
      <c r="Q34" s="117">
        <v>5</v>
      </c>
      <c r="R34" s="117">
        <v>4</v>
      </c>
      <c r="S34" s="117">
        <v>12</v>
      </c>
      <c r="T34" s="117">
        <v>13</v>
      </c>
      <c r="U34" s="117">
        <v>23</v>
      </c>
      <c r="V34" s="117">
        <v>25</v>
      </c>
      <c r="W34" s="117">
        <v>29</v>
      </c>
      <c r="X34" s="117">
        <v>66</v>
      </c>
      <c r="Y34" s="117">
        <v>108</v>
      </c>
      <c r="Z34" s="120">
        <f t="shared" si="0"/>
        <v>259</v>
      </c>
      <c r="AA34" s="117">
        <v>130</v>
      </c>
      <c r="AB34" s="117">
        <v>71</v>
      </c>
      <c r="AC34" s="117">
        <v>42</v>
      </c>
      <c r="AD34" s="117">
        <v>16</v>
      </c>
      <c r="AE34" s="117">
        <v>0</v>
      </c>
      <c r="AG34" s="111">
        <f t="shared" si="1"/>
        <v>0</v>
      </c>
      <c r="AH34" s="111">
        <f t="shared" si="2"/>
        <v>58</v>
      </c>
      <c r="AI34" s="111">
        <f t="shared" si="3"/>
        <v>58</v>
      </c>
    </row>
    <row r="35" spans="1:35">
      <c r="A35" s="15" t="s">
        <v>873</v>
      </c>
      <c r="B35" s="162" t="s">
        <v>905</v>
      </c>
      <c r="C35" s="117">
        <v>436</v>
      </c>
      <c r="D35" s="117">
        <v>1</v>
      </c>
      <c r="E35" s="117">
        <v>0</v>
      </c>
      <c r="F35" s="117">
        <v>0</v>
      </c>
      <c r="G35" s="117">
        <v>0</v>
      </c>
      <c r="H35" s="117">
        <v>0</v>
      </c>
      <c r="I35" s="117">
        <v>1</v>
      </c>
      <c r="J35" s="117">
        <v>0</v>
      </c>
      <c r="K35" s="117">
        <v>0</v>
      </c>
      <c r="L35" s="117">
        <v>0</v>
      </c>
      <c r="M35" s="117">
        <v>0</v>
      </c>
      <c r="N35" s="117">
        <v>0</v>
      </c>
      <c r="O35" s="117">
        <v>0</v>
      </c>
      <c r="P35" s="117">
        <v>2</v>
      </c>
      <c r="Q35" s="117">
        <v>2</v>
      </c>
      <c r="R35" s="117">
        <v>0</v>
      </c>
      <c r="S35" s="117">
        <v>5</v>
      </c>
      <c r="T35" s="117">
        <v>12</v>
      </c>
      <c r="U35" s="117">
        <v>14</v>
      </c>
      <c r="V35" s="117">
        <v>11</v>
      </c>
      <c r="W35" s="117">
        <v>20</v>
      </c>
      <c r="X35" s="117">
        <v>48</v>
      </c>
      <c r="Y35" s="117">
        <v>72</v>
      </c>
      <c r="Z35" s="120">
        <f t="shared" si="0"/>
        <v>249</v>
      </c>
      <c r="AA35" s="117">
        <v>110</v>
      </c>
      <c r="AB35" s="117">
        <v>95</v>
      </c>
      <c r="AC35" s="117">
        <v>39</v>
      </c>
      <c r="AD35" s="117">
        <v>5</v>
      </c>
      <c r="AE35" s="117">
        <v>0</v>
      </c>
      <c r="AG35" s="111">
        <f t="shared" si="1"/>
        <v>0</v>
      </c>
      <c r="AH35" s="111">
        <f t="shared" si="2"/>
        <v>44</v>
      </c>
      <c r="AI35" s="111">
        <f t="shared" si="3"/>
        <v>44</v>
      </c>
    </row>
    <row r="36" spans="1:35">
      <c r="A36" s="15" t="s">
        <v>875</v>
      </c>
      <c r="B36" s="162" t="s">
        <v>905</v>
      </c>
      <c r="C36" s="117">
        <v>900</v>
      </c>
      <c r="D36" s="117">
        <v>0</v>
      </c>
      <c r="E36" s="117">
        <v>0</v>
      </c>
      <c r="F36" s="117">
        <v>0</v>
      </c>
      <c r="G36" s="117">
        <v>1</v>
      </c>
      <c r="H36" s="117">
        <v>0</v>
      </c>
      <c r="I36" s="117">
        <v>1</v>
      </c>
      <c r="J36" s="117">
        <v>1</v>
      </c>
      <c r="K36" s="117">
        <v>3</v>
      </c>
      <c r="L36" s="117">
        <v>1</v>
      </c>
      <c r="M36" s="117">
        <v>1</v>
      </c>
      <c r="N36" s="117">
        <v>3</v>
      </c>
      <c r="O36" s="117">
        <v>0</v>
      </c>
      <c r="P36" s="117">
        <v>7</v>
      </c>
      <c r="Q36" s="117">
        <v>5</v>
      </c>
      <c r="R36" s="117">
        <v>6</v>
      </c>
      <c r="S36" s="117">
        <v>11</v>
      </c>
      <c r="T36" s="117">
        <v>23</v>
      </c>
      <c r="U36" s="117">
        <v>33</v>
      </c>
      <c r="V36" s="117">
        <v>50</v>
      </c>
      <c r="W36" s="117">
        <v>55</v>
      </c>
      <c r="X36" s="117">
        <v>104</v>
      </c>
      <c r="Y36" s="117">
        <v>155</v>
      </c>
      <c r="Z36" s="120">
        <f t="shared" si="0"/>
        <v>441</v>
      </c>
      <c r="AA36" s="117">
        <v>212</v>
      </c>
      <c r="AB36" s="117">
        <v>140</v>
      </c>
      <c r="AC36" s="117">
        <v>65</v>
      </c>
      <c r="AD36" s="117">
        <v>24</v>
      </c>
      <c r="AE36" s="117">
        <v>0</v>
      </c>
      <c r="AG36" s="111">
        <f t="shared" si="1"/>
        <v>1</v>
      </c>
      <c r="AH36" s="111">
        <f t="shared" si="2"/>
        <v>89</v>
      </c>
      <c r="AI36" s="111">
        <f t="shared" si="3"/>
        <v>89</v>
      </c>
    </row>
    <row r="37" spans="1:35">
      <c r="A37" s="15" t="s">
        <v>657</v>
      </c>
      <c r="B37" s="162" t="s">
        <v>905</v>
      </c>
      <c r="C37" s="117">
        <v>713</v>
      </c>
      <c r="D37" s="117">
        <v>2</v>
      </c>
      <c r="E37" s="117">
        <v>0</v>
      </c>
      <c r="F37" s="117">
        <v>0</v>
      </c>
      <c r="G37" s="117">
        <v>0</v>
      </c>
      <c r="H37" s="117">
        <v>0</v>
      </c>
      <c r="I37" s="117">
        <v>2</v>
      </c>
      <c r="J37" s="117">
        <v>1</v>
      </c>
      <c r="K37" s="117">
        <v>0</v>
      </c>
      <c r="L37" s="117">
        <v>1</v>
      </c>
      <c r="M37" s="117">
        <v>1</v>
      </c>
      <c r="N37" s="117">
        <v>3</v>
      </c>
      <c r="O37" s="117">
        <v>1</v>
      </c>
      <c r="P37" s="117">
        <v>3</v>
      </c>
      <c r="Q37" s="117">
        <v>6</v>
      </c>
      <c r="R37" s="117">
        <v>9</v>
      </c>
      <c r="S37" s="117">
        <v>6</v>
      </c>
      <c r="T37" s="117">
        <v>10</v>
      </c>
      <c r="U37" s="117">
        <v>33</v>
      </c>
      <c r="V37" s="117">
        <v>26</v>
      </c>
      <c r="W37" s="117">
        <v>52</v>
      </c>
      <c r="X37" s="117">
        <v>73</v>
      </c>
      <c r="Y37" s="117">
        <v>137</v>
      </c>
      <c r="Z37" s="120">
        <f t="shared" si="0"/>
        <v>349</v>
      </c>
      <c r="AA37" s="117">
        <v>151</v>
      </c>
      <c r="AB37" s="117">
        <v>111</v>
      </c>
      <c r="AC37" s="117">
        <v>68</v>
      </c>
      <c r="AD37" s="117">
        <v>19</v>
      </c>
      <c r="AE37" s="117">
        <v>0</v>
      </c>
      <c r="AG37" s="111">
        <f t="shared" si="1"/>
        <v>0</v>
      </c>
      <c r="AH37" s="111">
        <f t="shared" si="2"/>
        <v>87</v>
      </c>
      <c r="AI37" s="111">
        <f t="shared" si="3"/>
        <v>87</v>
      </c>
    </row>
    <row r="38" spans="1:35">
      <c r="A38" s="15" t="s">
        <v>876</v>
      </c>
      <c r="B38" s="162" t="s">
        <v>897</v>
      </c>
      <c r="C38" s="117">
        <v>495</v>
      </c>
      <c r="D38" s="117">
        <v>0</v>
      </c>
      <c r="E38" s="117">
        <v>0</v>
      </c>
      <c r="F38" s="117">
        <v>0</v>
      </c>
      <c r="G38" s="117">
        <v>0</v>
      </c>
      <c r="H38" s="117">
        <v>0</v>
      </c>
      <c r="I38" s="117">
        <v>0</v>
      </c>
      <c r="J38" s="117">
        <v>0</v>
      </c>
      <c r="K38" s="117">
        <v>1</v>
      </c>
      <c r="L38" s="117">
        <v>0</v>
      </c>
      <c r="M38" s="117">
        <v>2</v>
      </c>
      <c r="N38" s="117">
        <v>1</v>
      </c>
      <c r="O38" s="117">
        <v>1</v>
      </c>
      <c r="P38" s="117">
        <v>3</v>
      </c>
      <c r="Q38" s="117">
        <v>2</v>
      </c>
      <c r="R38" s="117">
        <v>2</v>
      </c>
      <c r="S38" s="117">
        <v>10</v>
      </c>
      <c r="T38" s="117">
        <v>5</v>
      </c>
      <c r="U38" s="117">
        <v>21</v>
      </c>
      <c r="V38" s="117">
        <v>24</v>
      </c>
      <c r="W38" s="117">
        <v>27</v>
      </c>
      <c r="X38" s="117">
        <v>62</v>
      </c>
      <c r="Y38" s="117">
        <v>85</v>
      </c>
      <c r="Z38" s="120">
        <f t="shared" si="0"/>
        <v>249</v>
      </c>
      <c r="AA38" s="117">
        <v>107</v>
      </c>
      <c r="AB38" s="117">
        <v>75</v>
      </c>
      <c r="AC38" s="117">
        <v>53</v>
      </c>
      <c r="AD38" s="117">
        <v>14</v>
      </c>
      <c r="AE38" s="117">
        <v>0</v>
      </c>
      <c r="AG38" s="111">
        <f t="shared" si="1"/>
        <v>0</v>
      </c>
      <c r="AH38" s="111">
        <f t="shared" si="2"/>
        <v>67</v>
      </c>
      <c r="AI38" s="111">
        <f t="shared" si="3"/>
        <v>67</v>
      </c>
    </row>
    <row r="39" spans="1:35">
      <c r="A39" s="15" t="s">
        <v>877</v>
      </c>
      <c r="B39" s="162" t="s">
        <v>897</v>
      </c>
      <c r="C39" s="117">
        <v>742</v>
      </c>
      <c r="D39" s="117">
        <v>1</v>
      </c>
      <c r="E39" s="117">
        <v>0</v>
      </c>
      <c r="F39" s="117">
        <v>0</v>
      </c>
      <c r="G39" s="117">
        <v>0</v>
      </c>
      <c r="H39" s="117">
        <v>0</v>
      </c>
      <c r="I39" s="117">
        <v>1</v>
      </c>
      <c r="J39" s="117">
        <v>0</v>
      </c>
      <c r="K39" s="117">
        <v>0</v>
      </c>
      <c r="L39" s="117">
        <v>0</v>
      </c>
      <c r="M39" s="117">
        <v>0</v>
      </c>
      <c r="N39" s="117">
        <v>3</v>
      </c>
      <c r="O39" s="117">
        <v>2</v>
      </c>
      <c r="P39" s="117">
        <v>3</v>
      </c>
      <c r="Q39" s="117">
        <v>2</v>
      </c>
      <c r="R39" s="117">
        <v>5</v>
      </c>
      <c r="S39" s="117">
        <v>9</v>
      </c>
      <c r="T39" s="117">
        <v>20</v>
      </c>
      <c r="U39" s="117">
        <v>32</v>
      </c>
      <c r="V39" s="117">
        <v>32</v>
      </c>
      <c r="W39" s="117">
        <v>34</v>
      </c>
      <c r="X39" s="117">
        <v>94</v>
      </c>
      <c r="Y39" s="117">
        <v>145</v>
      </c>
      <c r="Z39" s="120">
        <f t="shared" si="0"/>
        <v>360</v>
      </c>
      <c r="AA39" s="117">
        <v>186</v>
      </c>
      <c r="AB39" s="117">
        <v>104</v>
      </c>
      <c r="AC39" s="117">
        <v>50</v>
      </c>
      <c r="AD39" s="117">
        <v>20</v>
      </c>
      <c r="AE39" s="117">
        <v>0</v>
      </c>
      <c r="AG39" s="111">
        <f t="shared" si="1"/>
        <v>0</v>
      </c>
      <c r="AH39" s="111">
        <f t="shared" si="2"/>
        <v>70</v>
      </c>
      <c r="AI39" s="111">
        <f t="shared" si="3"/>
        <v>70</v>
      </c>
    </row>
    <row r="40" spans="1:35">
      <c r="A40" s="15" t="s">
        <v>878</v>
      </c>
      <c r="B40" s="162" t="s">
        <v>897</v>
      </c>
      <c r="C40" s="117">
        <v>552</v>
      </c>
      <c r="D40" s="117">
        <v>1</v>
      </c>
      <c r="E40" s="117">
        <v>0</v>
      </c>
      <c r="F40" s="117">
        <v>0</v>
      </c>
      <c r="G40" s="117">
        <v>0</v>
      </c>
      <c r="H40" s="117">
        <v>0</v>
      </c>
      <c r="I40" s="117">
        <v>1</v>
      </c>
      <c r="J40" s="117">
        <v>0</v>
      </c>
      <c r="K40" s="117">
        <v>1</v>
      </c>
      <c r="L40" s="117">
        <v>0</v>
      </c>
      <c r="M40" s="117">
        <v>2</v>
      </c>
      <c r="N40" s="117">
        <v>3</v>
      </c>
      <c r="O40" s="117">
        <v>4</v>
      </c>
      <c r="P40" s="117">
        <v>1</v>
      </c>
      <c r="Q40" s="117">
        <v>0</v>
      </c>
      <c r="R40" s="117">
        <v>2</v>
      </c>
      <c r="S40" s="117">
        <v>4</v>
      </c>
      <c r="T40" s="117">
        <v>8</v>
      </c>
      <c r="U40" s="117">
        <v>26</v>
      </c>
      <c r="V40" s="117">
        <v>26</v>
      </c>
      <c r="W40" s="117">
        <v>39</v>
      </c>
      <c r="X40" s="117">
        <v>56</v>
      </c>
      <c r="Y40" s="117">
        <v>110</v>
      </c>
      <c r="Z40" s="120">
        <f t="shared" si="0"/>
        <v>269</v>
      </c>
      <c r="AA40" s="117">
        <v>129</v>
      </c>
      <c r="AB40" s="117">
        <v>89</v>
      </c>
      <c r="AC40" s="117">
        <v>41</v>
      </c>
      <c r="AD40" s="117">
        <v>10</v>
      </c>
      <c r="AE40" s="117">
        <v>0</v>
      </c>
      <c r="AG40" s="111">
        <f t="shared" si="1"/>
        <v>0</v>
      </c>
      <c r="AH40" s="111">
        <f t="shared" si="2"/>
        <v>51</v>
      </c>
      <c r="AI40" s="111">
        <f t="shared" si="3"/>
        <v>51</v>
      </c>
    </row>
    <row r="41" spans="1:35">
      <c r="A41" s="15" t="s">
        <v>879</v>
      </c>
      <c r="B41" s="162" t="s">
        <v>897</v>
      </c>
      <c r="C41" s="117">
        <v>362</v>
      </c>
      <c r="D41" s="117">
        <v>1</v>
      </c>
      <c r="E41" s="117">
        <v>0</v>
      </c>
      <c r="F41" s="117">
        <v>0</v>
      </c>
      <c r="G41" s="117">
        <v>0</v>
      </c>
      <c r="H41" s="117">
        <v>0</v>
      </c>
      <c r="I41" s="117">
        <v>1</v>
      </c>
      <c r="J41" s="117">
        <v>0</v>
      </c>
      <c r="K41" s="117">
        <v>0</v>
      </c>
      <c r="L41" s="117">
        <v>1</v>
      </c>
      <c r="M41" s="117">
        <v>0</v>
      </c>
      <c r="N41" s="117">
        <v>0</v>
      </c>
      <c r="O41" s="117">
        <v>1</v>
      </c>
      <c r="P41" s="117">
        <v>1</v>
      </c>
      <c r="Q41" s="117">
        <v>8</v>
      </c>
      <c r="R41" s="117">
        <v>5</v>
      </c>
      <c r="S41" s="117">
        <v>9</v>
      </c>
      <c r="T41" s="117">
        <v>10</v>
      </c>
      <c r="U41" s="117">
        <v>20</v>
      </c>
      <c r="V41" s="117">
        <v>16</v>
      </c>
      <c r="W41" s="117">
        <v>27</v>
      </c>
      <c r="X41" s="117">
        <v>39</v>
      </c>
      <c r="Y41" s="117">
        <v>63</v>
      </c>
      <c r="Z41" s="120">
        <f t="shared" si="0"/>
        <v>161</v>
      </c>
      <c r="AA41" s="117">
        <v>81</v>
      </c>
      <c r="AB41" s="117">
        <v>50</v>
      </c>
      <c r="AC41" s="117">
        <v>21</v>
      </c>
      <c r="AD41" s="117">
        <v>9</v>
      </c>
      <c r="AE41" s="117">
        <v>0</v>
      </c>
      <c r="AG41" s="111">
        <f t="shared" si="1"/>
        <v>0</v>
      </c>
      <c r="AH41" s="111">
        <f t="shared" si="2"/>
        <v>30</v>
      </c>
      <c r="AI41" s="111">
        <f t="shared" si="3"/>
        <v>30</v>
      </c>
    </row>
    <row r="42" spans="1:35">
      <c r="A42" s="15" t="s">
        <v>652</v>
      </c>
      <c r="B42" s="162" t="s">
        <v>897</v>
      </c>
      <c r="C42" s="117">
        <v>843</v>
      </c>
      <c r="D42" s="117">
        <v>0</v>
      </c>
      <c r="E42" s="117">
        <v>0</v>
      </c>
      <c r="F42" s="117">
        <v>0</v>
      </c>
      <c r="G42" s="117">
        <v>1</v>
      </c>
      <c r="H42" s="117">
        <v>0</v>
      </c>
      <c r="I42" s="117">
        <v>1</v>
      </c>
      <c r="J42" s="117">
        <v>1</v>
      </c>
      <c r="K42" s="117">
        <v>0</v>
      </c>
      <c r="L42" s="117">
        <v>0</v>
      </c>
      <c r="M42" s="117">
        <v>3</v>
      </c>
      <c r="N42" s="117">
        <v>2</v>
      </c>
      <c r="O42" s="117">
        <v>3</v>
      </c>
      <c r="P42" s="117">
        <v>2</v>
      </c>
      <c r="Q42" s="117">
        <v>8</v>
      </c>
      <c r="R42" s="117">
        <v>3</v>
      </c>
      <c r="S42" s="117">
        <v>12</v>
      </c>
      <c r="T42" s="117">
        <v>23</v>
      </c>
      <c r="U42" s="117">
        <v>46</v>
      </c>
      <c r="V42" s="117">
        <v>51</v>
      </c>
      <c r="W42" s="117">
        <v>78</v>
      </c>
      <c r="X42" s="117">
        <v>106</v>
      </c>
      <c r="Y42" s="117">
        <v>165</v>
      </c>
      <c r="Z42" s="120">
        <f t="shared" si="0"/>
        <v>339</v>
      </c>
      <c r="AA42" s="117">
        <v>165</v>
      </c>
      <c r="AB42" s="117">
        <v>111</v>
      </c>
      <c r="AC42" s="117">
        <v>52</v>
      </c>
      <c r="AD42" s="117">
        <v>11</v>
      </c>
      <c r="AE42" s="117">
        <v>0</v>
      </c>
      <c r="AG42" s="111">
        <f t="shared" si="1"/>
        <v>1</v>
      </c>
      <c r="AH42" s="111">
        <f t="shared" si="2"/>
        <v>63</v>
      </c>
      <c r="AI42" s="111">
        <f t="shared" si="3"/>
        <v>63</v>
      </c>
    </row>
    <row r="43" spans="1:35">
      <c r="A43" s="15" t="s">
        <v>880</v>
      </c>
      <c r="B43" s="162" t="s">
        <v>897</v>
      </c>
      <c r="C43" s="117">
        <v>230</v>
      </c>
      <c r="D43" s="117">
        <v>0</v>
      </c>
      <c r="E43" s="117">
        <v>0</v>
      </c>
      <c r="F43" s="117">
        <v>0</v>
      </c>
      <c r="G43" s="117">
        <v>0</v>
      </c>
      <c r="H43" s="117">
        <v>0</v>
      </c>
      <c r="I43" s="117">
        <v>0</v>
      </c>
      <c r="J43" s="117">
        <v>0</v>
      </c>
      <c r="K43" s="117">
        <v>0</v>
      </c>
      <c r="L43" s="117">
        <v>0</v>
      </c>
      <c r="M43" s="117">
        <v>0</v>
      </c>
      <c r="N43" s="117">
        <v>1</v>
      </c>
      <c r="O43" s="117">
        <v>3</v>
      </c>
      <c r="P43" s="117">
        <v>1</v>
      </c>
      <c r="Q43" s="117">
        <v>3</v>
      </c>
      <c r="R43" s="117">
        <v>2</v>
      </c>
      <c r="S43" s="117">
        <v>3</v>
      </c>
      <c r="T43" s="117">
        <v>9</v>
      </c>
      <c r="U43" s="117">
        <v>9</v>
      </c>
      <c r="V43" s="117">
        <v>17</v>
      </c>
      <c r="W43" s="117">
        <v>22</v>
      </c>
      <c r="X43" s="117">
        <v>16</v>
      </c>
      <c r="Y43" s="117">
        <v>37</v>
      </c>
      <c r="Z43" s="120">
        <f t="shared" si="0"/>
        <v>107</v>
      </c>
      <c r="AA43" s="117">
        <v>43</v>
      </c>
      <c r="AB43" s="117">
        <v>40</v>
      </c>
      <c r="AC43" s="117">
        <v>20</v>
      </c>
      <c r="AD43" s="117">
        <v>4</v>
      </c>
      <c r="AE43" s="117">
        <v>0</v>
      </c>
      <c r="AG43" s="111">
        <f t="shared" si="1"/>
        <v>0</v>
      </c>
      <c r="AH43" s="111">
        <f t="shared" si="2"/>
        <v>24</v>
      </c>
      <c r="AI43" s="111">
        <f t="shared" si="3"/>
        <v>24</v>
      </c>
    </row>
    <row r="44" spans="1:35">
      <c r="A44" s="15" t="s">
        <v>881</v>
      </c>
      <c r="B44" s="162" t="s">
        <v>902</v>
      </c>
      <c r="C44" s="117">
        <v>322</v>
      </c>
      <c r="D44" s="117">
        <v>0</v>
      </c>
      <c r="E44" s="117">
        <v>0</v>
      </c>
      <c r="F44" s="117">
        <v>0</v>
      </c>
      <c r="G44" s="117">
        <v>0</v>
      </c>
      <c r="H44" s="117">
        <v>0</v>
      </c>
      <c r="I44" s="117">
        <v>0</v>
      </c>
      <c r="J44" s="117">
        <v>0</v>
      </c>
      <c r="K44" s="117">
        <v>0</v>
      </c>
      <c r="L44" s="117">
        <v>1</v>
      </c>
      <c r="M44" s="117">
        <v>0</v>
      </c>
      <c r="N44" s="117">
        <v>2</v>
      </c>
      <c r="O44" s="117">
        <v>0</v>
      </c>
      <c r="P44" s="117">
        <v>0</v>
      </c>
      <c r="Q44" s="117">
        <v>1</v>
      </c>
      <c r="R44" s="117">
        <v>0</v>
      </c>
      <c r="S44" s="117">
        <v>1</v>
      </c>
      <c r="T44" s="117">
        <v>6</v>
      </c>
      <c r="U44" s="117">
        <v>9</v>
      </c>
      <c r="V44" s="117">
        <v>10</v>
      </c>
      <c r="W44" s="117">
        <v>22</v>
      </c>
      <c r="X44" s="117">
        <v>28</v>
      </c>
      <c r="Y44" s="117">
        <v>60</v>
      </c>
      <c r="Z44" s="120">
        <f t="shared" si="0"/>
        <v>182</v>
      </c>
      <c r="AA44" s="117">
        <v>81</v>
      </c>
      <c r="AB44" s="117">
        <v>60</v>
      </c>
      <c r="AC44" s="117">
        <v>33</v>
      </c>
      <c r="AD44" s="117">
        <v>8</v>
      </c>
      <c r="AE44" s="117">
        <v>0</v>
      </c>
      <c r="AG44" s="111">
        <f t="shared" si="1"/>
        <v>0</v>
      </c>
      <c r="AH44" s="111">
        <f t="shared" si="2"/>
        <v>41</v>
      </c>
      <c r="AI44" s="111">
        <f t="shared" si="3"/>
        <v>41</v>
      </c>
    </row>
    <row r="45" spans="1:35">
      <c r="A45" s="15" t="s">
        <v>882</v>
      </c>
      <c r="B45" s="162" t="s">
        <v>902</v>
      </c>
      <c r="C45" s="117">
        <v>304</v>
      </c>
      <c r="D45" s="117">
        <v>0</v>
      </c>
      <c r="E45" s="117">
        <v>0</v>
      </c>
      <c r="F45" s="117">
        <v>0</v>
      </c>
      <c r="G45" s="117">
        <v>0</v>
      </c>
      <c r="H45" s="117">
        <v>0</v>
      </c>
      <c r="I45" s="117">
        <v>0</v>
      </c>
      <c r="J45" s="117">
        <v>0</v>
      </c>
      <c r="K45" s="117">
        <v>0</v>
      </c>
      <c r="L45" s="117">
        <v>0</v>
      </c>
      <c r="M45" s="117">
        <v>1</v>
      </c>
      <c r="N45" s="117">
        <v>2</v>
      </c>
      <c r="O45" s="117">
        <v>1</v>
      </c>
      <c r="P45" s="117">
        <v>1</v>
      </c>
      <c r="Q45" s="117">
        <v>2</v>
      </c>
      <c r="R45" s="117">
        <v>1</v>
      </c>
      <c r="S45" s="117">
        <v>6</v>
      </c>
      <c r="T45" s="117">
        <v>6</v>
      </c>
      <c r="U45" s="117">
        <v>23</v>
      </c>
      <c r="V45" s="117">
        <v>17</v>
      </c>
      <c r="W45" s="117">
        <v>41</v>
      </c>
      <c r="X45" s="117">
        <v>40</v>
      </c>
      <c r="Y45" s="117">
        <v>42</v>
      </c>
      <c r="Z45" s="120">
        <f t="shared" si="0"/>
        <v>121</v>
      </c>
      <c r="AA45" s="117">
        <v>56</v>
      </c>
      <c r="AB45" s="117">
        <v>40</v>
      </c>
      <c r="AC45" s="117">
        <v>22</v>
      </c>
      <c r="AD45" s="117">
        <v>3</v>
      </c>
      <c r="AE45" s="117">
        <v>0</v>
      </c>
      <c r="AG45" s="111">
        <f t="shared" si="1"/>
        <v>0</v>
      </c>
      <c r="AH45" s="111">
        <f t="shared" si="2"/>
        <v>25</v>
      </c>
      <c r="AI45" s="111">
        <f t="shared" si="3"/>
        <v>25</v>
      </c>
    </row>
    <row r="46" spans="1:35">
      <c r="A46" s="15" t="s">
        <v>883</v>
      </c>
      <c r="B46" s="162" t="s">
        <v>902</v>
      </c>
      <c r="C46" s="117">
        <v>298</v>
      </c>
      <c r="D46" s="117">
        <v>0</v>
      </c>
      <c r="E46" s="117">
        <v>0</v>
      </c>
      <c r="F46" s="117">
        <v>0</v>
      </c>
      <c r="G46" s="117">
        <v>0</v>
      </c>
      <c r="H46" s="117">
        <v>0</v>
      </c>
      <c r="I46" s="117">
        <v>0</v>
      </c>
      <c r="J46" s="117">
        <v>0</v>
      </c>
      <c r="K46" s="117">
        <v>0</v>
      </c>
      <c r="L46" s="117">
        <v>0</v>
      </c>
      <c r="M46" s="117">
        <v>0</v>
      </c>
      <c r="N46" s="117">
        <v>1</v>
      </c>
      <c r="O46" s="117">
        <v>1</v>
      </c>
      <c r="P46" s="117">
        <v>1</v>
      </c>
      <c r="Q46" s="117">
        <v>5</v>
      </c>
      <c r="R46" s="117">
        <v>3</v>
      </c>
      <c r="S46" s="117">
        <v>2</v>
      </c>
      <c r="T46" s="117">
        <v>9</v>
      </c>
      <c r="U46" s="117">
        <v>24</v>
      </c>
      <c r="V46" s="117">
        <v>27</v>
      </c>
      <c r="W46" s="117">
        <v>35</v>
      </c>
      <c r="X46" s="117">
        <v>48</v>
      </c>
      <c r="Y46" s="117">
        <v>48</v>
      </c>
      <c r="Z46" s="120">
        <f t="shared" si="0"/>
        <v>94</v>
      </c>
      <c r="AA46" s="117">
        <v>50</v>
      </c>
      <c r="AB46" s="117">
        <v>25</v>
      </c>
      <c r="AC46" s="117">
        <v>15</v>
      </c>
      <c r="AD46" s="117">
        <v>4</v>
      </c>
      <c r="AE46" s="117">
        <v>0</v>
      </c>
      <c r="AG46" s="111">
        <f t="shared" si="1"/>
        <v>0</v>
      </c>
      <c r="AH46" s="111">
        <f t="shared" si="2"/>
        <v>19</v>
      </c>
      <c r="AI46" s="111">
        <f t="shared" si="3"/>
        <v>19</v>
      </c>
    </row>
    <row r="47" spans="1:35">
      <c r="A47" s="15" t="s">
        <v>884</v>
      </c>
      <c r="B47" s="162" t="s">
        <v>902</v>
      </c>
      <c r="C47" s="117">
        <v>174</v>
      </c>
      <c r="D47" s="117">
        <v>0</v>
      </c>
      <c r="E47" s="117">
        <v>1</v>
      </c>
      <c r="F47" s="117">
        <v>0</v>
      </c>
      <c r="G47" s="117">
        <v>0</v>
      </c>
      <c r="H47" s="117">
        <v>0</v>
      </c>
      <c r="I47" s="117">
        <v>1</v>
      </c>
      <c r="J47" s="117">
        <v>0</v>
      </c>
      <c r="K47" s="117">
        <v>0</v>
      </c>
      <c r="L47" s="117">
        <v>0</v>
      </c>
      <c r="M47" s="117">
        <v>0</v>
      </c>
      <c r="N47" s="117">
        <v>0</v>
      </c>
      <c r="O47" s="117">
        <v>0</v>
      </c>
      <c r="P47" s="117">
        <v>2</v>
      </c>
      <c r="Q47" s="117">
        <v>0</v>
      </c>
      <c r="R47" s="117">
        <v>2</v>
      </c>
      <c r="S47" s="117">
        <v>5</v>
      </c>
      <c r="T47" s="117">
        <v>7</v>
      </c>
      <c r="U47" s="117">
        <v>10</v>
      </c>
      <c r="V47" s="117">
        <v>8</v>
      </c>
      <c r="W47" s="117">
        <v>13</v>
      </c>
      <c r="X47" s="117">
        <v>23</v>
      </c>
      <c r="Y47" s="117">
        <v>31</v>
      </c>
      <c r="Z47" s="120">
        <f t="shared" si="0"/>
        <v>72</v>
      </c>
      <c r="AA47" s="117">
        <v>34</v>
      </c>
      <c r="AB47" s="117">
        <v>27</v>
      </c>
      <c r="AC47" s="117">
        <v>9</v>
      </c>
      <c r="AD47" s="117">
        <v>2</v>
      </c>
      <c r="AE47" s="117">
        <v>0</v>
      </c>
      <c r="AG47" s="111">
        <f t="shared" si="1"/>
        <v>1</v>
      </c>
      <c r="AH47" s="111">
        <f t="shared" si="2"/>
        <v>11</v>
      </c>
      <c r="AI47" s="111">
        <f t="shared" si="3"/>
        <v>11</v>
      </c>
    </row>
    <row r="48" spans="1:35">
      <c r="A48" s="15" t="s">
        <v>885</v>
      </c>
      <c r="B48" s="162" t="s">
        <v>897</v>
      </c>
      <c r="C48" s="117">
        <v>224</v>
      </c>
      <c r="D48" s="117">
        <v>0</v>
      </c>
      <c r="E48" s="117">
        <v>0</v>
      </c>
      <c r="F48" s="117">
        <v>0</v>
      </c>
      <c r="G48" s="117">
        <v>0</v>
      </c>
      <c r="H48" s="117">
        <v>0</v>
      </c>
      <c r="I48" s="117">
        <v>0</v>
      </c>
      <c r="J48" s="117">
        <v>0</v>
      </c>
      <c r="K48" s="117">
        <v>1</v>
      </c>
      <c r="L48" s="117">
        <v>1</v>
      </c>
      <c r="M48" s="117">
        <v>0</v>
      </c>
      <c r="N48" s="117">
        <v>0</v>
      </c>
      <c r="O48" s="117">
        <v>1</v>
      </c>
      <c r="P48" s="117">
        <v>1</v>
      </c>
      <c r="Q48" s="117">
        <v>0</v>
      </c>
      <c r="R48" s="117">
        <v>1</v>
      </c>
      <c r="S48" s="117">
        <v>3</v>
      </c>
      <c r="T48" s="117">
        <v>2</v>
      </c>
      <c r="U48" s="117">
        <v>16</v>
      </c>
      <c r="V48" s="117">
        <v>14</v>
      </c>
      <c r="W48" s="117">
        <v>13</v>
      </c>
      <c r="X48" s="117">
        <v>21</v>
      </c>
      <c r="Y48" s="117">
        <v>39</v>
      </c>
      <c r="Z48" s="120">
        <f t="shared" si="0"/>
        <v>111</v>
      </c>
      <c r="AA48" s="117">
        <v>44</v>
      </c>
      <c r="AB48" s="117">
        <v>44</v>
      </c>
      <c r="AC48" s="117">
        <v>20</v>
      </c>
      <c r="AD48" s="117">
        <v>3</v>
      </c>
      <c r="AE48" s="117">
        <v>0</v>
      </c>
      <c r="AG48" s="111">
        <f t="shared" si="1"/>
        <v>0</v>
      </c>
      <c r="AH48" s="111">
        <f t="shared" si="2"/>
        <v>23</v>
      </c>
      <c r="AI48" s="111">
        <f t="shared" si="3"/>
        <v>23</v>
      </c>
    </row>
    <row r="49" spans="1:35">
      <c r="A49" s="15" t="s">
        <v>645</v>
      </c>
      <c r="B49" s="162" t="s">
        <v>897</v>
      </c>
      <c r="C49" s="117">
        <v>165</v>
      </c>
      <c r="D49" s="117">
        <v>0</v>
      </c>
      <c r="E49" s="117">
        <v>0</v>
      </c>
      <c r="F49" s="117">
        <v>0</v>
      </c>
      <c r="G49" s="117">
        <v>0</v>
      </c>
      <c r="H49" s="117">
        <v>0</v>
      </c>
      <c r="I49" s="117">
        <v>0</v>
      </c>
      <c r="J49" s="117">
        <v>0</v>
      </c>
      <c r="K49" s="117">
        <v>0</v>
      </c>
      <c r="L49" s="117">
        <v>0</v>
      </c>
      <c r="M49" s="117">
        <v>0</v>
      </c>
      <c r="N49" s="117">
        <v>0</v>
      </c>
      <c r="O49" s="117">
        <v>0</v>
      </c>
      <c r="P49" s="117">
        <v>1</v>
      </c>
      <c r="Q49" s="117">
        <v>0</v>
      </c>
      <c r="R49" s="117">
        <v>2</v>
      </c>
      <c r="S49" s="117">
        <v>4</v>
      </c>
      <c r="T49" s="117">
        <v>0</v>
      </c>
      <c r="U49" s="117">
        <v>10</v>
      </c>
      <c r="V49" s="117">
        <v>2</v>
      </c>
      <c r="W49" s="117">
        <v>10</v>
      </c>
      <c r="X49" s="117">
        <v>21</v>
      </c>
      <c r="Y49" s="117">
        <v>31</v>
      </c>
      <c r="Z49" s="120">
        <f t="shared" si="0"/>
        <v>84</v>
      </c>
      <c r="AA49" s="117">
        <v>39</v>
      </c>
      <c r="AB49" s="117">
        <v>19</v>
      </c>
      <c r="AC49" s="117">
        <v>20</v>
      </c>
      <c r="AD49" s="117">
        <v>6</v>
      </c>
      <c r="AE49" s="117">
        <v>0</v>
      </c>
      <c r="AG49" s="111">
        <f t="shared" si="1"/>
        <v>0</v>
      </c>
      <c r="AH49" s="111">
        <f t="shared" si="2"/>
        <v>26</v>
      </c>
      <c r="AI49" s="111">
        <f t="shared" si="3"/>
        <v>26</v>
      </c>
    </row>
    <row r="50" spans="1:35">
      <c r="A50" s="15" t="s">
        <v>886</v>
      </c>
      <c r="B50" s="162" t="s">
        <v>897</v>
      </c>
      <c r="C50" s="117">
        <v>267</v>
      </c>
      <c r="D50" s="117">
        <v>2</v>
      </c>
      <c r="E50" s="117">
        <v>0</v>
      </c>
      <c r="F50" s="117">
        <v>0</v>
      </c>
      <c r="G50" s="117">
        <v>0</v>
      </c>
      <c r="H50" s="117">
        <v>0</v>
      </c>
      <c r="I50" s="117">
        <v>2</v>
      </c>
      <c r="J50" s="117">
        <v>0</v>
      </c>
      <c r="K50" s="117">
        <v>1</v>
      </c>
      <c r="L50" s="117">
        <v>0</v>
      </c>
      <c r="M50" s="117">
        <v>0</v>
      </c>
      <c r="N50" s="117">
        <v>0</v>
      </c>
      <c r="O50" s="117">
        <v>2</v>
      </c>
      <c r="P50" s="117">
        <v>1</v>
      </c>
      <c r="Q50" s="117">
        <v>3</v>
      </c>
      <c r="R50" s="117">
        <v>2</v>
      </c>
      <c r="S50" s="117">
        <v>2</v>
      </c>
      <c r="T50" s="117">
        <v>8</v>
      </c>
      <c r="U50" s="117">
        <v>19</v>
      </c>
      <c r="V50" s="117">
        <v>18</v>
      </c>
      <c r="W50" s="117">
        <v>29</v>
      </c>
      <c r="X50" s="117">
        <v>44</v>
      </c>
      <c r="Y50" s="117">
        <v>41</v>
      </c>
      <c r="Z50" s="120">
        <f t="shared" si="0"/>
        <v>95</v>
      </c>
      <c r="AA50" s="117">
        <v>52</v>
      </c>
      <c r="AB50" s="117">
        <v>26</v>
      </c>
      <c r="AC50" s="117">
        <v>15</v>
      </c>
      <c r="AD50" s="117">
        <v>2</v>
      </c>
      <c r="AE50" s="117">
        <v>0</v>
      </c>
      <c r="AG50" s="111">
        <f t="shared" si="1"/>
        <v>0</v>
      </c>
      <c r="AH50" s="111">
        <f t="shared" si="2"/>
        <v>17</v>
      </c>
      <c r="AI50" s="111">
        <f t="shared" si="3"/>
        <v>17</v>
      </c>
    </row>
    <row r="51" spans="1:35">
      <c r="A51" s="15" t="s">
        <v>887</v>
      </c>
      <c r="B51" s="162" t="s">
        <v>897</v>
      </c>
      <c r="C51" s="117">
        <v>198</v>
      </c>
      <c r="D51" s="117">
        <v>1</v>
      </c>
      <c r="E51" s="117">
        <v>0</v>
      </c>
      <c r="F51" s="117">
        <v>0</v>
      </c>
      <c r="G51" s="117">
        <v>0</v>
      </c>
      <c r="H51" s="117">
        <v>0</v>
      </c>
      <c r="I51" s="117">
        <v>1</v>
      </c>
      <c r="J51" s="117">
        <v>0</v>
      </c>
      <c r="K51" s="117">
        <v>0</v>
      </c>
      <c r="L51" s="117">
        <v>0</v>
      </c>
      <c r="M51" s="117">
        <v>0</v>
      </c>
      <c r="N51" s="117">
        <v>0</v>
      </c>
      <c r="O51" s="117">
        <v>1</v>
      </c>
      <c r="P51" s="117">
        <v>2</v>
      </c>
      <c r="Q51" s="117">
        <v>0</v>
      </c>
      <c r="R51" s="117">
        <v>0</v>
      </c>
      <c r="S51" s="117">
        <v>2</v>
      </c>
      <c r="T51" s="117">
        <v>6</v>
      </c>
      <c r="U51" s="117">
        <v>9</v>
      </c>
      <c r="V51" s="117">
        <v>11</v>
      </c>
      <c r="W51" s="117">
        <v>11</v>
      </c>
      <c r="X51" s="117">
        <v>27</v>
      </c>
      <c r="Y51" s="117">
        <v>38</v>
      </c>
      <c r="Z51" s="120">
        <f t="shared" si="0"/>
        <v>90</v>
      </c>
      <c r="AA51" s="117">
        <v>49</v>
      </c>
      <c r="AB51" s="117">
        <v>23</v>
      </c>
      <c r="AC51" s="117">
        <v>15</v>
      </c>
      <c r="AD51" s="117">
        <v>3</v>
      </c>
      <c r="AE51" s="117">
        <v>0</v>
      </c>
      <c r="AG51" s="111">
        <f t="shared" si="1"/>
        <v>0</v>
      </c>
      <c r="AH51" s="111">
        <f t="shared" si="2"/>
        <v>18</v>
      </c>
      <c r="AI51" s="111">
        <f t="shared" si="3"/>
        <v>18</v>
      </c>
    </row>
    <row r="52" spans="1:35">
      <c r="A52" s="15" t="s">
        <v>888</v>
      </c>
      <c r="B52" s="162" t="s">
        <v>897</v>
      </c>
      <c r="C52" s="117">
        <v>300</v>
      </c>
      <c r="D52" s="117">
        <v>0</v>
      </c>
      <c r="E52" s="117">
        <v>0</v>
      </c>
      <c r="F52" s="117">
        <v>1</v>
      </c>
      <c r="G52" s="117">
        <v>0</v>
      </c>
      <c r="H52" s="117">
        <v>0</v>
      </c>
      <c r="I52" s="117">
        <v>1</v>
      </c>
      <c r="J52" s="117">
        <v>0</v>
      </c>
      <c r="K52" s="117">
        <v>0</v>
      </c>
      <c r="L52" s="117">
        <v>0</v>
      </c>
      <c r="M52" s="117">
        <v>1</v>
      </c>
      <c r="N52" s="117">
        <v>0</v>
      </c>
      <c r="O52" s="117">
        <v>0</v>
      </c>
      <c r="P52" s="117">
        <v>2</v>
      </c>
      <c r="Q52" s="117">
        <v>0</v>
      </c>
      <c r="R52" s="117">
        <v>2</v>
      </c>
      <c r="S52" s="117">
        <v>2</v>
      </c>
      <c r="T52" s="117">
        <v>6</v>
      </c>
      <c r="U52" s="117">
        <v>10</v>
      </c>
      <c r="V52" s="117">
        <v>11</v>
      </c>
      <c r="W52" s="117">
        <v>24</v>
      </c>
      <c r="X52" s="117">
        <v>35</v>
      </c>
      <c r="Y52" s="117">
        <v>46</v>
      </c>
      <c r="Z52" s="120">
        <f t="shared" si="0"/>
        <v>160</v>
      </c>
      <c r="AA52" s="117">
        <v>67</v>
      </c>
      <c r="AB52" s="117">
        <v>52</v>
      </c>
      <c r="AC52" s="117">
        <v>25</v>
      </c>
      <c r="AD52" s="117">
        <v>16</v>
      </c>
      <c r="AE52" s="117">
        <v>0</v>
      </c>
      <c r="AG52" s="111">
        <f t="shared" si="1"/>
        <v>1</v>
      </c>
      <c r="AH52" s="111">
        <f t="shared" si="2"/>
        <v>41</v>
      </c>
      <c r="AI52" s="111">
        <f t="shared" si="3"/>
        <v>41</v>
      </c>
    </row>
    <row r="53" spans="1:35">
      <c r="A53" s="15" t="s">
        <v>889</v>
      </c>
      <c r="B53" s="162" t="s">
        <v>897</v>
      </c>
      <c r="C53" s="117">
        <v>289</v>
      </c>
      <c r="D53" s="117">
        <v>0</v>
      </c>
      <c r="E53" s="117">
        <v>0</v>
      </c>
      <c r="F53" s="117">
        <v>1</v>
      </c>
      <c r="G53" s="117">
        <v>0</v>
      </c>
      <c r="H53" s="117">
        <v>0</v>
      </c>
      <c r="I53" s="117">
        <v>1</v>
      </c>
      <c r="J53" s="117">
        <v>0</v>
      </c>
      <c r="K53" s="117">
        <v>0</v>
      </c>
      <c r="L53" s="117">
        <v>0</v>
      </c>
      <c r="M53" s="117">
        <v>0</v>
      </c>
      <c r="N53" s="117">
        <v>1</v>
      </c>
      <c r="O53" s="117">
        <v>0</v>
      </c>
      <c r="P53" s="117">
        <v>1</v>
      </c>
      <c r="Q53" s="117">
        <v>2</v>
      </c>
      <c r="R53" s="117">
        <v>1</v>
      </c>
      <c r="S53" s="117">
        <v>2</v>
      </c>
      <c r="T53" s="117">
        <v>8</v>
      </c>
      <c r="U53" s="117">
        <v>13</v>
      </c>
      <c r="V53" s="117">
        <v>9</v>
      </c>
      <c r="W53" s="117">
        <v>16</v>
      </c>
      <c r="X53" s="117">
        <v>37</v>
      </c>
      <c r="Y53" s="117">
        <v>51</v>
      </c>
      <c r="Z53" s="120">
        <f t="shared" si="0"/>
        <v>147</v>
      </c>
      <c r="AA53" s="117">
        <v>63</v>
      </c>
      <c r="AB53" s="117">
        <v>58</v>
      </c>
      <c r="AC53" s="117">
        <v>20</v>
      </c>
      <c r="AD53" s="117">
        <v>6</v>
      </c>
      <c r="AE53" s="117">
        <v>0</v>
      </c>
      <c r="AG53" s="111">
        <f t="shared" si="1"/>
        <v>1</v>
      </c>
      <c r="AH53" s="111">
        <f t="shared" si="2"/>
        <v>26</v>
      </c>
      <c r="AI53" s="111">
        <f t="shared" si="3"/>
        <v>26</v>
      </c>
    </row>
    <row r="54" spans="1:35">
      <c r="A54" s="36" t="s">
        <v>890</v>
      </c>
      <c r="B54" s="12" t="s">
        <v>910</v>
      </c>
      <c r="C54" s="118">
        <v>267</v>
      </c>
      <c r="D54" s="118">
        <v>1</v>
      </c>
      <c r="E54" s="118">
        <v>0</v>
      </c>
      <c r="F54" s="118">
        <v>0</v>
      </c>
      <c r="G54" s="118">
        <v>0</v>
      </c>
      <c r="H54" s="118">
        <v>0</v>
      </c>
      <c r="I54" s="118">
        <v>1</v>
      </c>
      <c r="J54" s="118">
        <v>0</v>
      </c>
      <c r="K54" s="118">
        <v>0</v>
      </c>
      <c r="L54" s="118">
        <v>1</v>
      </c>
      <c r="M54" s="118">
        <v>0</v>
      </c>
      <c r="N54" s="118">
        <v>1</v>
      </c>
      <c r="O54" s="118">
        <v>0</v>
      </c>
      <c r="P54" s="118">
        <v>0</v>
      </c>
      <c r="Q54" s="118">
        <v>0</v>
      </c>
      <c r="R54" s="118">
        <v>0</v>
      </c>
      <c r="S54" s="118">
        <v>3</v>
      </c>
      <c r="T54" s="118">
        <v>4</v>
      </c>
      <c r="U54" s="118">
        <v>17</v>
      </c>
      <c r="V54" s="118">
        <v>13</v>
      </c>
      <c r="W54" s="118">
        <v>19</v>
      </c>
      <c r="X54" s="118">
        <v>18</v>
      </c>
      <c r="Y54" s="118">
        <v>54</v>
      </c>
      <c r="Z54" s="121">
        <f t="shared" si="0"/>
        <v>136</v>
      </c>
      <c r="AA54" s="118">
        <v>59</v>
      </c>
      <c r="AB54" s="118">
        <v>53</v>
      </c>
      <c r="AC54" s="118">
        <v>17</v>
      </c>
      <c r="AD54" s="118">
        <v>7</v>
      </c>
      <c r="AE54" s="118">
        <v>0</v>
      </c>
      <c r="AG54" s="111">
        <f t="shared" si="1"/>
        <v>0</v>
      </c>
      <c r="AH54" s="111">
        <f t="shared" si="2"/>
        <v>24</v>
      </c>
      <c r="AI54" s="111">
        <f t="shared" si="3"/>
        <v>24</v>
      </c>
    </row>
    <row r="55" spans="1:35">
      <c r="A55" t="s">
        <v>33</v>
      </c>
      <c r="B55" s="160" t="s">
        <v>63</v>
      </c>
      <c r="C55" s="111">
        <v>27858</v>
      </c>
      <c r="D55" s="111">
        <v>47</v>
      </c>
      <c r="E55" s="111">
        <v>11</v>
      </c>
      <c r="F55" s="111">
        <v>4</v>
      </c>
      <c r="G55" s="111">
        <v>2</v>
      </c>
      <c r="H55" s="111">
        <v>0</v>
      </c>
      <c r="I55" s="111">
        <v>64</v>
      </c>
      <c r="J55" s="111">
        <v>12</v>
      </c>
      <c r="K55" s="111">
        <v>20</v>
      </c>
      <c r="L55" s="111">
        <v>40</v>
      </c>
      <c r="M55" s="111">
        <v>82</v>
      </c>
      <c r="N55" s="111">
        <v>105</v>
      </c>
      <c r="O55" s="111">
        <v>93</v>
      </c>
      <c r="P55" s="111">
        <v>177</v>
      </c>
      <c r="Q55" s="111">
        <v>297</v>
      </c>
      <c r="R55" s="111">
        <v>375</v>
      </c>
      <c r="S55" s="111">
        <v>547</v>
      </c>
      <c r="T55" s="111">
        <v>911</v>
      </c>
      <c r="U55" s="111">
        <v>2059</v>
      </c>
      <c r="V55" s="111">
        <v>2436</v>
      </c>
      <c r="W55" s="111">
        <v>3362</v>
      </c>
      <c r="X55" s="111">
        <v>4456</v>
      </c>
      <c r="Y55" s="111">
        <v>5230</v>
      </c>
      <c r="Z55" s="119">
        <f t="shared" si="0"/>
        <v>7592</v>
      </c>
      <c r="AA55" s="111">
        <v>4552</v>
      </c>
      <c r="AB55" s="111">
        <v>2106</v>
      </c>
      <c r="AC55" s="111">
        <v>791</v>
      </c>
      <c r="AD55" s="111">
        <v>143</v>
      </c>
      <c r="AE55" s="111">
        <v>0</v>
      </c>
      <c r="AG55" s="111">
        <f t="shared" si="1"/>
        <v>17</v>
      </c>
      <c r="AH55" s="111">
        <f t="shared" si="2"/>
        <v>934</v>
      </c>
      <c r="AI55" s="111">
        <f t="shared" si="3"/>
        <v>934</v>
      </c>
    </row>
    <row r="56" spans="1:35">
      <c r="A56" t="s">
        <v>836</v>
      </c>
      <c r="B56" s="160" t="s">
        <v>63</v>
      </c>
      <c r="C56" s="111">
        <v>7696</v>
      </c>
      <c r="D56" s="111">
        <v>10</v>
      </c>
      <c r="E56" s="111">
        <v>5</v>
      </c>
      <c r="F56" s="111">
        <v>1</v>
      </c>
      <c r="G56" s="111">
        <v>0</v>
      </c>
      <c r="H56" s="111">
        <v>0</v>
      </c>
      <c r="I56" s="111">
        <v>16</v>
      </c>
      <c r="J56" s="111">
        <v>5</v>
      </c>
      <c r="K56" s="111">
        <v>3</v>
      </c>
      <c r="L56" s="111">
        <v>10</v>
      </c>
      <c r="M56" s="111">
        <v>22</v>
      </c>
      <c r="N56" s="111">
        <v>30</v>
      </c>
      <c r="O56" s="111">
        <v>24</v>
      </c>
      <c r="P56" s="111">
        <v>44</v>
      </c>
      <c r="Q56" s="111">
        <v>81</v>
      </c>
      <c r="R56" s="111">
        <v>114</v>
      </c>
      <c r="S56" s="111">
        <v>147</v>
      </c>
      <c r="T56" s="111">
        <v>257</v>
      </c>
      <c r="U56" s="111">
        <v>609</v>
      </c>
      <c r="V56" s="111">
        <v>714</v>
      </c>
      <c r="W56" s="111">
        <v>916</v>
      </c>
      <c r="X56" s="111">
        <v>1246</v>
      </c>
      <c r="Y56" s="111">
        <v>1408</v>
      </c>
      <c r="Z56" s="120">
        <f t="shared" si="0"/>
        <v>2050</v>
      </c>
      <c r="AA56" s="111">
        <v>1223</v>
      </c>
      <c r="AB56" s="111">
        <v>562</v>
      </c>
      <c r="AC56" s="111">
        <v>231</v>
      </c>
      <c r="AD56" s="111">
        <v>34</v>
      </c>
      <c r="AE56" s="111">
        <v>0</v>
      </c>
      <c r="AG56" s="111">
        <f t="shared" si="1"/>
        <v>6</v>
      </c>
      <c r="AH56" s="111">
        <f t="shared" si="2"/>
        <v>265</v>
      </c>
      <c r="AI56" s="111">
        <f t="shared" si="3"/>
        <v>265</v>
      </c>
    </row>
    <row r="57" spans="1:35">
      <c r="A57" t="s">
        <v>837</v>
      </c>
      <c r="B57" s="160" t="s">
        <v>63</v>
      </c>
      <c r="C57" s="111">
        <v>821</v>
      </c>
      <c r="D57" s="111">
        <v>2</v>
      </c>
      <c r="E57" s="111">
        <v>0</v>
      </c>
      <c r="F57" s="111">
        <v>0</v>
      </c>
      <c r="G57" s="111">
        <v>0</v>
      </c>
      <c r="H57" s="111">
        <v>0</v>
      </c>
      <c r="I57" s="111">
        <v>2</v>
      </c>
      <c r="J57" s="111">
        <v>0</v>
      </c>
      <c r="K57" s="111">
        <v>0</v>
      </c>
      <c r="L57" s="111">
        <v>1</v>
      </c>
      <c r="M57" s="111">
        <v>3</v>
      </c>
      <c r="N57" s="111">
        <v>3</v>
      </c>
      <c r="O57" s="111">
        <v>3</v>
      </c>
      <c r="P57" s="111">
        <v>5</v>
      </c>
      <c r="Q57" s="111">
        <v>7</v>
      </c>
      <c r="R57" s="111">
        <v>9</v>
      </c>
      <c r="S57" s="111">
        <v>13</v>
      </c>
      <c r="T57" s="111">
        <v>28</v>
      </c>
      <c r="U57" s="111">
        <v>56</v>
      </c>
      <c r="V57" s="111">
        <v>83</v>
      </c>
      <c r="W57" s="111">
        <v>93</v>
      </c>
      <c r="X57" s="111">
        <v>132</v>
      </c>
      <c r="Y57" s="111">
        <v>139</v>
      </c>
      <c r="Z57" s="120">
        <f t="shared" si="0"/>
        <v>244</v>
      </c>
      <c r="AA57" s="111">
        <v>153</v>
      </c>
      <c r="AB57" s="111">
        <v>66</v>
      </c>
      <c r="AC57" s="111">
        <v>23</v>
      </c>
      <c r="AD57" s="111">
        <v>2</v>
      </c>
      <c r="AE57" s="111">
        <v>0</v>
      </c>
      <c r="AG57" s="111">
        <f t="shared" si="1"/>
        <v>0</v>
      </c>
      <c r="AH57" s="111">
        <f t="shared" si="2"/>
        <v>25</v>
      </c>
      <c r="AI57" s="111">
        <f t="shared" si="3"/>
        <v>25</v>
      </c>
    </row>
    <row r="58" spans="1:35">
      <c r="A58" t="s">
        <v>839</v>
      </c>
      <c r="B58" s="160" t="s">
        <v>63</v>
      </c>
      <c r="C58" s="111">
        <v>636</v>
      </c>
      <c r="D58" s="111">
        <v>0</v>
      </c>
      <c r="E58" s="111">
        <v>0</v>
      </c>
      <c r="F58" s="111">
        <v>0</v>
      </c>
      <c r="G58" s="111">
        <v>0</v>
      </c>
      <c r="H58" s="111">
        <v>0</v>
      </c>
      <c r="I58" s="111">
        <v>0</v>
      </c>
      <c r="J58" s="111">
        <v>0</v>
      </c>
      <c r="K58" s="111">
        <v>0</v>
      </c>
      <c r="L58" s="111">
        <v>1</v>
      </c>
      <c r="M58" s="111">
        <v>1</v>
      </c>
      <c r="N58" s="111">
        <v>3</v>
      </c>
      <c r="O58" s="111">
        <v>0</v>
      </c>
      <c r="P58" s="111">
        <v>2</v>
      </c>
      <c r="Q58" s="111">
        <v>6</v>
      </c>
      <c r="R58" s="111">
        <v>14</v>
      </c>
      <c r="S58" s="111">
        <v>8</v>
      </c>
      <c r="T58" s="111">
        <v>20</v>
      </c>
      <c r="U58" s="111">
        <v>43</v>
      </c>
      <c r="V58" s="111">
        <v>57</v>
      </c>
      <c r="W58" s="111">
        <v>68</v>
      </c>
      <c r="X58" s="111">
        <v>82</v>
      </c>
      <c r="Y58" s="111">
        <v>141</v>
      </c>
      <c r="Z58" s="120">
        <f t="shared" si="0"/>
        <v>190</v>
      </c>
      <c r="AA58" s="111">
        <v>108</v>
      </c>
      <c r="AB58" s="111">
        <v>55</v>
      </c>
      <c r="AC58" s="111">
        <v>26</v>
      </c>
      <c r="AD58" s="111">
        <v>1</v>
      </c>
      <c r="AE58" s="111">
        <v>0</v>
      </c>
      <c r="AG58" s="111">
        <f t="shared" si="1"/>
        <v>0</v>
      </c>
      <c r="AH58" s="111">
        <f t="shared" si="2"/>
        <v>27</v>
      </c>
      <c r="AI58" s="111">
        <f t="shared" si="3"/>
        <v>27</v>
      </c>
    </row>
    <row r="59" spans="1:35">
      <c r="A59" t="s">
        <v>841</v>
      </c>
      <c r="B59" s="160" t="s">
        <v>63</v>
      </c>
      <c r="C59" s="111">
        <v>782</v>
      </c>
      <c r="D59" s="111">
        <v>0</v>
      </c>
      <c r="E59" s="111">
        <v>1</v>
      </c>
      <c r="F59" s="111">
        <v>0</v>
      </c>
      <c r="G59" s="111">
        <v>0</v>
      </c>
      <c r="H59" s="111">
        <v>0</v>
      </c>
      <c r="I59" s="111">
        <v>1</v>
      </c>
      <c r="J59" s="111">
        <v>2</v>
      </c>
      <c r="K59" s="111">
        <v>0</v>
      </c>
      <c r="L59" s="111">
        <v>0</v>
      </c>
      <c r="M59" s="111">
        <v>0</v>
      </c>
      <c r="N59" s="111">
        <v>6</v>
      </c>
      <c r="O59" s="111">
        <v>3</v>
      </c>
      <c r="P59" s="111">
        <v>2</v>
      </c>
      <c r="Q59" s="111">
        <v>8</v>
      </c>
      <c r="R59" s="111">
        <v>9</v>
      </c>
      <c r="S59" s="111">
        <v>22</v>
      </c>
      <c r="T59" s="111">
        <v>30</v>
      </c>
      <c r="U59" s="111">
        <v>67</v>
      </c>
      <c r="V59" s="111">
        <v>74</v>
      </c>
      <c r="W59" s="111">
        <v>109</v>
      </c>
      <c r="X59" s="111">
        <v>131</v>
      </c>
      <c r="Y59" s="111">
        <v>126</v>
      </c>
      <c r="Z59" s="120">
        <f t="shared" si="0"/>
        <v>192</v>
      </c>
      <c r="AA59" s="111">
        <v>116</v>
      </c>
      <c r="AB59" s="111">
        <v>52</v>
      </c>
      <c r="AC59" s="111">
        <v>20</v>
      </c>
      <c r="AD59" s="111">
        <v>4</v>
      </c>
      <c r="AE59" s="111">
        <v>0</v>
      </c>
      <c r="AG59" s="111">
        <f t="shared" si="1"/>
        <v>1</v>
      </c>
      <c r="AH59" s="111">
        <f t="shared" si="2"/>
        <v>24</v>
      </c>
      <c r="AI59" s="111">
        <f t="shared" si="3"/>
        <v>24</v>
      </c>
    </row>
    <row r="60" spans="1:35">
      <c r="A60" t="s">
        <v>842</v>
      </c>
      <c r="B60" s="160" t="s">
        <v>63</v>
      </c>
      <c r="C60" s="111">
        <v>728</v>
      </c>
      <c r="D60" s="111">
        <v>0</v>
      </c>
      <c r="E60" s="111">
        <v>0</v>
      </c>
      <c r="F60" s="111">
        <v>0</v>
      </c>
      <c r="G60" s="111">
        <v>0</v>
      </c>
      <c r="H60" s="111">
        <v>0</v>
      </c>
      <c r="I60" s="111">
        <v>0</v>
      </c>
      <c r="J60" s="111">
        <v>1</v>
      </c>
      <c r="K60" s="111">
        <v>0</v>
      </c>
      <c r="L60" s="111">
        <v>0</v>
      </c>
      <c r="M60" s="111">
        <v>1</v>
      </c>
      <c r="N60" s="111">
        <v>1</v>
      </c>
      <c r="O60" s="111">
        <v>1</v>
      </c>
      <c r="P60" s="111">
        <v>3</v>
      </c>
      <c r="Q60" s="111">
        <v>11</v>
      </c>
      <c r="R60" s="111">
        <v>4</v>
      </c>
      <c r="S60" s="111">
        <v>16</v>
      </c>
      <c r="T60" s="111">
        <v>30</v>
      </c>
      <c r="U60" s="111">
        <v>65</v>
      </c>
      <c r="V60" s="111">
        <v>64</v>
      </c>
      <c r="W60" s="111">
        <v>87</v>
      </c>
      <c r="X60" s="111">
        <v>121</v>
      </c>
      <c r="Y60" s="111">
        <v>135</v>
      </c>
      <c r="Z60" s="120">
        <f t="shared" si="0"/>
        <v>188</v>
      </c>
      <c r="AA60" s="111">
        <v>107</v>
      </c>
      <c r="AB60" s="111">
        <v>48</v>
      </c>
      <c r="AC60" s="111">
        <v>29</v>
      </c>
      <c r="AD60" s="111">
        <v>4</v>
      </c>
      <c r="AE60" s="111">
        <v>0</v>
      </c>
      <c r="AG60" s="111">
        <f t="shared" si="1"/>
        <v>0</v>
      </c>
      <c r="AH60" s="111">
        <f t="shared" si="2"/>
        <v>33</v>
      </c>
      <c r="AI60" s="111">
        <f t="shared" si="3"/>
        <v>33</v>
      </c>
    </row>
    <row r="61" spans="1:35">
      <c r="A61" t="s">
        <v>843</v>
      </c>
      <c r="B61" s="160" t="s">
        <v>63</v>
      </c>
      <c r="C61" s="111">
        <v>855</v>
      </c>
      <c r="D61" s="111">
        <v>0</v>
      </c>
      <c r="E61" s="111">
        <v>2</v>
      </c>
      <c r="F61" s="111">
        <v>0</v>
      </c>
      <c r="G61" s="111">
        <v>0</v>
      </c>
      <c r="H61" s="111">
        <v>0</v>
      </c>
      <c r="I61" s="111">
        <v>2</v>
      </c>
      <c r="J61" s="111">
        <v>0</v>
      </c>
      <c r="K61" s="111">
        <v>1</v>
      </c>
      <c r="L61" s="111">
        <v>3</v>
      </c>
      <c r="M61" s="111">
        <v>3</v>
      </c>
      <c r="N61" s="111">
        <v>0</v>
      </c>
      <c r="O61" s="111">
        <v>4</v>
      </c>
      <c r="P61" s="111">
        <v>7</v>
      </c>
      <c r="Q61" s="111">
        <v>12</v>
      </c>
      <c r="R61" s="111">
        <v>13</v>
      </c>
      <c r="S61" s="111">
        <v>17</v>
      </c>
      <c r="T61" s="111">
        <v>19</v>
      </c>
      <c r="U61" s="111">
        <v>72</v>
      </c>
      <c r="V61" s="111">
        <v>79</v>
      </c>
      <c r="W61" s="111">
        <v>95</v>
      </c>
      <c r="X61" s="111">
        <v>136</v>
      </c>
      <c r="Y61" s="111">
        <v>160</v>
      </c>
      <c r="Z61" s="120">
        <f t="shared" si="0"/>
        <v>232</v>
      </c>
      <c r="AA61" s="111">
        <v>140</v>
      </c>
      <c r="AB61" s="111">
        <v>61</v>
      </c>
      <c r="AC61" s="111">
        <v>28</v>
      </c>
      <c r="AD61" s="111">
        <v>3</v>
      </c>
      <c r="AE61" s="111">
        <v>0</v>
      </c>
      <c r="AG61" s="111">
        <f t="shared" si="1"/>
        <v>2</v>
      </c>
      <c r="AH61" s="111">
        <f t="shared" si="2"/>
        <v>31</v>
      </c>
      <c r="AI61" s="111">
        <f t="shared" si="3"/>
        <v>31</v>
      </c>
    </row>
    <row r="62" spans="1:35">
      <c r="A62" t="s">
        <v>845</v>
      </c>
      <c r="B62" s="160" t="s">
        <v>63</v>
      </c>
      <c r="C62" s="111">
        <v>1186</v>
      </c>
      <c r="D62" s="111">
        <v>3</v>
      </c>
      <c r="E62" s="111">
        <v>0</v>
      </c>
      <c r="F62" s="111">
        <v>0</v>
      </c>
      <c r="G62" s="111">
        <v>0</v>
      </c>
      <c r="H62" s="111">
        <v>0</v>
      </c>
      <c r="I62" s="111">
        <v>3</v>
      </c>
      <c r="J62" s="111">
        <v>1</v>
      </c>
      <c r="K62" s="111">
        <v>2</v>
      </c>
      <c r="L62" s="111">
        <v>2</v>
      </c>
      <c r="M62" s="111">
        <v>9</v>
      </c>
      <c r="N62" s="111">
        <v>4</v>
      </c>
      <c r="O62" s="111">
        <v>3</v>
      </c>
      <c r="P62" s="111">
        <v>5</v>
      </c>
      <c r="Q62" s="111">
        <v>8</v>
      </c>
      <c r="R62" s="111">
        <v>14</v>
      </c>
      <c r="S62" s="111">
        <v>17</v>
      </c>
      <c r="T62" s="111">
        <v>42</v>
      </c>
      <c r="U62" s="111">
        <v>84</v>
      </c>
      <c r="V62" s="111">
        <v>114</v>
      </c>
      <c r="W62" s="111">
        <v>128</v>
      </c>
      <c r="X62" s="111">
        <v>216</v>
      </c>
      <c r="Y62" s="111">
        <v>202</v>
      </c>
      <c r="Z62" s="120">
        <f t="shared" si="0"/>
        <v>332</v>
      </c>
      <c r="AA62" s="111">
        <v>194</v>
      </c>
      <c r="AB62" s="111">
        <v>93</v>
      </c>
      <c r="AC62" s="111">
        <v>40</v>
      </c>
      <c r="AD62" s="111">
        <v>5</v>
      </c>
      <c r="AE62" s="111">
        <v>0</v>
      </c>
      <c r="AG62" s="111">
        <f t="shared" si="1"/>
        <v>0</v>
      </c>
      <c r="AH62" s="111">
        <f t="shared" si="2"/>
        <v>45</v>
      </c>
      <c r="AI62" s="111">
        <f t="shared" si="3"/>
        <v>45</v>
      </c>
    </row>
    <row r="63" spans="1:35">
      <c r="A63" t="s">
        <v>846</v>
      </c>
      <c r="B63" s="160" t="s">
        <v>63</v>
      </c>
      <c r="C63" s="111">
        <v>1078</v>
      </c>
      <c r="D63" s="111">
        <v>1</v>
      </c>
      <c r="E63" s="111">
        <v>0</v>
      </c>
      <c r="F63" s="111">
        <v>1</v>
      </c>
      <c r="G63" s="111">
        <v>0</v>
      </c>
      <c r="H63" s="111">
        <v>0</v>
      </c>
      <c r="I63" s="111">
        <v>2</v>
      </c>
      <c r="J63" s="111">
        <v>0</v>
      </c>
      <c r="K63" s="111">
        <v>0</v>
      </c>
      <c r="L63" s="111">
        <v>1</v>
      </c>
      <c r="M63" s="111">
        <v>2</v>
      </c>
      <c r="N63" s="111">
        <v>5</v>
      </c>
      <c r="O63" s="111">
        <v>5</v>
      </c>
      <c r="P63" s="111">
        <v>9</v>
      </c>
      <c r="Q63" s="111">
        <v>10</v>
      </c>
      <c r="R63" s="111">
        <v>15</v>
      </c>
      <c r="S63" s="111">
        <v>13</v>
      </c>
      <c r="T63" s="111">
        <v>35</v>
      </c>
      <c r="U63" s="111">
        <v>79</v>
      </c>
      <c r="V63" s="111">
        <v>99</v>
      </c>
      <c r="W63" s="111">
        <v>134</v>
      </c>
      <c r="X63" s="111">
        <v>185</v>
      </c>
      <c r="Y63" s="111">
        <v>204</v>
      </c>
      <c r="Z63" s="120">
        <f t="shared" si="0"/>
        <v>280</v>
      </c>
      <c r="AA63" s="111">
        <v>162</v>
      </c>
      <c r="AB63" s="111">
        <v>83</v>
      </c>
      <c r="AC63" s="111">
        <v>28</v>
      </c>
      <c r="AD63" s="111">
        <v>7</v>
      </c>
      <c r="AE63" s="111">
        <v>0</v>
      </c>
      <c r="AG63" s="111">
        <f t="shared" si="1"/>
        <v>1</v>
      </c>
      <c r="AH63" s="111">
        <f t="shared" si="2"/>
        <v>35</v>
      </c>
      <c r="AI63" s="111">
        <f t="shared" si="3"/>
        <v>35</v>
      </c>
    </row>
    <row r="64" spans="1:35">
      <c r="A64" t="s">
        <v>848</v>
      </c>
      <c r="B64" s="160" t="s">
        <v>63</v>
      </c>
      <c r="C64" s="111">
        <v>637</v>
      </c>
      <c r="D64" s="111">
        <v>2</v>
      </c>
      <c r="E64" s="111">
        <v>0</v>
      </c>
      <c r="F64" s="111">
        <v>0</v>
      </c>
      <c r="G64" s="111">
        <v>0</v>
      </c>
      <c r="H64" s="111">
        <v>0</v>
      </c>
      <c r="I64" s="111">
        <v>2</v>
      </c>
      <c r="J64" s="111">
        <v>1</v>
      </c>
      <c r="K64" s="111">
        <v>0</v>
      </c>
      <c r="L64" s="111">
        <v>0</v>
      </c>
      <c r="M64" s="111">
        <v>0</v>
      </c>
      <c r="N64" s="111">
        <v>1</v>
      </c>
      <c r="O64" s="111">
        <v>2</v>
      </c>
      <c r="P64" s="111">
        <v>3</v>
      </c>
      <c r="Q64" s="111">
        <v>8</v>
      </c>
      <c r="R64" s="111">
        <v>12</v>
      </c>
      <c r="S64" s="111">
        <v>20</v>
      </c>
      <c r="T64" s="111">
        <v>23</v>
      </c>
      <c r="U64" s="111">
        <v>51</v>
      </c>
      <c r="V64" s="111">
        <v>61</v>
      </c>
      <c r="W64" s="111">
        <v>81</v>
      </c>
      <c r="X64" s="111">
        <v>112</v>
      </c>
      <c r="Y64" s="111">
        <v>123</v>
      </c>
      <c r="Z64" s="120">
        <f t="shared" si="0"/>
        <v>137</v>
      </c>
      <c r="AA64" s="111">
        <v>76</v>
      </c>
      <c r="AB64" s="111">
        <v>45</v>
      </c>
      <c r="AC64" s="111">
        <v>12</v>
      </c>
      <c r="AD64" s="111">
        <v>4</v>
      </c>
      <c r="AE64" s="111">
        <v>0</v>
      </c>
      <c r="AG64" s="111">
        <f t="shared" si="1"/>
        <v>0</v>
      </c>
      <c r="AH64" s="111">
        <f t="shared" si="2"/>
        <v>16</v>
      </c>
      <c r="AI64" s="111">
        <f t="shared" si="3"/>
        <v>16</v>
      </c>
    </row>
    <row r="65" spans="1:35">
      <c r="A65" t="s">
        <v>849</v>
      </c>
      <c r="B65" s="160" t="s">
        <v>63</v>
      </c>
      <c r="C65" s="111">
        <v>973</v>
      </c>
      <c r="D65" s="111">
        <v>2</v>
      </c>
      <c r="E65" s="111">
        <v>2</v>
      </c>
      <c r="F65" s="111">
        <v>0</v>
      </c>
      <c r="G65" s="111">
        <v>0</v>
      </c>
      <c r="H65" s="111">
        <v>0</v>
      </c>
      <c r="I65" s="111">
        <v>4</v>
      </c>
      <c r="J65" s="111">
        <v>0</v>
      </c>
      <c r="K65" s="111">
        <v>0</v>
      </c>
      <c r="L65" s="111">
        <v>2</v>
      </c>
      <c r="M65" s="111">
        <v>3</v>
      </c>
      <c r="N65" s="111">
        <v>7</v>
      </c>
      <c r="O65" s="111">
        <v>3</v>
      </c>
      <c r="P65" s="111">
        <v>8</v>
      </c>
      <c r="Q65" s="111">
        <v>11</v>
      </c>
      <c r="R65" s="111">
        <v>24</v>
      </c>
      <c r="S65" s="111">
        <v>21</v>
      </c>
      <c r="T65" s="111">
        <v>30</v>
      </c>
      <c r="U65" s="111">
        <v>92</v>
      </c>
      <c r="V65" s="111">
        <v>83</v>
      </c>
      <c r="W65" s="111">
        <v>121</v>
      </c>
      <c r="X65" s="111">
        <v>131</v>
      </c>
      <c r="Y65" s="111">
        <v>178</v>
      </c>
      <c r="Z65" s="120">
        <f t="shared" si="0"/>
        <v>255</v>
      </c>
      <c r="AA65" s="111">
        <v>167</v>
      </c>
      <c r="AB65" s="111">
        <v>59</v>
      </c>
      <c r="AC65" s="111">
        <v>25</v>
      </c>
      <c r="AD65" s="111">
        <v>4</v>
      </c>
      <c r="AE65" s="111">
        <v>0</v>
      </c>
      <c r="AG65" s="111">
        <f t="shared" si="1"/>
        <v>2</v>
      </c>
      <c r="AH65" s="111">
        <f t="shared" si="2"/>
        <v>29</v>
      </c>
      <c r="AI65" s="111">
        <f t="shared" si="3"/>
        <v>29</v>
      </c>
    </row>
    <row r="66" spans="1:35">
      <c r="A66" t="s">
        <v>851</v>
      </c>
      <c r="B66" s="160" t="s">
        <v>63</v>
      </c>
      <c r="C66" s="111">
        <v>2650</v>
      </c>
      <c r="D66" s="111">
        <v>6</v>
      </c>
      <c r="E66" s="111">
        <v>1</v>
      </c>
      <c r="F66" s="111">
        <v>0</v>
      </c>
      <c r="G66" s="111">
        <v>0</v>
      </c>
      <c r="H66" s="111">
        <v>0</v>
      </c>
      <c r="I66" s="111">
        <v>7</v>
      </c>
      <c r="J66" s="111">
        <v>0</v>
      </c>
      <c r="K66" s="111">
        <v>2</v>
      </c>
      <c r="L66" s="111">
        <v>8</v>
      </c>
      <c r="M66" s="111">
        <v>11</v>
      </c>
      <c r="N66" s="111">
        <v>9</v>
      </c>
      <c r="O66" s="111">
        <v>10</v>
      </c>
      <c r="P66" s="111">
        <v>9</v>
      </c>
      <c r="Q66" s="111">
        <v>25</v>
      </c>
      <c r="R66" s="111">
        <v>34</v>
      </c>
      <c r="S66" s="111">
        <v>60</v>
      </c>
      <c r="T66" s="111">
        <v>104</v>
      </c>
      <c r="U66" s="111">
        <v>229</v>
      </c>
      <c r="V66" s="111">
        <v>251</v>
      </c>
      <c r="W66" s="111">
        <v>318</v>
      </c>
      <c r="X66" s="111">
        <v>424</v>
      </c>
      <c r="Y66" s="111">
        <v>495</v>
      </c>
      <c r="Z66" s="120">
        <f t="shared" si="0"/>
        <v>654</v>
      </c>
      <c r="AA66" s="111">
        <v>391</v>
      </c>
      <c r="AB66" s="111">
        <v>179</v>
      </c>
      <c r="AC66" s="111">
        <v>71</v>
      </c>
      <c r="AD66" s="111">
        <v>13</v>
      </c>
      <c r="AE66" s="111">
        <v>0</v>
      </c>
      <c r="AG66" s="111">
        <f t="shared" si="1"/>
        <v>1</v>
      </c>
      <c r="AH66" s="111">
        <f t="shared" si="2"/>
        <v>84</v>
      </c>
      <c r="AI66" s="111">
        <f t="shared" si="3"/>
        <v>84</v>
      </c>
    </row>
    <row r="67" spans="1:35">
      <c r="A67" t="s">
        <v>852</v>
      </c>
      <c r="B67" s="160" t="s">
        <v>63</v>
      </c>
      <c r="C67" s="111">
        <v>2531</v>
      </c>
      <c r="D67" s="111">
        <v>3</v>
      </c>
      <c r="E67" s="111">
        <v>1</v>
      </c>
      <c r="F67" s="111">
        <v>1</v>
      </c>
      <c r="G67" s="111">
        <v>0</v>
      </c>
      <c r="H67" s="111">
        <v>0</v>
      </c>
      <c r="I67" s="111">
        <v>5</v>
      </c>
      <c r="J67" s="111">
        <v>1</v>
      </c>
      <c r="K67" s="111">
        <v>2</v>
      </c>
      <c r="L67" s="111">
        <v>4</v>
      </c>
      <c r="M67" s="111">
        <v>8</v>
      </c>
      <c r="N67" s="111">
        <v>5</v>
      </c>
      <c r="O67" s="111">
        <v>13</v>
      </c>
      <c r="P67" s="111">
        <v>26</v>
      </c>
      <c r="Q67" s="111">
        <v>33</v>
      </c>
      <c r="R67" s="111">
        <v>38</v>
      </c>
      <c r="S67" s="111">
        <v>54</v>
      </c>
      <c r="T67" s="111">
        <v>86</v>
      </c>
      <c r="U67" s="111">
        <v>198</v>
      </c>
      <c r="V67" s="111">
        <v>259</v>
      </c>
      <c r="W67" s="111">
        <v>350</v>
      </c>
      <c r="X67" s="111">
        <v>437</v>
      </c>
      <c r="Y67" s="111">
        <v>459</v>
      </c>
      <c r="Z67" s="120">
        <f t="shared" si="0"/>
        <v>553</v>
      </c>
      <c r="AA67" s="111">
        <v>320</v>
      </c>
      <c r="AB67" s="111">
        <v>161</v>
      </c>
      <c r="AC67" s="111">
        <v>59</v>
      </c>
      <c r="AD67" s="111">
        <v>13</v>
      </c>
      <c r="AE67" s="111">
        <v>0</v>
      </c>
      <c r="AG67" s="111">
        <f t="shared" si="1"/>
        <v>2</v>
      </c>
      <c r="AH67" s="111">
        <f t="shared" si="2"/>
        <v>72</v>
      </c>
      <c r="AI67" s="111">
        <f t="shared" si="3"/>
        <v>72</v>
      </c>
    </row>
    <row r="68" spans="1:35">
      <c r="A68" t="s">
        <v>853</v>
      </c>
      <c r="B68" s="160" t="s">
        <v>63</v>
      </c>
      <c r="C68" s="111">
        <v>1317</v>
      </c>
      <c r="D68" s="111">
        <v>2</v>
      </c>
      <c r="E68" s="111">
        <v>1</v>
      </c>
      <c r="F68" s="111">
        <v>0</v>
      </c>
      <c r="G68" s="111">
        <v>0</v>
      </c>
      <c r="H68" s="111">
        <v>0</v>
      </c>
      <c r="I68" s="111">
        <v>3</v>
      </c>
      <c r="J68" s="111">
        <v>0</v>
      </c>
      <c r="K68" s="111">
        <v>2</v>
      </c>
      <c r="L68" s="111">
        <v>1</v>
      </c>
      <c r="M68" s="111">
        <v>4</v>
      </c>
      <c r="N68" s="111">
        <v>4</v>
      </c>
      <c r="O68" s="111">
        <v>10</v>
      </c>
      <c r="P68" s="111">
        <v>13</v>
      </c>
      <c r="Q68" s="111">
        <v>17</v>
      </c>
      <c r="R68" s="111">
        <v>30</v>
      </c>
      <c r="S68" s="111">
        <v>33</v>
      </c>
      <c r="T68" s="111">
        <v>42</v>
      </c>
      <c r="U68" s="111">
        <v>101</v>
      </c>
      <c r="V68" s="111">
        <v>117</v>
      </c>
      <c r="W68" s="111">
        <v>181</v>
      </c>
      <c r="X68" s="111">
        <v>220</v>
      </c>
      <c r="Y68" s="111">
        <v>216</v>
      </c>
      <c r="Z68" s="120">
        <f t="shared" si="0"/>
        <v>323</v>
      </c>
      <c r="AA68" s="111">
        <v>197</v>
      </c>
      <c r="AB68" s="111">
        <v>90</v>
      </c>
      <c r="AC68" s="111">
        <v>32</v>
      </c>
      <c r="AD68" s="111">
        <v>4</v>
      </c>
      <c r="AE68" s="111">
        <v>0</v>
      </c>
      <c r="AG68" s="111">
        <f t="shared" si="1"/>
        <v>1</v>
      </c>
      <c r="AH68" s="111">
        <f t="shared" si="2"/>
        <v>36</v>
      </c>
      <c r="AI68" s="111">
        <f t="shared" si="3"/>
        <v>36</v>
      </c>
    </row>
    <row r="69" spans="1:35">
      <c r="A69" t="s">
        <v>854</v>
      </c>
      <c r="B69" s="160" t="s">
        <v>63</v>
      </c>
      <c r="C69" s="111">
        <v>1817</v>
      </c>
      <c r="D69" s="111">
        <v>4</v>
      </c>
      <c r="E69" s="111">
        <v>0</v>
      </c>
      <c r="F69" s="111">
        <v>0</v>
      </c>
      <c r="G69" s="111">
        <v>1</v>
      </c>
      <c r="H69" s="111">
        <v>0</v>
      </c>
      <c r="I69" s="111">
        <v>5</v>
      </c>
      <c r="J69" s="111">
        <v>2</v>
      </c>
      <c r="K69" s="111">
        <v>3</v>
      </c>
      <c r="L69" s="111">
        <v>2</v>
      </c>
      <c r="M69" s="111">
        <v>5</v>
      </c>
      <c r="N69" s="111">
        <v>6</v>
      </c>
      <c r="O69" s="111">
        <v>8</v>
      </c>
      <c r="P69" s="111">
        <v>15</v>
      </c>
      <c r="Q69" s="111">
        <v>23</v>
      </c>
      <c r="R69" s="111">
        <v>32</v>
      </c>
      <c r="S69" s="111">
        <v>29</v>
      </c>
      <c r="T69" s="111">
        <v>53</v>
      </c>
      <c r="U69" s="111">
        <v>130</v>
      </c>
      <c r="V69" s="111">
        <v>144</v>
      </c>
      <c r="W69" s="111">
        <v>229</v>
      </c>
      <c r="X69" s="111">
        <v>309</v>
      </c>
      <c r="Y69" s="111">
        <v>333</v>
      </c>
      <c r="Z69" s="120">
        <f t="shared" ref="Z69:Z132" si="4">SUM(AA69:AE69)</f>
        <v>489</v>
      </c>
      <c r="AA69" s="111">
        <v>281</v>
      </c>
      <c r="AB69" s="111">
        <v>151</v>
      </c>
      <c r="AC69" s="111">
        <v>51</v>
      </c>
      <c r="AD69" s="111">
        <v>6</v>
      </c>
      <c r="AE69" s="111">
        <v>0</v>
      </c>
      <c r="AG69" s="111">
        <f t="shared" ref="AG69:AG132" si="5">SUM(E69:H69)</f>
        <v>1</v>
      </c>
      <c r="AH69" s="111">
        <f t="shared" ref="AH69:AH132" si="6">SUM(AC69:AD69)</f>
        <v>57</v>
      </c>
      <c r="AI69" s="111">
        <f t="shared" ref="AI69:AI132" si="7">SUM(AC69:AE69)</f>
        <v>57</v>
      </c>
    </row>
    <row r="70" spans="1:35">
      <c r="A70" t="s">
        <v>855</v>
      </c>
      <c r="B70" s="160" t="s">
        <v>63</v>
      </c>
      <c r="C70" s="111">
        <v>307</v>
      </c>
      <c r="D70" s="111">
        <v>1</v>
      </c>
      <c r="E70" s="111">
        <v>0</v>
      </c>
      <c r="F70" s="111">
        <v>0</v>
      </c>
      <c r="G70" s="111">
        <v>0</v>
      </c>
      <c r="H70" s="111">
        <v>0</v>
      </c>
      <c r="I70" s="111">
        <v>1</v>
      </c>
      <c r="J70" s="111">
        <v>0</v>
      </c>
      <c r="K70" s="111">
        <v>0</v>
      </c>
      <c r="L70" s="111">
        <v>0</v>
      </c>
      <c r="M70" s="111">
        <v>0</v>
      </c>
      <c r="N70" s="111">
        <v>1</v>
      </c>
      <c r="O70" s="111">
        <v>1</v>
      </c>
      <c r="P70" s="111">
        <v>0</v>
      </c>
      <c r="Q70" s="111">
        <v>3</v>
      </c>
      <c r="R70" s="111">
        <v>4</v>
      </c>
      <c r="S70" s="111">
        <v>10</v>
      </c>
      <c r="T70" s="111">
        <v>6</v>
      </c>
      <c r="U70" s="111">
        <v>15</v>
      </c>
      <c r="V70" s="111">
        <v>17</v>
      </c>
      <c r="W70" s="111">
        <v>20</v>
      </c>
      <c r="X70" s="111">
        <v>45</v>
      </c>
      <c r="Y70" s="111">
        <v>59</v>
      </c>
      <c r="Z70" s="120">
        <f t="shared" si="4"/>
        <v>125</v>
      </c>
      <c r="AA70" s="111">
        <v>82</v>
      </c>
      <c r="AB70" s="111">
        <v>31</v>
      </c>
      <c r="AC70" s="111">
        <v>10</v>
      </c>
      <c r="AD70" s="111">
        <v>2</v>
      </c>
      <c r="AE70" s="111">
        <v>0</v>
      </c>
      <c r="AG70" s="111">
        <f t="shared" si="5"/>
        <v>0</v>
      </c>
      <c r="AH70" s="111">
        <f t="shared" si="6"/>
        <v>12</v>
      </c>
      <c r="AI70" s="111">
        <f t="shared" si="7"/>
        <v>12</v>
      </c>
    </row>
    <row r="71" spans="1:35">
      <c r="A71" t="s">
        <v>856</v>
      </c>
      <c r="B71" s="160" t="s">
        <v>63</v>
      </c>
      <c r="C71" s="111">
        <v>420</v>
      </c>
      <c r="D71" s="111">
        <v>0</v>
      </c>
      <c r="E71" s="111">
        <v>0</v>
      </c>
      <c r="F71" s="111">
        <v>0</v>
      </c>
      <c r="G71" s="111">
        <v>0</v>
      </c>
      <c r="H71" s="111">
        <v>0</v>
      </c>
      <c r="I71" s="111">
        <v>0</v>
      </c>
      <c r="J71" s="111">
        <v>0</v>
      </c>
      <c r="K71" s="111">
        <v>0</v>
      </c>
      <c r="L71" s="111">
        <v>0</v>
      </c>
      <c r="M71" s="111">
        <v>0</v>
      </c>
      <c r="N71" s="111">
        <v>0</v>
      </c>
      <c r="O71" s="111">
        <v>0</v>
      </c>
      <c r="P71" s="111">
        <v>3</v>
      </c>
      <c r="Q71" s="111">
        <v>6</v>
      </c>
      <c r="R71" s="111">
        <v>2</v>
      </c>
      <c r="S71" s="111">
        <v>5</v>
      </c>
      <c r="T71" s="111">
        <v>10</v>
      </c>
      <c r="U71" s="111">
        <v>19</v>
      </c>
      <c r="V71" s="111">
        <v>48</v>
      </c>
      <c r="W71" s="111">
        <v>51</v>
      </c>
      <c r="X71" s="111">
        <v>58</v>
      </c>
      <c r="Y71" s="111">
        <v>81</v>
      </c>
      <c r="Z71" s="120">
        <f t="shared" si="4"/>
        <v>137</v>
      </c>
      <c r="AA71" s="111">
        <v>78</v>
      </c>
      <c r="AB71" s="111">
        <v>35</v>
      </c>
      <c r="AC71" s="111">
        <v>20</v>
      </c>
      <c r="AD71" s="111">
        <v>4</v>
      </c>
      <c r="AE71" s="111">
        <v>0</v>
      </c>
      <c r="AG71" s="111">
        <f t="shared" si="5"/>
        <v>0</v>
      </c>
      <c r="AH71" s="111">
        <f t="shared" si="6"/>
        <v>24</v>
      </c>
      <c r="AI71" s="111">
        <f t="shared" si="7"/>
        <v>24</v>
      </c>
    </row>
    <row r="72" spans="1:35">
      <c r="A72" t="s">
        <v>857</v>
      </c>
      <c r="B72" s="160" t="s">
        <v>63</v>
      </c>
      <c r="C72" s="111">
        <v>802</v>
      </c>
      <c r="D72" s="111">
        <v>1</v>
      </c>
      <c r="E72" s="111">
        <v>0</v>
      </c>
      <c r="F72" s="111">
        <v>0</v>
      </c>
      <c r="G72" s="111">
        <v>0</v>
      </c>
      <c r="H72" s="111">
        <v>0</v>
      </c>
      <c r="I72" s="111">
        <v>1</v>
      </c>
      <c r="J72" s="111">
        <v>0</v>
      </c>
      <c r="K72" s="111">
        <v>0</v>
      </c>
      <c r="L72" s="111">
        <v>1</v>
      </c>
      <c r="M72" s="111">
        <v>3</v>
      </c>
      <c r="N72" s="111">
        <v>7</v>
      </c>
      <c r="O72" s="111">
        <v>1</v>
      </c>
      <c r="P72" s="111">
        <v>4</v>
      </c>
      <c r="Q72" s="111">
        <v>11</v>
      </c>
      <c r="R72" s="111">
        <v>21</v>
      </c>
      <c r="S72" s="111">
        <v>17</v>
      </c>
      <c r="T72" s="111">
        <v>28</v>
      </c>
      <c r="U72" s="111">
        <v>61</v>
      </c>
      <c r="V72" s="111">
        <v>76</v>
      </c>
      <c r="W72" s="111">
        <v>115</v>
      </c>
      <c r="X72" s="111">
        <v>131</v>
      </c>
      <c r="Y72" s="111">
        <v>136</v>
      </c>
      <c r="Z72" s="120">
        <f t="shared" si="4"/>
        <v>189</v>
      </c>
      <c r="AA72" s="111">
        <v>112</v>
      </c>
      <c r="AB72" s="111">
        <v>54</v>
      </c>
      <c r="AC72" s="111">
        <v>15</v>
      </c>
      <c r="AD72" s="111">
        <v>8</v>
      </c>
      <c r="AE72" s="111">
        <v>0</v>
      </c>
      <c r="AG72" s="111">
        <f t="shared" si="5"/>
        <v>0</v>
      </c>
      <c r="AH72" s="111">
        <f t="shared" si="6"/>
        <v>23</v>
      </c>
      <c r="AI72" s="111">
        <f t="shared" si="7"/>
        <v>23</v>
      </c>
    </row>
    <row r="73" spans="1:35">
      <c r="A73" t="s">
        <v>858</v>
      </c>
      <c r="B73" s="160" t="s">
        <v>63</v>
      </c>
      <c r="C73" s="111">
        <v>189</v>
      </c>
      <c r="D73" s="111">
        <v>1</v>
      </c>
      <c r="E73" s="111">
        <v>0</v>
      </c>
      <c r="F73" s="111">
        <v>0</v>
      </c>
      <c r="G73" s="111">
        <v>0</v>
      </c>
      <c r="H73" s="111">
        <v>0</v>
      </c>
      <c r="I73" s="111">
        <v>1</v>
      </c>
      <c r="J73" s="111">
        <v>0</v>
      </c>
      <c r="K73" s="111">
        <v>0</v>
      </c>
      <c r="L73" s="111">
        <v>0</v>
      </c>
      <c r="M73" s="111">
        <v>2</v>
      </c>
      <c r="N73" s="111">
        <v>1</v>
      </c>
      <c r="O73" s="111">
        <v>1</v>
      </c>
      <c r="P73" s="111">
        <v>3</v>
      </c>
      <c r="Q73" s="111">
        <v>0</v>
      </c>
      <c r="R73" s="111">
        <v>2</v>
      </c>
      <c r="S73" s="111">
        <v>5</v>
      </c>
      <c r="T73" s="111">
        <v>7</v>
      </c>
      <c r="U73" s="111">
        <v>16</v>
      </c>
      <c r="V73" s="111">
        <v>17</v>
      </c>
      <c r="W73" s="111">
        <v>22</v>
      </c>
      <c r="X73" s="111">
        <v>25</v>
      </c>
      <c r="Y73" s="111">
        <v>43</v>
      </c>
      <c r="Z73" s="120">
        <f t="shared" si="4"/>
        <v>44</v>
      </c>
      <c r="AA73" s="111">
        <v>27</v>
      </c>
      <c r="AB73" s="111">
        <v>12</v>
      </c>
      <c r="AC73" s="111">
        <v>4</v>
      </c>
      <c r="AD73" s="111">
        <v>1</v>
      </c>
      <c r="AE73" s="111">
        <v>0</v>
      </c>
      <c r="AG73" s="111">
        <f t="shared" si="5"/>
        <v>0</v>
      </c>
      <c r="AH73" s="111">
        <f t="shared" si="6"/>
        <v>5</v>
      </c>
      <c r="AI73" s="111">
        <f t="shared" si="7"/>
        <v>5</v>
      </c>
    </row>
    <row r="74" spans="1:35">
      <c r="A74" t="s">
        <v>859</v>
      </c>
      <c r="B74" s="160" t="s">
        <v>63</v>
      </c>
      <c r="C74" s="111">
        <v>564</v>
      </c>
      <c r="D74" s="111">
        <v>0</v>
      </c>
      <c r="E74" s="111">
        <v>0</v>
      </c>
      <c r="F74" s="111">
        <v>0</v>
      </c>
      <c r="G74" s="111">
        <v>0</v>
      </c>
      <c r="H74" s="111">
        <v>0</v>
      </c>
      <c r="I74" s="111">
        <v>0</v>
      </c>
      <c r="J74" s="111">
        <v>0</v>
      </c>
      <c r="K74" s="111">
        <v>0</v>
      </c>
      <c r="L74" s="111">
        <v>2</v>
      </c>
      <c r="M74" s="111">
        <v>3</v>
      </c>
      <c r="N74" s="111">
        <v>0</v>
      </c>
      <c r="O74" s="111">
        <v>2</v>
      </c>
      <c r="P74" s="111">
        <v>4</v>
      </c>
      <c r="Q74" s="111">
        <v>6</v>
      </c>
      <c r="R74" s="111">
        <v>8</v>
      </c>
      <c r="S74" s="111">
        <v>13</v>
      </c>
      <c r="T74" s="111">
        <v>19</v>
      </c>
      <c r="U74" s="111">
        <v>30</v>
      </c>
      <c r="V74" s="111">
        <v>33</v>
      </c>
      <c r="W74" s="111">
        <v>53</v>
      </c>
      <c r="X74" s="111">
        <v>79</v>
      </c>
      <c r="Y74" s="111">
        <v>117</v>
      </c>
      <c r="Z74" s="120">
        <f t="shared" si="4"/>
        <v>195</v>
      </c>
      <c r="AA74" s="111">
        <v>116</v>
      </c>
      <c r="AB74" s="111">
        <v>56</v>
      </c>
      <c r="AC74" s="111">
        <v>19</v>
      </c>
      <c r="AD74" s="111">
        <v>4</v>
      </c>
      <c r="AE74" s="111">
        <v>0</v>
      </c>
      <c r="AG74" s="111">
        <f t="shared" si="5"/>
        <v>0</v>
      </c>
      <c r="AH74" s="111">
        <f t="shared" si="6"/>
        <v>23</v>
      </c>
      <c r="AI74" s="111">
        <f t="shared" si="7"/>
        <v>23</v>
      </c>
    </row>
    <row r="75" spans="1:35">
      <c r="A75" t="s">
        <v>860</v>
      </c>
      <c r="B75" s="160" t="s">
        <v>63</v>
      </c>
      <c r="C75" s="111">
        <v>1165</v>
      </c>
      <c r="D75" s="111">
        <v>5</v>
      </c>
      <c r="E75" s="111">
        <v>0</v>
      </c>
      <c r="F75" s="111">
        <v>0</v>
      </c>
      <c r="G75" s="111">
        <v>0</v>
      </c>
      <c r="H75" s="111">
        <v>0</v>
      </c>
      <c r="I75" s="111">
        <v>5</v>
      </c>
      <c r="J75" s="111">
        <v>1</v>
      </c>
      <c r="K75" s="111">
        <v>0</v>
      </c>
      <c r="L75" s="111">
        <v>2</v>
      </c>
      <c r="M75" s="111">
        <v>3</v>
      </c>
      <c r="N75" s="111">
        <v>5</v>
      </c>
      <c r="O75" s="111">
        <v>4</v>
      </c>
      <c r="P75" s="111">
        <v>12</v>
      </c>
      <c r="Q75" s="111">
        <v>14</v>
      </c>
      <c r="R75" s="111">
        <v>24</v>
      </c>
      <c r="S75" s="111">
        <v>24</v>
      </c>
      <c r="T75" s="111">
        <v>47</v>
      </c>
      <c r="U75" s="111">
        <v>85</v>
      </c>
      <c r="V75" s="111">
        <v>110</v>
      </c>
      <c r="W75" s="111">
        <v>161</v>
      </c>
      <c r="X75" s="111">
        <v>168</v>
      </c>
      <c r="Y75" s="111">
        <v>228</v>
      </c>
      <c r="Z75" s="120">
        <f t="shared" si="4"/>
        <v>272</v>
      </c>
      <c r="AA75" s="111">
        <v>170</v>
      </c>
      <c r="AB75" s="111">
        <v>77</v>
      </c>
      <c r="AC75" s="111">
        <v>23</v>
      </c>
      <c r="AD75" s="111">
        <v>2</v>
      </c>
      <c r="AE75" s="111">
        <v>0</v>
      </c>
      <c r="AG75" s="111">
        <f t="shared" si="5"/>
        <v>0</v>
      </c>
      <c r="AH75" s="111">
        <f t="shared" si="6"/>
        <v>25</v>
      </c>
      <c r="AI75" s="111">
        <f t="shared" si="7"/>
        <v>25</v>
      </c>
    </row>
    <row r="76" spans="1:35">
      <c r="A76" t="s">
        <v>861</v>
      </c>
      <c r="B76" s="160" t="s">
        <v>63</v>
      </c>
      <c r="C76" s="111">
        <v>274</v>
      </c>
      <c r="D76" s="111">
        <v>0</v>
      </c>
      <c r="E76" s="111">
        <v>1</v>
      </c>
      <c r="F76" s="111">
        <v>0</v>
      </c>
      <c r="G76" s="111">
        <v>0</v>
      </c>
      <c r="H76" s="111">
        <v>0</v>
      </c>
      <c r="I76" s="111">
        <v>1</v>
      </c>
      <c r="J76" s="111">
        <v>0</v>
      </c>
      <c r="K76" s="111">
        <v>0</v>
      </c>
      <c r="L76" s="111">
        <v>0</v>
      </c>
      <c r="M76" s="111">
        <v>0</v>
      </c>
      <c r="N76" s="111">
        <v>1</v>
      </c>
      <c r="O76" s="111">
        <v>0</v>
      </c>
      <c r="P76" s="111">
        <v>2</v>
      </c>
      <c r="Q76" s="111">
        <v>2</v>
      </c>
      <c r="R76" s="111">
        <v>2</v>
      </c>
      <c r="S76" s="111">
        <v>4</v>
      </c>
      <c r="T76" s="111">
        <v>5</v>
      </c>
      <c r="U76" s="111">
        <v>11</v>
      </c>
      <c r="V76" s="111">
        <v>23</v>
      </c>
      <c r="W76" s="111">
        <v>33</v>
      </c>
      <c r="X76" s="111">
        <v>49</v>
      </c>
      <c r="Y76" s="111">
        <v>58</v>
      </c>
      <c r="Z76" s="120">
        <f t="shared" si="4"/>
        <v>83</v>
      </c>
      <c r="AA76" s="111">
        <v>39</v>
      </c>
      <c r="AB76" s="111">
        <v>31</v>
      </c>
      <c r="AC76" s="111">
        <v>12</v>
      </c>
      <c r="AD76" s="111">
        <v>1</v>
      </c>
      <c r="AE76" s="111">
        <v>0</v>
      </c>
      <c r="AG76" s="111">
        <f t="shared" si="5"/>
        <v>1</v>
      </c>
      <c r="AH76" s="111">
        <f t="shared" si="6"/>
        <v>13</v>
      </c>
      <c r="AI76" s="111">
        <f t="shared" si="7"/>
        <v>13</v>
      </c>
    </row>
    <row r="77" spans="1:35">
      <c r="A77" t="s">
        <v>862</v>
      </c>
      <c r="B77" s="160" t="s">
        <v>63</v>
      </c>
      <c r="C77" s="111">
        <v>260</v>
      </c>
      <c r="D77" s="111">
        <v>0</v>
      </c>
      <c r="E77" s="111">
        <v>0</v>
      </c>
      <c r="F77" s="111">
        <v>0</v>
      </c>
      <c r="G77" s="111">
        <v>0</v>
      </c>
      <c r="H77" s="111">
        <v>0</v>
      </c>
      <c r="I77" s="111">
        <v>0</v>
      </c>
      <c r="J77" s="111">
        <v>0</v>
      </c>
      <c r="K77" s="111">
        <v>0</v>
      </c>
      <c r="L77" s="111">
        <v>1</v>
      </c>
      <c r="M77" s="111">
        <v>0</v>
      </c>
      <c r="N77" s="111">
        <v>1</v>
      </c>
      <c r="O77" s="111">
        <v>0</v>
      </c>
      <c r="P77" s="111">
        <v>0</v>
      </c>
      <c r="Q77" s="111">
        <v>5</v>
      </c>
      <c r="R77" s="111">
        <v>1</v>
      </c>
      <c r="S77" s="111">
        <v>5</v>
      </c>
      <c r="T77" s="111">
        <v>8</v>
      </c>
      <c r="U77" s="111">
        <v>19</v>
      </c>
      <c r="V77" s="111">
        <v>24</v>
      </c>
      <c r="W77" s="111">
        <v>34</v>
      </c>
      <c r="X77" s="111">
        <v>38</v>
      </c>
      <c r="Y77" s="111">
        <v>43</v>
      </c>
      <c r="Z77" s="120">
        <f t="shared" si="4"/>
        <v>81</v>
      </c>
      <c r="AA77" s="111">
        <v>50</v>
      </c>
      <c r="AB77" s="111">
        <v>21</v>
      </c>
      <c r="AC77" s="111">
        <v>8</v>
      </c>
      <c r="AD77" s="111">
        <v>2</v>
      </c>
      <c r="AE77" s="111">
        <v>0</v>
      </c>
      <c r="AG77" s="111">
        <f t="shared" si="5"/>
        <v>0</v>
      </c>
      <c r="AH77" s="111">
        <f t="shared" si="6"/>
        <v>10</v>
      </c>
      <c r="AI77" s="111">
        <f t="shared" si="7"/>
        <v>10</v>
      </c>
    </row>
    <row r="78" spans="1:35">
      <c r="A78" t="s">
        <v>863</v>
      </c>
      <c r="B78" s="160" t="s">
        <v>63</v>
      </c>
      <c r="C78" s="111">
        <v>1042</v>
      </c>
      <c r="D78" s="111">
        <v>3</v>
      </c>
      <c r="E78" s="111">
        <v>0</v>
      </c>
      <c r="F78" s="111">
        <v>0</v>
      </c>
      <c r="G78" s="111">
        <v>0</v>
      </c>
      <c r="H78" s="111">
        <v>0</v>
      </c>
      <c r="I78" s="111">
        <v>3</v>
      </c>
      <c r="J78" s="111">
        <v>0</v>
      </c>
      <c r="K78" s="111">
        <v>1</v>
      </c>
      <c r="L78" s="111">
        <v>2</v>
      </c>
      <c r="M78" s="111">
        <v>2</v>
      </c>
      <c r="N78" s="111">
        <v>4</v>
      </c>
      <c r="O78" s="111">
        <v>2</v>
      </c>
      <c r="P78" s="111">
        <v>6</v>
      </c>
      <c r="Q78" s="111">
        <v>8</v>
      </c>
      <c r="R78" s="111">
        <v>8</v>
      </c>
      <c r="S78" s="111">
        <v>17</v>
      </c>
      <c r="T78" s="111">
        <v>32</v>
      </c>
      <c r="U78" s="111">
        <v>70</v>
      </c>
      <c r="V78" s="111">
        <v>98</v>
      </c>
      <c r="W78" s="111">
        <v>148</v>
      </c>
      <c r="X78" s="111">
        <v>172</v>
      </c>
      <c r="Y78" s="111">
        <v>175</v>
      </c>
      <c r="Z78" s="120">
        <f t="shared" si="4"/>
        <v>294</v>
      </c>
      <c r="AA78" s="111">
        <v>167</v>
      </c>
      <c r="AB78" s="111">
        <v>85</v>
      </c>
      <c r="AC78" s="111">
        <v>34</v>
      </c>
      <c r="AD78" s="111">
        <v>8</v>
      </c>
      <c r="AE78" s="111">
        <v>0</v>
      </c>
      <c r="AG78" s="111">
        <f t="shared" si="5"/>
        <v>0</v>
      </c>
      <c r="AH78" s="111">
        <f t="shared" si="6"/>
        <v>42</v>
      </c>
      <c r="AI78" s="111">
        <f t="shared" si="7"/>
        <v>42</v>
      </c>
    </row>
    <row r="79" spans="1:35">
      <c r="A79" t="s">
        <v>864</v>
      </c>
      <c r="B79" s="160" t="s">
        <v>63</v>
      </c>
      <c r="C79" s="111">
        <v>406</v>
      </c>
      <c r="D79" s="111">
        <v>0</v>
      </c>
      <c r="E79" s="111">
        <v>0</v>
      </c>
      <c r="F79" s="111">
        <v>0</v>
      </c>
      <c r="G79" s="111">
        <v>0</v>
      </c>
      <c r="H79" s="111">
        <v>0</v>
      </c>
      <c r="I79" s="111">
        <v>0</v>
      </c>
      <c r="J79" s="111">
        <v>0</v>
      </c>
      <c r="K79" s="111">
        <v>0</v>
      </c>
      <c r="L79" s="111">
        <v>1</v>
      </c>
      <c r="M79" s="111">
        <v>0</v>
      </c>
      <c r="N79" s="111">
        <v>3</v>
      </c>
      <c r="O79" s="111">
        <v>0</v>
      </c>
      <c r="P79" s="111">
        <v>2</v>
      </c>
      <c r="Q79" s="111">
        <v>3</v>
      </c>
      <c r="R79" s="111">
        <v>5</v>
      </c>
      <c r="S79" s="111">
        <v>7</v>
      </c>
      <c r="T79" s="111">
        <v>12</v>
      </c>
      <c r="U79" s="111">
        <v>32</v>
      </c>
      <c r="V79" s="111">
        <v>34</v>
      </c>
      <c r="W79" s="111">
        <v>47</v>
      </c>
      <c r="X79" s="111">
        <v>67</v>
      </c>
      <c r="Y79" s="111">
        <v>83</v>
      </c>
      <c r="Z79" s="120">
        <f t="shared" si="4"/>
        <v>110</v>
      </c>
      <c r="AA79" s="111">
        <v>68</v>
      </c>
      <c r="AB79" s="111">
        <v>23</v>
      </c>
      <c r="AC79" s="111">
        <v>18</v>
      </c>
      <c r="AD79" s="111">
        <v>1</v>
      </c>
      <c r="AE79" s="111">
        <v>0</v>
      </c>
      <c r="AG79" s="111">
        <f t="shared" si="5"/>
        <v>0</v>
      </c>
      <c r="AH79" s="111">
        <f t="shared" si="6"/>
        <v>19</v>
      </c>
      <c r="AI79" s="111">
        <f t="shared" si="7"/>
        <v>19</v>
      </c>
    </row>
    <row r="80" spans="1:35">
      <c r="A80" t="s">
        <v>866</v>
      </c>
      <c r="B80" s="160" t="s">
        <v>63</v>
      </c>
      <c r="C80" s="111">
        <v>455</v>
      </c>
      <c r="D80" s="111">
        <v>2</v>
      </c>
      <c r="E80" s="111">
        <v>0</v>
      </c>
      <c r="F80" s="111">
        <v>0</v>
      </c>
      <c r="G80" s="111">
        <v>0</v>
      </c>
      <c r="H80" s="111">
        <v>0</v>
      </c>
      <c r="I80" s="111">
        <v>2</v>
      </c>
      <c r="J80" s="111">
        <v>0</v>
      </c>
      <c r="K80" s="111">
        <v>0</v>
      </c>
      <c r="L80" s="111">
        <v>0</v>
      </c>
      <c r="M80" s="111">
        <v>2</v>
      </c>
      <c r="N80" s="111">
        <v>3</v>
      </c>
      <c r="O80" s="111">
        <v>2</v>
      </c>
      <c r="P80" s="111">
        <v>2</v>
      </c>
      <c r="Q80" s="111">
        <v>6</v>
      </c>
      <c r="R80" s="111">
        <v>7</v>
      </c>
      <c r="S80" s="111">
        <v>8</v>
      </c>
      <c r="T80" s="111">
        <v>11</v>
      </c>
      <c r="U80" s="111">
        <v>28</v>
      </c>
      <c r="V80" s="111">
        <v>50</v>
      </c>
      <c r="W80" s="111">
        <v>67</v>
      </c>
      <c r="X80" s="111">
        <v>72</v>
      </c>
      <c r="Y80" s="111">
        <v>88</v>
      </c>
      <c r="Z80" s="120">
        <f t="shared" si="4"/>
        <v>107</v>
      </c>
      <c r="AA80" s="111">
        <v>70</v>
      </c>
      <c r="AB80" s="111">
        <v>27</v>
      </c>
      <c r="AC80" s="111">
        <v>9</v>
      </c>
      <c r="AD80" s="111">
        <v>1</v>
      </c>
      <c r="AE80" s="111">
        <v>0</v>
      </c>
      <c r="AG80" s="111">
        <f t="shared" si="5"/>
        <v>0</v>
      </c>
      <c r="AH80" s="111">
        <f t="shared" si="6"/>
        <v>10</v>
      </c>
      <c r="AI80" s="111">
        <f t="shared" si="7"/>
        <v>10</v>
      </c>
    </row>
    <row r="81" spans="1:35">
      <c r="A81" t="s">
        <v>867</v>
      </c>
      <c r="B81" s="160" t="s">
        <v>63</v>
      </c>
      <c r="C81" s="111">
        <v>717</v>
      </c>
      <c r="D81" s="111">
        <v>2</v>
      </c>
      <c r="E81" s="111">
        <v>1</v>
      </c>
      <c r="F81" s="111">
        <v>1</v>
      </c>
      <c r="G81" s="111">
        <v>0</v>
      </c>
      <c r="H81" s="111">
        <v>0</v>
      </c>
      <c r="I81" s="111">
        <v>4</v>
      </c>
      <c r="J81" s="111">
        <v>0</v>
      </c>
      <c r="K81" s="111">
        <v>0</v>
      </c>
      <c r="L81" s="111">
        <v>1</v>
      </c>
      <c r="M81" s="111">
        <v>2</v>
      </c>
      <c r="N81" s="111">
        <v>2</v>
      </c>
      <c r="O81" s="111">
        <v>0</v>
      </c>
      <c r="P81" s="111">
        <v>3</v>
      </c>
      <c r="Q81" s="111">
        <v>6</v>
      </c>
      <c r="R81" s="111">
        <v>5</v>
      </c>
      <c r="S81" s="111">
        <v>9</v>
      </c>
      <c r="T81" s="111">
        <v>20</v>
      </c>
      <c r="U81" s="111">
        <v>38</v>
      </c>
      <c r="V81" s="111">
        <v>61</v>
      </c>
      <c r="W81" s="111">
        <v>102</v>
      </c>
      <c r="X81" s="111">
        <v>126</v>
      </c>
      <c r="Y81" s="111">
        <v>152</v>
      </c>
      <c r="Z81" s="120">
        <f t="shared" si="4"/>
        <v>186</v>
      </c>
      <c r="AA81" s="111">
        <v>108</v>
      </c>
      <c r="AB81" s="111">
        <v>53</v>
      </c>
      <c r="AC81" s="111">
        <v>21</v>
      </c>
      <c r="AD81" s="111">
        <v>4</v>
      </c>
      <c r="AE81" s="111">
        <v>0</v>
      </c>
      <c r="AG81" s="111">
        <f t="shared" si="5"/>
        <v>2</v>
      </c>
      <c r="AH81" s="111">
        <f t="shared" si="6"/>
        <v>25</v>
      </c>
      <c r="AI81" s="111">
        <f t="shared" si="7"/>
        <v>25</v>
      </c>
    </row>
    <row r="82" spans="1:35">
      <c r="A82" t="s">
        <v>868</v>
      </c>
      <c r="B82" s="160" t="s">
        <v>63</v>
      </c>
      <c r="C82" s="111">
        <v>250</v>
      </c>
      <c r="D82" s="111">
        <v>0</v>
      </c>
      <c r="E82" s="111">
        <v>0</v>
      </c>
      <c r="F82" s="111">
        <v>0</v>
      </c>
      <c r="G82" s="111">
        <v>0</v>
      </c>
      <c r="H82" s="111">
        <v>0</v>
      </c>
      <c r="I82" s="111">
        <v>0</v>
      </c>
      <c r="J82" s="111">
        <v>0</v>
      </c>
      <c r="K82" s="111">
        <v>0</v>
      </c>
      <c r="L82" s="111">
        <v>0</v>
      </c>
      <c r="M82" s="111">
        <v>3</v>
      </c>
      <c r="N82" s="111">
        <v>1</v>
      </c>
      <c r="O82" s="111">
        <v>0</v>
      </c>
      <c r="P82" s="111">
        <v>1</v>
      </c>
      <c r="Q82" s="111">
        <v>1</v>
      </c>
      <c r="R82" s="111">
        <v>2</v>
      </c>
      <c r="S82" s="111">
        <v>7</v>
      </c>
      <c r="T82" s="111">
        <v>7</v>
      </c>
      <c r="U82" s="111">
        <v>11</v>
      </c>
      <c r="V82" s="111">
        <v>21</v>
      </c>
      <c r="W82" s="111">
        <v>21</v>
      </c>
      <c r="X82" s="111">
        <v>44</v>
      </c>
      <c r="Y82" s="111">
        <v>50</v>
      </c>
      <c r="Z82" s="120">
        <f t="shared" si="4"/>
        <v>81</v>
      </c>
      <c r="AA82" s="111">
        <v>48</v>
      </c>
      <c r="AB82" s="111">
        <v>18</v>
      </c>
      <c r="AC82" s="111">
        <v>12</v>
      </c>
      <c r="AD82" s="111">
        <v>3</v>
      </c>
      <c r="AE82" s="111">
        <v>0</v>
      </c>
      <c r="AG82" s="111">
        <f t="shared" si="5"/>
        <v>0</v>
      </c>
      <c r="AH82" s="111">
        <f t="shared" si="6"/>
        <v>15</v>
      </c>
      <c r="AI82" s="111">
        <f t="shared" si="7"/>
        <v>15</v>
      </c>
    </row>
    <row r="83" spans="1:35">
      <c r="A83" t="s">
        <v>870</v>
      </c>
      <c r="B83" s="160" t="s">
        <v>63</v>
      </c>
      <c r="C83" s="111">
        <v>409</v>
      </c>
      <c r="D83" s="111">
        <v>0</v>
      </c>
      <c r="E83" s="111">
        <v>0</v>
      </c>
      <c r="F83" s="111">
        <v>0</v>
      </c>
      <c r="G83" s="111">
        <v>0</v>
      </c>
      <c r="H83" s="111">
        <v>0</v>
      </c>
      <c r="I83" s="111">
        <v>0</v>
      </c>
      <c r="J83" s="111">
        <v>1</v>
      </c>
      <c r="K83" s="111">
        <v>0</v>
      </c>
      <c r="L83" s="111">
        <v>1</v>
      </c>
      <c r="M83" s="111">
        <v>3</v>
      </c>
      <c r="N83" s="111">
        <v>2</v>
      </c>
      <c r="O83" s="111">
        <v>2</v>
      </c>
      <c r="P83" s="111">
        <v>2</v>
      </c>
      <c r="Q83" s="111">
        <v>6</v>
      </c>
      <c r="R83" s="111">
        <v>4</v>
      </c>
      <c r="S83" s="111">
        <v>11</v>
      </c>
      <c r="T83" s="111">
        <v>16</v>
      </c>
      <c r="U83" s="111">
        <v>26</v>
      </c>
      <c r="V83" s="111">
        <v>33</v>
      </c>
      <c r="W83" s="111">
        <v>47</v>
      </c>
      <c r="X83" s="111">
        <v>62</v>
      </c>
      <c r="Y83" s="111">
        <v>77</v>
      </c>
      <c r="Z83" s="120">
        <f t="shared" si="4"/>
        <v>116</v>
      </c>
      <c r="AA83" s="111">
        <v>70</v>
      </c>
      <c r="AB83" s="111">
        <v>36</v>
      </c>
      <c r="AC83" s="111">
        <v>9</v>
      </c>
      <c r="AD83" s="111">
        <v>1</v>
      </c>
      <c r="AE83" s="111">
        <v>0</v>
      </c>
      <c r="AG83" s="111">
        <f t="shared" si="5"/>
        <v>0</v>
      </c>
      <c r="AH83" s="111">
        <f t="shared" si="6"/>
        <v>10</v>
      </c>
      <c r="AI83" s="111">
        <f t="shared" si="7"/>
        <v>10</v>
      </c>
    </row>
    <row r="84" spans="1:35">
      <c r="A84" t="s">
        <v>871</v>
      </c>
      <c r="B84" s="160" t="s">
        <v>63</v>
      </c>
      <c r="C84" s="111">
        <v>265</v>
      </c>
      <c r="D84" s="111">
        <v>0</v>
      </c>
      <c r="E84" s="111">
        <v>0</v>
      </c>
      <c r="F84" s="111">
        <v>0</v>
      </c>
      <c r="G84" s="111">
        <v>0</v>
      </c>
      <c r="H84" s="111">
        <v>0</v>
      </c>
      <c r="I84" s="111">
        <v>0</v>
      </c>
      <c r="J84" s="111">
        <v>1</v>
      </c>
      <c r="K84" s="111">
        <v>0</v>
      </c>
      <c r="L84" s="111">
        <v>0</v>
      </c>
      <c r="M84" s="111">
        <v>1</v>
      </c>
      <c r="N84" s="111">
        <v>1</v>
      </c>
      <c r="O84" s="111">
        <v>0</v>
      </c>
      <c r="P84" s="111">
        <v>3</v>
      </c>
      <c r="Q84" s="111">
        <v>1</v>
      </c>
      <c r="R84" s="111">
        <v>1</v>
      </c>
      <c r="S84" s="111">
        <v>5</v>
      </c>
      <c r="T84" s="111">
        <v>6</v>
      </c>
      <c r="U84" s="111">
        <v>18</v>
      </c>
      <c r="V84" s="111">
        <v>18</v>
      </c>
      <c r="W84" s="111">
        <v>23</v>
      </c>
      <c r="X84" s="111">
        <v>38</v>
      </c>
      <c r="Y84" s="111">
        <v>53</v>
      </c>
      <c r="Z84" s="120">
        <f t="shared" si="4"/>
        <v>96</v>
      </c>
      <c r="AA84" s="111">
        <v>57</v>
      </c>
      <c r="AB84" s="111">
        <v>30</v>
      </c>
      <c r="AC84" s="111">
        <v>8</v>
      </c>
      <c r="AD84" s="111">
        <v>1</v>
      </c>
      <c r="AE84" s="111">
        <v>0</v>
      </c>
      <c r="AG84" s="111">
        <f t="shared" si="5"/>
        <v>0</v>
      </c>
      <c r="AH84" s="111">
        <f t="shared" si="6"/>
        <v>9</v>
      </c>
      <c r="AI84" s="111">
        <f t="shared" si="7"/>
        <v>9</v>
      </c>
    </row>
    <row r="85" spans="1:35">
      <c r="A85" t="s">
        <v>872</v>
      </c>
      <c r="B85" s="160" t="s">
        <v>63</v>
      </c>
      <c r="C85" s="111">
        <v>266</v>
      </c>
      <c r="D85" s="111">
        <v>0</v>
      </c>
      <c r="E85" s="111">
        <v>0</v>
      </c>
      <c r="F85" s="111">
        <v>0</v>
      </c>
      <c r="G85" s="111">
        <v>0</v>
      </c>
      <c r="H85" s="111">
        <v>0</v>
      </c>
      <c r="I85" s="111">
        <v>0</v>
      </c>
      <c r="J85" s="111">
        <v>0</v>
      </c>
      <c r="K85" s="111">
        <v>0</v>
      </c>
      <c r="L85" s="111">
        <v>0</v>
      </c>
      <c r="M85" s="111">
        <v>0</v>
      </c>
      <c r="N85" s="111">
        <v>2</v>
      </c>
      <c r="O85" s="111">
        <v>0</v>
      </c>
      <c r="P85" s="111">
        <v>1</v>
      </c>
      <c r="Q85" s="111">
        <v>3</v>
      </c>
      <c r="R85" s="111">
        <v>1</v>
      </c>
      <c r="S85" s="111">
        <v>8</v>
      </c>
      <c r="T85" s="111">
        <v>8</v>
      </c>
      <c r="U85" s="111">
        <v>17</v>
      </c>
      <c r="V85" s="111">
        <v>15</v>
      </c>
      <c r="W85" s="111">
        <v>20</v>
      </c>
      <c r="X85" s="111">
        <v>45</v>
      </c>
      <c r="Y85" s="111">
        <v>55</v>
      </c>
      <c r="Z85" s="120">
        <f t="shared" si="4"/>
        <v>91</v>
      </c>
      <c r="AA85" s="111">
        <v>58</v>
      </c>
      <c r="AB85" s="111">
        <v>21</v>
      </c>
      <c r="AC85" s="111">
        <v>7</v>
      </c>
      <c r="AD85" s="111">
        <v>5</v>
      </c>
      <c r="AE85" s="111">
        <v>0</v>
      </c>
      <c r="AG85" s="111">
        <f t="shared" si="5"/>
        <v>0</v>
      </c>
      <c r="AH85" s="111">
        <f t="shared" si="6"/>
        <v>12</v>
      </c>
      <c r="AI85" s="111">
        <f t="shared" si="7"/>
        <v>12</v>
      </c>
    </row>
    <row r="86" spans="1:35">
      <c r="A86" t="s">
        <v>873</v>
      </c>
      <c r="B86" s="160" t="s">
        <v>63</v>
      </c>
      <c r="C86" s="111">
        <v>205</v>
      </c>
      <c r="D86" s="111">
        <v>1</v>
      </c>
      <c r="E86" s="111">
        <v>0</v>
      </c>
      <c r="F86" s="111">
        <v>0</v>
      </c>
      <c r="G86" s="111">
        <v>0</v>
      </c>
      <c r="H86" s="111">
        <v>0</v>
      </c>
      <c r="I86" s="111">
        <v>1</v>
      </c>
      <c r="J86" s="111">
        <v>0</v>
      </c>
      <c r="K86" s="111">
        <v>0</v>
      </c>
      <c r="L86" s="111">
        <v>0</v>
      </c>
      <c r="M86" s="111">
        <v>0</v>
      </c>
      <c r="N86" s="111">
        <v>0</v>
      </c>
      <c r="O86" s="111">
        <v>0</v>
      </c>
      <c r="P86" s="111">
        <v>1</v>
      </c>
      <c r="Q86" s="111">
        <v>2</v>
      </c>
      <c r="R86" s="111">
        <v>0</v>
      </c>
      <c r="S86" s="111">
        <v>1</v>
      </c>
      <c r="T86" s="111">
        <v>8</v>
      </c>
      <c r="U86" s="111">
        <v>10</v>
      </c>
      <c r="V86" s="111">
        <v>9</v>
      </c>
      <c r="W86" s="111">
        <v>13</v>
      </c>
      <c r="X86" s="111">
        <v>34</v>
      </c>
      <c r="Y86" s="111">
        <v>44</v>
      </c>
      <c r="Z86" s="120">
        <f t="shared" si="4"/>
        <v>82</v>
      </c>
      <c r="AA86" s="111">
        <v>45</v>
      </c>
      <c r="AB86" s="111">
        <v>28</v>
      </c>
      <c r="AC86" s="111">
        <v>9</v>
      </c>
      <c r="AD86" s="111">
        <v>0</v>
      </c>
      <c r="AE86" s="111">
        <v>0</v>
      </c>
      <c r="AG86" s="111">
        <f t="shared" si="5"/>
        <v>0</v>
      </c>
      <c r="AH86" s="111">
        <f t="shared" si="6"/>
        <v>9</v>
      </c>
      <c r="AI86" s="111">
        <f t="shared" si="7"/>
        <v>9</v>
      </c>
    </row>
    <row r="87" spans="1:35">
      <c r="A87" t="s">
        <v>875</v>
      </c>
      <c r="B87" s="160" t="s">
        <v>63</v>
      </c>
      <c r="C87" s="111">
        <v>441</v>
      </c>
      <c r="D87" s="111">
        <v>0</v>
      </c>
      <c r="E87" s="111">
        <v>0</v>
      </c>
      <c r="F87" s="111">
        <v>0</v>
      </c>
      <c r="G87" s="111">
        <v>0</v>
      </c>
      <c r="H87" s="111">
        <v>0</v>
      </c>
      <c r="I87" s="111">
        <v>0</v>
      </c>
      <c r="J87" s="111">
        <v>0</v>
      </c>
      <c r="K87" s="111">
        <v>3</v>
      </c>
      <c r="L87" s="111">
        <v>0</v>
      </c>
      <c r="M87" s="111">
        <v>1</v>
      </c>
      <c r="N87" s="111">
        <v>2</v>
      </c>
      <c r="O87" s="111">
        <v>0</v>
      </c>
      <c r="P87" s="111">
        <v>7</v>
      </c>
      <c r="Q87" s="111">
        <v>3</v>
      </c>
      <c r="R87" s="111">
        <v>5</v>
      </c>
      <c r="S87" s="111">
        <v>7</v>
      </c>
      <c r="T87" s="111">
        <v>20</v>
      </c>
      <c r="U87" s="111">
        <v>25</v>
      </c>
      <c r="V87" s="111">
        <v>36</v>
      </c>
      <c r="W87" s="111">
        <v>34</v>
      </c>
      <c r="X87" s="111">
        <v>61</v>
      </c>
      <c r="Y87" s="111">
        <v>84</v>
      </c>
      <c r="Z87" s="120">
        <f t="shared" si="4"/>
        <v>153</v>
      </c>
      <c r="AA87" s="111">
        <v>96</v>
      </c>
      <c r="AB87" s="111">
        <v>41</v>
      </c>
      <c r="AC87" s="111">
        <v>15</v>
      </c>
      <c r="AD87" s="111">
        <v>1</v>
      </c>
      <c r="AE87" s="111">
        <v>0</v>
      </c>
      <c r="AG87" s="111">
        <f t="shared" si="5"/>
        <v>0</v>
      </c>
      <c r="AH87" s="111">
        <f t="shared" si="6"/>
        <v>16</v>
      </c>
      <c r="AI87" s="111">
        <f t="shared" si="7"/>
        <v>16</v>
      </c>
    </row>
    <row r="88" spans="1:35">
      <c r="A88" t="s">
        <v>657</v>
      </c>
      <c r="B88" s="160" t="s">
        <v>63</v>
      </c>
      <c r="C88" s="111">
        <v>343</v>
      </c>
      <c r="D88" s="111">
        <v>1</v>
      </c>
      <c r="E88" s="111">
        <v>0</v>
      </c>
      <c r="F88" s="111">
        <v>0</v>
      </c>
      <c r="G88" s="111">
        <v>0</v>
      </c>
      <c r="H88" s="111">
        <v>0</v>
      </c>
      <c r="I88" s="111">
        <v>1</v>
      </c>
      <c r="J88" s="111">
        <v>0</v>
      </c>
      <c r="K88" s="111">
        <v>0</v>
      </c>
      <c r="L88" s="111">
        <v>1</v>
      </c>
      <c r="M88" s="111">
        <v>0</v>
      </c>
      <c r="N88" s="111">
        <v>1</v>
      </c>
      <c r="O88" s="111">
        <v>1</v>
      </c>
      <c r="P88" s="111">
        <v>1</v>
      </c>
      <c r="Q88" s="111">
        <v>3</v>
      </c>
      <c r="R88" s="111">
        <v>6</v>
      </c>
      <c r="S88" s="111">
        <v>5</v>
      </c>
      <c r="T88" s="111">
        <v>9</v>
      </c>
      <c r="U88" s="111">
        <v>24</v>
      </c>
      <c r="V88" s="111">
        <v>17</v>
      </c>
      <c r="W88" s="111">
        <v>36</v>
      </c>
      <c r="X88" s="111">
        <v>39</v>
      </c>
      <c r="Y88" s="111">
        <v>76</v>
      </c>
      <c r="Z88" s="120">
        <f t="shared" si="4"/>
        <v>123</v>
      </c>
      <c r="AA88" s="111">
        <v>74</v>
      </c>
      <c r="AB88" s="111">
        <v>35</v>
      </c>
      <c r="AC88" s="111">
        <v>10</v>
      </c>
      <c r="AD88" s="111">
        <v>4</v>
      </c>
      <c r="AE88" s="111">
        <v>0</v>
      </c>
      <c r="AG88" s="111">
        <f t="shared" si="5"/>
        <v>0</v>
      </c>
      <c r="AH88" s="111">
        <f t="shared" si="6"/>
        <v>14</v>
      </c>
      <c r="AI88" s="111">
        <f t="shared" si="7"/>
        <v>14</v>
      </c>
    </row>
    <row r="89" spans="1:35">
      <c r="A89" t="s">
        <v>876</v>
      </c>
      <c r="B89" s="160" t="s">
        <v>63</v>
      </c>
      <c r="C89" s="111">
        <v>244</v>
      </c>
      <c r="D89" s="111">
        <v>0</v>
      </c>
      <c r="E89" s="111">
        <v>0</v>
      </c>
      <c r="F89" s="111">
        <v>0</v>
      </c>
      <c r="G89" s="111">
        <v>0</v>
      </c>
      <c r="H89" s="111">
        <v>0</v>
      </c>
      <c r="I89" s="111">
        <v>0</v>
      </c>
      <c r="J89" s="111">
        <v>0</v>
      </c>
      <c r="K89" s="111">
        <v>1</v>
      </c>
      <c r="L89" s="111">
        <v>0</v>
      </c>
      <c r="M89" s="111">
        <v>2</v>
      </c>
      <c r="N89" s="111">
        <v>0</v>
      </c>
      <c r="O89" s="111">
        <v>1</v>
      </c>
      <c r="P89" s="111">
        <v>1</v>
      </c>
      <c r="Q89" s="111">
        <v>2</v>
      </c>
      <c r="R89" s="111">
        <v>1</v>
      </c>
      <c r="S89" s="111">
        <v>6</v>
      </c>
      <c r="T89" s="111">
        <v>5</v>
      </c>
      <c r="U89" s="111">
        <v>14</v>
      </c>
      <c r="V89" s="111">
        <v>15</v>
      </c>
      <c r="W89" s="111">
        <v>21</v>
      </c>
      <c r="X89" s="111">
        <v>41</v>
      </c>
      <c r="Y89" s="111">
        <v>50</v>
      </c>
      <c r="Z89" s="120">
        <f t="shared" si="4"/>
        <v>84</v>
      </c>
      <c r="AA89" s="111">
        <v>53</v>
      </c>
      <c r="AB89" s="111">
        <v>20</v>
      </c>
      <c r="AC89" s="111">
        <v>7</v>
      </c>
      <c r="AD89" s="111">
        <v>4</v>
      </c>
      <c r="AE89" s="111">
        <v>0</v>
      </c>
      <c r="AG89" s="111">
        <f t="shared" si="5"/>
        <v>0</v>
      </c>
      <c r="AH89" s="111">
        <f t="shared" si="6"/>
        <v>11</v>
      </c>
      <c r="AI89" s="111">
        <f t="shared" si="7"/>
        <v>11</v>
      </c>
    </row>
    <row r="90" spans="1:35">
      <c r="A90" t="s">
        <v>877</v>
      </c>
      <c r="B90" s="160" t="s">
        <v>63</v>
      </c>
      <c r="C90" s="111">
        <v>374</v>
      </c>
      <c r="D90" s="111">
        <v>0</v>
      </c>
      <c r="E90" s="111">
        <v>0</v>
      </c>
      <c r="F90" s="111">
        <v>0</v>
      </c>
      <c r="G90" s="111">
        <v>0</v>
      </c>
      <c r="H90" s="111">
        <v>0</v>
      </c>
      <c r="I90" s="111">
        <v>0</v>
      </c>
      <c r="J90" s="111">
        <v>0</v>
      </c>
      <c r="K90" s="111">
        <v>0</v>
      </c>
      <c r="L90" s="111">
        <v>0</v>
      </c>
      <c r="M90" s="111">
        <v>0</v>
      </c>
      <c r="N90" s="111">
        <v>3</v>
      </c>
      <c r="O90" s="111">
        <v>1</v>
      </c>
      <c r="P90" s="111">
        <v>2</v>
      </c>
      <c r="Q90" s="111">
        <v>0</v>
      </c>
      <c r="R90" s="111">
        <v>5</v>
      </c>
      <c r="S90" s="111">
        <v>7</v>
      </c>
      <c r="T90" s="111">
        <v>15</v>
      </c>
      <c r="U90" s="111">
        <v>24</v>
      </c>
      <c r="V90" s="111">
        <v>22</v>
      </c>
      <c r="W90" s="111">
        <v>23</v>
      </c>
      <c r="X90" s="111">
        <v>56</v>
      </c>
      <c r="Y90" s="111">
        <v>90</v>
      </c>
      <c r="Z90" s="120">
        <f t="shared" si="4"/>
        <v>126</v>
      </c>
      <c r="AA90" s="111">
        <v>89</v>
      </c>
      <c r="AB90" s="111">
        <v>24</v>
      </c>
      <c r="AC90" s="111">
        <v>8</v>
      </c>
      <c r="AD90" s="111">
        <v>5</v>
      </c>
      <c r="AE90" s="111">
        <v>0</v>
      </c>
      <c r="AG90" s="111">
        <f t="shared" si="5"/>
        <v>0</v>
      </c>
      <c r="AH90" s="111">
        <f t="shared" si="6"/>
        <v>13</v>
      </c>
      <c r="AI90" s="111">
        <f t="shared" si="7"/>
        <v>13</v>
      </c>
    </row>
    <row r="91" spans="1:35">
      <c r="A91" t="s">
        <v>878</v>
      </c>
      <c r="B91" s="160" t="s">
        <v>63</v>
      </c>
      <c r="C91" s="111">
        <v>254</v>
      </c>
      <c r="D91" s="111">
        <v>1</v>
      </c>
      <c r="E91" s="111">
        <v>0</v>
      </c>
      <c r="F91" s="111">
        <v>0</v>
      </c>
      <c r="G91" s="111">
        <v>0</v>
      </c>
      <c r="H91" s="111">
        <v>0</v>
      </c>
      <c r="I91" s="111">
        <v>1</v>
      </c>
      <c r="J91" s="111">
        <v>0</v>
      </c>
      <c r="K91" s="111">
        <v>1</v>
      </c>
      <c r="L91" s="111">
        <v>0</v>
      </c>
      <c r="M91" s="111">
        <v>1</v>
      </c>
      <c r="N91" s="111">
        <v>3</v>
      </c>
      <c r="O91" s="111">
        <v>3</v>
      </c>
      <c r="P91" s="111">
        <v>1</v>
      </c>
      <c r="Q91" s="111">
        <v>0</v>
      </c>
      <c r="R91" s="111">
        <v>1</v>
      </c>
      <c r="S91" s="111">
        <v>4</v>
      </c>
      <c r="T91" s="111">
        <v>6</v>
      </c>
      <c r="U91" s="111">
        <v>16</v>
      </c>
      <c r="V91" s="111">
        <v>17</v>
      </c>
      <c r="W91" s="111">
        <v>20</v>
      </c>
      <c r="X91" s="111">
        <v>37</v>
      </c>
      <c r="Y91" s="111">
        <v>60</v>
      </c>
      <c r="Z91" s="120">
        <f t="shared" si="4"/>
        <v>83</v>
      </c>
      <c r="AA91" s="111">
        <v>57</v>
      </c>
      <c r="AB91" s="111">
        <v>20</v>
      </c>
      <c r="AC91" s="111">
        <v>6</v>
      </c>
      <c r="AD91" s="111">
        <v>0</v>
      </c>
      <c r="AE91" s="111">
        <v>0</v>
      </c>
      <c r="AG91" s="111">
        <f t="shared" si="5"/>
        <v>0</v>
      </c>
      <c r="AH91" s="111">
        <f t="shared" si="6"/>
        <v>6</v>
      </c>
      <c r="AI91" s="111">
        <f t="shared" si="7"/>
        <v>6</v>
      </c>
    </row>
    <row r="92" spans="1:35">
      <c r="A92" t="s">
        <v>879</v>
      </c>
      <c r="B92" s="160" t="s">
        <v>63</v>
      </c>
      <c r="C92" s="111">
        <v>214</v>
      </c>
      <c r="D92" s="111">
        <v>1</v>
      </c>
      <c r="E92" s="111">
        <v>0</v>
      </c>
      <c r="F92" s="111">
        <v>0</v>
      </c>
      <c r="G92" s="111">
        <v>0</v>
      </c>
      <c r="H92" s="111">
        <v>0</v>
      </c>
      <c r="I92" s="111">
        <v>1</v>
      </c>
      <c r="J92" s="111">
        <v>0</v>
      </c>
      <c r="K92" s="111">
        <v>0</v>
      </c>
      <c r="L92" s="111">
        <v>1</v>
      </c>
      <c r="M92" s="111">
        <v>0</v>
      </c>
      <c r="N92" s="111">
        <v>0</v>
      </c>
      <c r="O92" s="111">
        <v>1</v>
      </c>
      <c r="P92" s="111">
        <v>1</v>
      </c>
      <c r="Q92" s="111">
        <v>6</v>
      </c>
      <c r="R92" s="111">
        <v>3</v>
      </c>
      <c r="S92" s="111">
        <v>5</v>
      </c>
      <c r="T92" s="111">
        <v>6</v>
      </c>
      <c r="U92" s="111">
        <v>19</v>
      </c>
      <c r="V92" s="111">
        <v>13</v>
      </c>
      <c r="W92" s="111">
        <v>20</v>
      </c>
      <c r="X92" s="111">
        <v>28</v>
      </c>
      <c r="Y92" s="111">
        <v>37</v>
      </c>
      <c r="Z92" s="120">
        <f t="shared" si="4"/>
        <v>73</v>
      </c>
      <c r="AA92" s="111">
        <v>47</v>
      </c>
      <c r="AB92" s="111">
        <v>16</v>
      </c>
      <c r="AC92" s="111">
        <v>9</v>
      </c>
      <c r="AD92" s="111">
        <v>1</v>
      </c>
      <c r="AE92" s="111">
        <v>0</v>
      </c>
      <c r="AG92" s="111">
        <f t="shared" si="5"/>
        <v>0</v>
      </c>
      <c r="AH92" s="111">
        <f t="shared" si="6"/>
        <v>10</v>
      </c>
      <c r="AI92" s="111">
        <f t="shared" si="7"/>
        <v>10</v>
      </c>
    </row>
    <row r="93" spans="1:35">
      <c r="A93" t="s">
        <v>652</v>
      </c>
      <c r="B93" s="160" t="s">
        <v>63</v>
      </c>
      <c r="C93" s="111">
        <v>458</v>
      </c>
      <c r="D93" s="111">
        <v>0</v>
      </c>
      <c r="E93" s="111">
        <v>0</v>
      </c>
      <c r="F93" s="111">
        <v>0</v>
      </c>
      <c r="G93" s="111">
        <v>1</v>
      </c>
      <c r="H93" s="111">
        <v>0</v>
      </c>
      <c r="I93" s="111">
        <v>1</v>
      </c>
      <c r="J93" s="111">
        <v>1</v>
      </c>
      <c r="K93" s="111">
        <v>0</v>
      </c>
      <c r="L93" s="111">
        <v>0</v>
      </c>
      <c r="M93" s="111">
        <v>3</v>
      </c>
      <c r="N93" s="111">
        <v>2</v>
      </c>
      <c r="O93" s="111">
        <v>2</v>
      </c>
      <c r="P93" s="111">
        <v>2</v>
      </c>
      <c r="Q93" s="111">
        <v>8</v>
      </c>
      <c r="R93" s="111">
        <v>2</v>
      </c>
      <c r="S93" s="111">
        <v>10</v>
      </c>
      <c r="T93" s="111">
        <v>13</v>
      </c>
      <c r="U93" s="111">
        <v>39</v>
      </c>
      <c r="V93" s="111">
        <v>36</v>
      </c>
      <c r="W93" s="111">
        <v>55</v>
      </c>
      <c r="X93" s="111">
        <v>74</v>
      </c>
      <c r="Y93" s="111">
        <v>94</v>
      </c>
      <c r="Z93" s="120">
        <f t="shared" si="4"/>
        <v>116</v>
      </c>
      <c r="AA93" s="111">
        <v>69</v>
      </c>
      <c r="AB93" s="111">
        <v>36</v>
      </c>
      <c r="AC93" s="111">
        <v>8</v>
      </c>
      <c r="AD93" s="111">
        <v>3</v>
      </c>
      <c r="AE93" s="111">
        <v>0</v>
      </c>
      <c r="AG93" s="111">
        <f t="shared" si="5"/>
        <v>1</v>
      </c>
      <c r="AH93" s="111">
        <f t="shared" si="6"/>
        <v>11</v>
      </c>
      <c r="AI93" s="111">
        <f t="shared" si="7"/>
        <v>11</v>
      </c>
    </row>
    <row r="94" spans="1:35">
      <c r="A94" t="s">
        <v>880</v>
      </c>
      <c r="B94" s="160" t="s">
        <v>63</v>
      </c>
      <c r="C94" s="111">
        <v>122</v>
      </c>
      <c r="D94" s="111">
        <v>0</v>
      </c>
      <c r="E94" s="111">
        <v>0</v>
      </c>
      <c r="F94" s="111">
        <v>0</v>
      </c>
      <c r="G94" s="111">
        <v>0</v>
      </c>
      <c r="H94" s="111">
        <v>0</v>
      </c>
      <c r="I94" s="111">
        <v>0</v>
      </c>
      <c r="J94" s="111">
        <v>0</v>
      </c>
      <c r="K94" s="111">
        <v>0</v>
      </c>
      <c r="L94" s="111">
        <v>0</v>
      </c>
      <c r="M94" s="111">
        <v>0</v>
      </c>
      <c r="N94" s="111">
        <v>0</v>
      </c>
      <c r="O94" s="111">
        <v>0</v>
      </c>
      <c r="P94" s="111">
        <v>1</v>
      </c>
      <c r="Q94" s="111">
        <v>2</v>
      </c>
      <c r="R94" s="111">
        <v>2</v>
      </c>
      <c r="S94" s="111">
        <v>3</v>
      </c>
      <c r="T94" s="111">
        <v>7</v>
      </c>
      <c r="U94" s="111">
        <v>6</v>
      </c>
      <c r="V94" s="111">
        <v>15</v>
      </c>
      <c r="W94" s="111">
        <v>13</v>
      </c>
      <c r="X94" s="111">
        <v>11</v>
      </c>
      <c r="Y94" s="111">
        <v>20</v>
      </c>
      <c r="Z94" s="120">
        <f t="shared" si="4"/>
        <v>42</v>
      </c>
      <c r="AA94" s="111">
        <v>24</v>
      </c>
      <c r="AB94" s="111">
        <v>14</v>
      </c>
      <c r="AC94" s="111">
        <v>3</v>
      </c>
      <c r="AD94" s="111">
        <v>1</v>
      </c>
      <c r="AE94" s="111">
        <v>0</v>
      </c>
      <c r="AG94" s="111">
        <f t="shared" si="5"/>
        <v>0</v>
      </c>
      <c r="AH94" s="111">
        <f t="shared" si="6"/>
        <v>4</v>
      </c>
      <c r="AI94" s="111">
        <f t="shared" si="7"/>
        <v>4</v>
      </c>
    </row>
    <row r="95" spans="1:35">
      <c r="A95" t="s">
        <v>881</v>
      </c>
      <c r="B95" s="160" t="s">
        <v>63</v>
      </c>
      <c r="C95" s="111">
        <v>152</v>
      </c>
      <c r="D95" s="111">
        <v>0</v>
      </c>
      <c r="E95" s="111">
        <v>0</v>
      </c>
      <c r="F95" s="111">
        <v>0</v>
      </c>
      <c r="G95" s="111">
        <v>0</v>
      </c>
      <c r="H95" s="111">
        <v>0</v>
      </c>
      <c r="I95" s="111">
        <v>0</v>
      </c>
      <c r="J95" s="111">
        <v>0</v>
      </c>
      <c r="K95" s="111">
        <v>0</v>
      </c>
      <c r="L95" s="111">
        <v>1</v>
      </c>
      <c r="M95" s="111">
        <v>0</v>
      </c>
      <c r="N95" s="111">
        <v>1</v>
      </c>
      <c r="O95" s="111">
        <v>0</v>
      </c>
      <c r="P95" s="111">
        <v>0</v>
      </c>
      <c r="Q95" s="111">
        <v>1</v>
      </c>
      <c r="R95" s="111">
        <v>0</v>
      </c>
      <c r="S95" s="111">
        <v>0</v>
      </c>
      <c r="T95" s="111">
        <v>2</v>
      </c>
      <c r="U95" s="111">
        <v>8</v>
      </c>
      <c r="V95" s="111">
        <v>7</v>
      </c>
      <c r="W95" s="111">
        <v>17</v>
      </c>
      <c r="X95" s="111">
        <v>16</v>
      </c>
      <c r="Y95" s="111">
        <v>38</v>
      </c>
      <c r="Z95" s="120">
        <f t="shared" si="4"/>
        <v>61</v>
      </c>
      <c r="AA95" s="111">
        <v>33</v>
      </c>
      <c r="AB95" s="111">
        <v>21</v>
      </c>
      <c r="AC95" s="111">
        <v>7</v>
      </c>
      <c r="AD95" s="111">
        <v>0</v>
      </c>
      <c r="AE95" s="111">
        <v>0</v>
      </c>
      <c r="AG95" s="111">
        <f t="shared" si="5"/>
        <v>0</v>
      </c>
      <c r="AH95" s="111">
        <f t="shared" si="6"/>
        <v>7</v>
      </c>
      <c r="AI95" s="111">
        <f t="shared" si="7"/>
        <v>7</v>
      </c>
    </row>
    <row r="96" spans="1:35">
      <c r="A96" t="s">
        <v>882</v>
      </c>
      <c r="B96" s="160" t="s">
        <v>63</v>
      </c>
      <c r="C96" s="111">
        <v>169</v>
      </c>
      <c r="D96" s="111">
        <v>0</v>
      </c>
      <c r="E96" s="111">
        <v>0</v>
      </c>
      <c r="F96" s="111">
        <v>0</v>
      </c>
      <c r="G96" s="111">
        <v>0</v>
      </c>
      <c r="H96" s="111">
        <v>0</v>
      </c>
      <c r="I96" s="111">
        <v>0</v>
      </c>
      <c r="J96" s="111">
        <v>0</v>
      </c>
      <c r="K96" s="111">
        <v>0</v>
      </c>
      <c r="L96" s="111">
        <v>0</v>
      </c>
      <c r="M96" s="111">
        <v>0</v>
      </c>
      <c r="N96" s="111">
        <v>2</v>
      </c>
      <c r="O96" s="111">
        <v>1</v>
      </c>
      <c r="P96" s="111">
        <v>1</v>
      </c>
      <c r="Q96" s="111">
        <v>1</v>
      </c>
      <c r="R96" s="111">
        <v>0</v>
      </c>
      <c r="S96" s="111">
        <v>4</v>
      </c>
      <c r="T96" s="111">
        <v>3</v>
      </c>
      <c r="U96" s="111">
        <v>17</v>
      </c>
      <c r="V96" s="111">
        <v>14</v>
      </c>
      <c r="W96" s="111">
        <v>31</v>
      </c>
      <c r="X96" s="111">
        <v>27</v>
      </c>
      <c r="Y96" s="111">
        <v>23</v>
      </c>
      <c r="Z96" s="120">
        <f t="shared" si="4"/>
        <v>45</v>
      </c>
      <c r="AA96" s="111">
        <v>28</v>
      </c>
      <c r="AB96" s="111">
        <v>13</v>
      </c>
      <c r="AC96" s="111">
        <v>4</v>
      </c>
      <c r="AD96" s="111">
        <v>0</v>
      </c>
      <c r="AE96" s="111">
        <v>0</v>
      </c>
      <c r="AG96" s="111">
        <f t="shared" si="5"/>
        <v>0</v>
      </c>
      <c r="AH96" s="111">
        <f t="shared" si="6"/>
        <v>4</v>
      </c>
      <c r="AI96" s="111">
        <f t="shared" si="7"/>
        <v>4</v>
      </c>
    </row>
    <row r="97" spans="1:35">
      <c r="A97" t="s">
        <v>883</v>
      </c>
      <c r="B97" s="160" t="s">
        <v>63</v>
      </c>
      <c r="C97" s="111">
        <v>163</v>
      </c>
      <c r="D97" s="111">
        <v>0</v>
      </c>
      <c r="E97" s="111">
        <v>0</v>
      </c>
      <c r="F97" s="111">
        <v>0</v>
      </c>
      <c r="G97" s="111">
        <v>0</v>
      </c>
      <c r="H97" s="111">
        <v>0</v>
      </c>
      <c r="I97" s="111">
        <v>0</v>
      </c>
      <c r="J97" s="111">
        <v>0</v>
      </c>
      <c r="K97" s="111">
        <v>0</v>
      </c>
      <c r="L97" s="111">
        <v>0</v>
      </c>
      <c r="M97" s="111">
        <v>0</v>
      </c>
      <c r="N97" s="111">
        <v>1</v>
      </c>
      <c r="O97" s="111">
        <v>1</v>
      </c>
      <c r="P97" s="111">
        <v>0</v>
      </c>
      <c r="Q97" s="111">
        <v>4</v>
      </c>
      <c r="R97" s="111">
        <v>2</v>
      </c>
      <c r="S97" s="111">
        <v>1</v>
      </c>
      <c r="T97" s="111">
        <v>4</v>
      </c>
      <c r="U97" s="111">
        <v>16</v>
      </c>
      <c r="V97" s="111">
        <v>17</v>
      </c>
      <c r="W97" s="111">
        <v>26</v>
      </c>
      <c r="X97" s="111">
        <v>30</v>
      </c>
      <c r="Y97" s="111">
        <v>28</v>
      </c>
      <c r="Z97" s="120">
        <f t="shared" si="4"/>
        <v>33</v>
      </c>
      <c r="AA97" s="111">
        <v>24</v>
      </c>
      <c r="AB97" s="111">
        <v>7</v>
      </c>
      <c r="AC97" s="111">
        <v>2</v>
      </c>
      <c r="AD97" s="111">
        <v>0</v>
      </c>
      <c r="AE97" s="111">
        <v>0</v>
      </c>
      <c r="AG97" s="111">
        <f t="shared" si="5"/>
        <v>0</v>
      </c>
      <c r="AH97" s="111">
        <f t="shared" si="6"/>
        <v>2</v>
      </c>
      <c r="AI97" s="111">
        <f t="shared" si="7"/>
        <v>2</v>
      </c>
    </row>
    <row r="98" spans="1:35">
      <c r="A98" t="s">
        <v>884</v>
      </c>
      <c r="B98" s="160" t="s">
        <v>63</v>
      </c>
      <c r="C98" s="111">
        <v>90</v>
      </c>
      <c r="D98" s="111">
        <v>0</v>
      </c>
      <c r="E98" s="111">
        <v>1</v>
      </c>
      <c r="F98" s="111">
        <v>0</v>
      </c>
      <c r="G98" s="111">
        <v>0</v>
      </c>
      <c r="H98" s="111">
        <v>0</v>
      </c>
      <c r="I98" s="111">
        <v>1</v>
      </c>
      <c r="J98" s="111">
        <v>0</v>
      </c>
      <c r="K98" s="111">
        <v>0</v>
      </c>
      <c r="L98" s="111">
        <v>0</v>
      </c>
      <c r="M98" s="111">
        <v>0</v>
      </c>
      <c r="N98" s="111">
        <v>0</v>
      </c>
      <c r="O98" s="111">
        <v>0</v>
      </c>
      <c r="P98" s="111">
        <v>1</v>
      </c>
      <c r="Q98" s="111">
        <v>0</v>
      </c>
      <c r="R98" s="111">
        <v>0</v>
      </c>
      <c r="S98" s="111">
        <v>4</v>
      </c>
      <c r="T98" s="111">
        <v>4</v>
      </c>
      <c r="U98" s="111">
        <v>8</v>
      </c>
      <c r="V98" s="111">
        <v>4</v>
      </c>
      <c r="W98" s="111">
        <v>11</v>
      </c>
      <c r="X98" s="111">
        <v>15</v>
      </c>
      <c r="Y98" s="111">
        <v>16</v>
      </c>
      <c r="Z98" s="120">
        <f t="shared" si="4"/>
        <v>26</v>
      </c>
      <c r="AA98" s="111">
        <v>16</v>
      </c>
      <c r="AB98" s="111">
        <v>8</v>
      </c>
      <c r="AC98" s="111">
        <v>2</v>
      </c>
      <c r="AD98" s="111">
        <v>0</v>
      </c>
      <c r="AE98" s="111">
        <v>0</v>
      </c>
      <c r="AG98" s="111">
        <f t="shared" si="5"/>
        <v>1</v>
      </c>
      <c r="AH98" s="111">
        <f t="shared" si="6"/>
        <v>2</v>
      </c>
      <c r="AI98" s="111">
        <f t="shared" si="7"/>
        <v>2</v>
      </c>
    </row>
    <row r="99" spans="1:35">
      <c r="A99" t="s">
        <v>885</v>
      </c>
      <c r="B99" s="160" t="s">
        <v>63</v>
      </c>
      <c r="C99" s="111">
        <v>103</v>
      </c>
      <c r="D99" s="111">
        <v>0</v>
      </c>
      <c r="E99" s="111">
        <v>0</v>
      </c>
      <c r="F99" s="111">
        <v>0</v>
      </c>
      <c r="G99" s="111">
        <v>0</v>
      </c>
      <c r="H99" s="111">
        <v>0</v>
      </c>
      <c r="I99" s="111">
        <v>0</v>
      </c>
      <c r="J99" s="111">
        <v>0</v>
      </c>
      <c r="K99" s="111">
        <v>1</v>
      </c>
      <c r="L99" s="111">
        <v>1</v>
      </c>
      <c r="M99" s="111">
        <v>0</v>
      </c>
      <c r="N99" s="111">
        <v>0</v>
      </c>
      <c r="O99" s="111">
        <v>0</v>
      </c>
      <c r="P99" s="111">
        <v>0</v>
      </c>
      <c r="Q99" s="111">
        <v>0</v>
      </c>
      <c r="R99" s="111">
        <v>0</v>
      </c>
      <c r="S99" s="111">
        <v>2</v>
      </c>
      <c r="T99" s="111">
        <v>2</v>
      </c>
      <c r="U99" s="111">
        <v>11</v>
      </c>
      <c r="V99" s="111">
        <v>10</v>
      </c>
      <c r="W99" s="111">
        <v>9</v>
      </c>
      <c r="X99" s="111">
        <v>10</v>
      </c>
      <c r="Y99" s="111">
        <v>17</v>
      </c>
      <c r="Z99" s="120">
        <f t="shared" si="4"/>
        <v>40</v>
      </c>
      <c r="AA99" s="111">
        <v>22</v>
      </c>
      <c r="AB99" s="111">
        <v>13</v>
      </c>
      <c r="AC99" s="111">
        <v>4</v>
      </c>
      <c r="AD99" s="111">
        <v>1</v>
      </c>
      <c r="AE99" s="111">
        <v>0</v>
      </c>
      <c r="AG99" s="111">
        <f t="shared" si="5"/>
        <v>0</v>
      </c>
      <c r="AH99" s="111">
        <f t="shared" si="6"/>
        <v>5</v>
      </c>
      <c r="AI99" s="111">
        <f t="shared" si="7"/>
        <v>5</v>
      </c>
    </row>
    <row r="100" spans="1:35">
      <c r="A100" t="s">
        <v>645</v>
      </c>
      <c r="B100" s="160" t="s">
        <v>63</v>
      </c>
      <c r="C100" s="111">
        <v>72</v>
      </c>
      <c r="D100" s="111">
        <v>0</v>
      </c>
      <c r="E100" s="111">
        <v>0</v>
      </c>
      <c r="F100" s="111">
        <v>0</v>
      </c>
      <c r="G100" s="111">
        <v>0</v>
      </c>
      <c r="H100" s="111">
        <v>0</v>
      </c>
      <c r="I100" s="111">
        <v>0</v>
      </c>
      <c r="J100" s="111">
        <v>0</v>
      </c>
      <c r="K100" s="111">
        <v>0</v>
      </c>
      <c r="L100" s="111">
        <v>0</v>
      </c>
      <c r="M100" s="111">
        <v>0</v>
      </c>
      <c r="N100" s="111">
        <v>0</v>
      </c>
      <c r="O100" s="111">
        <v>0</v>
      </c>
      <c r="P100" s="111">
        <v>0</v>
      </c>
      <c r="Q100" s="111">
        <v>0</v>
      </c>
      <c r="R100" s="111">
        <v>0</v>
      </c>
      <c r="S100" s="111">
        <v>3</v>
      </c>
      <c r="T100" s="111">
        <v>0</v>
      </c>
      <c r="U100" s="111">
        <v>9</v>
      </c>
      <c r="V100" s="111">
        <v>2</v>
      </c>
      <c r="W100" s="111">
        <v>4</v>
      </c>
      <c r="X100" s="111">
        <v>14</v>
      </c>
      <c r="Y100" s="111">
        <v>18</v>
      </c>
      <c r="Z100" s="120">
        <f t="shared" si="4"/>
        <v>22</v>
      </c>
      <c r="AA100" s="111">
        <v>11</v>
      </c>
      <c r="AB100" s="111">
        <v>6</v>
      </c>
      <c r="AC100" s="111">
        <v>5</v>
      </c>
      <c r="AD100" s="111">
        <v>0</v>
      </c>
      <c r="AE100" s="111">
        <v>0</v>
      </c>
      <c r="AG100" s="111">
        <f t="shared" si="5"/>
        <v>0</v>
      </c>
      <c r="AH100" s="111">
        <f t="shared" si="6"/>
        <v>5</v>
      </c>
      <c r="AI100" s="111">
        <f t="shared" si="7"/>
        <v>5</v>
      </c>
    </row>
    <row r="101" spans="1:35">
      <c r="A101" t="s">
        <v>886</v>
      </c>
      <c r="B101" s="160" t="s">
        <v>63</v>
      </c>
      <c r="C101" s="111">
        <v>135</v>
      </c>
      <c r="D101" s="111">
        <v>1</v>
      </c>
      <c r="E101" s="111">
        <v>0</v>
      </c>
      <c r="F101" s="111">
        <v>0</v>
      </c>
      <c r="G101" s="111">
        <v>0</v>
      </c>
      <c r="H101" s="111">
        <v>0</v>
      </c>
      <c r="I101" s="111">
        <v>1</v>
      </c>
      <c r="J101" s="111">
        <v>0</v>
      </c>
      <c r="K101" s="111">
        <v>1</v>
      </c>
      <c r="L101" s="111">
        <v>0</v>
      </c>
      <c r="M101" s="111">
        <v>0</v>
      </c>
      <c r="N101" s="111">
        <v>0</v>
      </c>
      <c r="O101" s="111">
        <v>1</v>
      </c>
      <c r="P101" s="111">
        <v>0</v>
      </c>
      <c r="Q101" s="111">
        <v>3</v>
      </c>
      <c r="R101" s="111">
        <v>0</v>
      </c>
      <c r="S101" s="111">
        <v>2</v>
      </c>
      <c r="T101" s="111">
        <v>6</v>
      </c>
      <c r="U101" s="111">
        <v>13</v>
      </c>
      <c r="V101" s="111">
        <v>13</v>
      </c>
      <c r="W101" s="111">
        <v>20</v>
      </c>
      <c r="X101" s="111">
        <v>29</v>
      </c>
      <c r="Y101" s="111">
        <v>20</v>
      </c>
      <c r="Z101" s="120">
        <f t="shared" si="4"/>
        <v>26</v>
      </c>
      <c r="AA101" s="111">
        <v>19</v>
      </c>
      <c r="AB101" s="111">
        <v>3</v>
      </c>
      <c r="AC101" s="111">
        <v>4</v>
      </c>
      <c r="AD101" s="111">
        <v>0</v>
      </c>
      <c r="AE101" s="111">
        <v>0</v>
      </c>
      <c r="AG101" s="111">
        <f t="shared" si="5"/>
        <v>0</v>
      </c>
      <c r="AH101" s="111">
        <f t="shared" si="6"/>
        <v>4</v>
      </c>
      <c r="AI101" s="111">
        <f t="shared" si="7"/>
        <v>4</v>
      </c>
    </row>
    <row r="102" spans="1:35">
      <c r="A102" t="s">
        <v>887</v>
      </c>
      <c r="B102" s="160" t="s">
        <v>63</v>
      </c>
      <c r="C102" s="111">
        <v>103</v>
      </c>
      <c r="D102" s="111">
        <v>1</v>
      </c>
      <c r="E102" s="111">
        <v>0</v>
      </c>
      <c r="F102" s="111">
        <v>0</v>
      </c>
      <c r="G102" s="111">
        <v>0</v>
      </c>
      <c r="H102" s="111">
        <v>0</v>
      </c>
      <c r="I102" s="111">
        <v>1</v>
      </c>
      <c r="J102" s="111">
        <v>0</v>
      </c>
      <c r="K102" s="111">
        <v>0</v>
      </c>
      <c r="L102" s="111">
        <v>0</v>
      </c>
      <c r="M102" s="111">
        <v>0</v>
      </c>
      <c r="N102" s="111">
        <v>0</v>
      </c>
      <c r="O102" s="111">
        <v>1</v>
      </c>
      <c r="P102" s="111">
        <v>1</v>
      </c>
      <c r="Q102" s="111">
        <v>0</v>
      </c>
      <c r="R102" s="111">
        <v>0</v>
      </c>
      <c r="S102" s="111">
        <v>0</v>
      </c>
      <c r="T102" s="111">
        <v>5</v>
      </c>
      <c r="U102" s="111">
        <v>8</v>
      </c>
      <c r="V102" s="111">
        <v>4</v>
      </c>
      <c r="W102" s="111">
        <v>7</v>
      </c>
      <c r="X102" s="111">
        <v>20</v>
      </c>
      <c r="Y102" s="111">
        <v>22</v>
      </c>
      <c r="Z102" s="120">
        <f t="shared" si="4"/>
        <v>34</v>
      </c>
      <c r="AA102" s="111">
        <v>20</v>
      </c>
      <c r="AB102" s="111">
        <v>10</v>
      </c>
      <c r="AC102" s="111">
        <v>4</v>
      </c>
      <c r="AD102" s="111">
        <v>0</v>
      </c>
      <c r="AE102" s="111">
        <v>0</v>
      </c>
      <c r="AG102" s="111">
        <f t="shared" si="5"/>
        <v>0</v>
      </c>
      <c r="AH102" s="111">
        <f t="shared" si="6"/>
        <v>4</v>
      </c>
      <c r="AI102" s="111">
        <f t="shared" si="7"/>
        <v>4</v>
      </c>
    </row>
    <row r="103" spans="1:35">
      <c r="A103" t="s">
        <v>888</v>
      </c>
      <c r="B103" s="160" t="s">
        <v>63</v>
      </c>
      <c r="C103" s="111">
        <v>143</v>
      </c>
      <c r="D103" s="111">
        <v>0</v>
      </c>
      <c r="E103" s="111">
        <v>0</v>
      </c>
      <c r="F103" s="111">
        <v>0</v>
      </c>
      <c r="G103" s="111">
        <v>0</v>
      </c>
      <c r="H103" s="111">
        <v>0</v>
      </c>
      <c r="I103" s="111">
        <v>0</v>
      </c>
      <c r="J103" s="111">
        <v>0</v>
      </c>
      <c r="K103" s="111">
        <v>0</v>
      </c>
      <c r="L103" s="111">
        <v>0</v>
      </c>
      <c r="M103" s="111">
        <v>1</v>
      </c>
      <c r="N103" s="111">
        <v>0</v>
      </c>
      <c r="O103" s="111">
        <v>0</v>
      </c>
      <c r="P103" s="111">
        <v>1</v>
      </c>
      <c r="Q103" s="111">
        <v>0</v>
      </c>
      <c r="R103" s="111">
        <v>2</v>
      </c>
      <c r="S103" s="111">
        <v>1</v>
      </c>
      <c r="T103" s="111">
        <v>4</v>
      </c>
      <c r="U103" s="111">
        <v>7</v>
      </c>
      <c r="V103" s="111">
        <v>6</v>
      </c>
      <c r="W103" s="111">
        <v>20</v>
      </c>
      <c r="X103" s="111">
        <v>24</v>
      </c>
      <c r="Y103" s="111">
        <v>25</v>
      </c>
      <c r="Z103" s="120">
        <f t="shared" si="4"/>
        <v>52</v>
      </c>
      <c r="AA103" s="111">
        <v>36</v>
      </c>
      <c r="AB103" s="111">
        <v>12</v>
      </c>
      <c r="AC103" s="111">
        <v>4</v>
      </c>
      <c r="AD103" s="111">
        <v>0</v>
      </c>
      <c r="AE103" s="111">
        <v>0</v>
      </c>
      <c r="AG103" s="111">
        <f t="shared" si="5"/>
        <v>0</v>
      </c>
      <c r="AH103" s="111">
        <f t="shared" si="6"/>
        <v>4</v>
      </c>
      <c r="AI103" s="111">
        <f t="shared" si="7"/>
        <v>4</v>
      </c>
    </row>
    <row r="104" spans="1:35">
      <c r="A104" t="s">
        <v>889</v>
      </c>
      <c r="B104" s="160" t="s">
        <v>63</v>
      </c>
      <c r="C104" s="111">
        <v>138</v>
      </c>
      <c r="D104" s="111">
        <v>0</v>
      </c>
      <c r="E104" s="111">
        <v>0</v>
      </c>
      <c r="F104" s="111">
        <v>1</v>
      </c>
      <c r="G104" s="111">
        <v>0</v>
      </c>
      <c r="H104" s="111">
        <v>0</v>
      </c>
      <c r="I104" s="111">
        <v>1</v>
      </c>
      <c r="J104" s="111">
        <v>0</v>
      </c>
      <c r="K104" s="111">
        <v>0</v>
      </c>
      <c r="L104" s="111">
        <v>0</v>
      </c>
      <c r="M104" s="111">
        <v>0</v>
      </c>
      <c r="N104" s="111">
        <v>1</v>
      </c>
      <c r="O104" s="111">
        <v>0</v>
      </c>
      <c r="P104" s="111">
        <v>1</v>
      </c>
      <c r="Q104" s="111">
        <v>2</v>
      </c>
      <c r="R104" s="111">
        <v>1</v>
      </c>
      <c r="S104" s="111">
        <v>1</v>
      </c>
      <c r="T104" s="111">
        <v>7</v>
      </c>
      <c r="U104" s="111">
        <v>9</v>
      </c>
      <c r="V104" s="111">
        <v>4</v>
      </c>
      <c r="W104" s="111">
        <v>10</v>
      </c>
      <c r="X104" s="111">
        <v>21</v>
      </c>
      <c r="Y104" s="111">
        <v>30</v>
      </c>
      <c r="Z104" s="120">
        <f t="shared" si="4"/>
        <v>50</v>
      </c>
      <c r="AA104" s="111">
        <v>34</v>
      </c>
      <c r="AB104" s="111">
        <v>11</v>
      </c>
      <c r="AC104" s="111">
        <v>4</v>
      </c>
      <c r="AD104" s="111">
        <v>1</v>
      </c>
      <c r="AE104" s="111">
        <v>0</v>
      </c>
      <c r="AG104" s="111">
        <f t="shared" si="5"/>
        <v>1</v>
      </c>
      <c r="AH104" s="111">
        <f t="shared" si="6"/>
        <v>5</v>
      </c>
      <c r="AI104" s="111">
        <f t="shared" si="7"/>
        <v>5</v>
      </c>
    </row>
    <row r="105" spans="1:35">
      <c r="A105" t="s">
        <v>890</v>
      </c>
      <c r="B105" s="160" t="s">
        <v>63</v>
      </c>
      <c r="C105" s="111">
        <v>133</v>
      </c>
      <c r="D105" s="111">
        <v>1</v>
      </c>
      <c r="E105" s="111">
        <v>0</v>
      </c>
      <c r="F105" s="111">
        <v>0</v>
      </c>
      <c r="G105" s="111">
        <v>0</v>
      </c>
      <c r="H105" s="111">
        <v>0</v>
      </c>
      <c r="I105" s="111">
        <v>1</v>
      </c>
      <c r="J105" s="111">
        <v>0</v>
      </c>
      <c r="K105" s="111">
        <v>0</v>
      </c>
      <c r="L105" s="111">
        <v>0</v>
      </c>
      <c r="M105" s="111">
        <v>0</v>
      </c>
      <c r="N105" s="111">
        <v>1</v>
      </c>
      <c r="O105" s="111">
        <v>0</v>
      </c>
      <c r="P105" s="111">
        <v>0</v>
      </c>
      <c r="Q105" s="111">
        <v>0</v>
      </c>
      <c r="R105" s="111">
        <v>0</v>
      </c>
      <c r="S105" s="111">
        <v>3</v>
      </c>
      <c r="T105" s="111">
        <v>1</v>
      </c>
      <c r="U105" s="111">
        <v>13</v>
      </c>
      <c r="V105" s="111">
        <v>12</v>
      </c>
      <c r="W105" s="111">
        <v>14</v>
      </c>
      <c r="X105" s="111">
        <v>14</v>
      </c>
      <c r="Y105" s="111">
        <v>29</v>
      </c>
      <c r="Z105" s="121">
        <f t="shared" si="4"/>
        <v>45</v>
      </c>
      <c r="AA105" s="111">
        <v>23</v>
      </c>
      <c r="AB105" s="111">
        <v>15</v>
      </c>
      <c r="AC105" s="111">
        <v>3</v>
      </c>
      <c r="AD105" s="111">
        <v>4</v>
      </c>
      <c r="AE105" s="111">
        <v>0</v>
      </c>
      <c r="AG105" s="111">
        <f t="shared" si="5"/>
        <v>0</v>
      </c>
      <c r="AH105" s="111">
        <f t="shared" si="6"/>
        <v>7</v>
      </c>
      <c r="AI105" s="111">
        <f t="shared" si="7"/>
        <v>7</v>
      </c>
    </row>
    <row r="106" spans="1:35">
      <c r="A106" s="17" t="s">
        <v>33</v>
      </c>
      <c r="B106" s="161" t="s">
        <v>62</v>
      </c>
      <c r="C106" s="116">
        <v>25799</v>
      </c>
      <c r="D106" s="116">
        <v>32</v>
      </c>
      <c r="E106" s="116">
        <v>8</v>
      </c>
      <c r="F106" s="116">
        <v>3</v>
      </c>
      <c r="G106" s="116">
        <v>1</v>
      </c>
      <c r="H106" s="116">
        <v>1</v>
      </c>
      <c r="I106" s="116">
        <v>45</v>
      </c>
      <c r="J106" s="116">
        <v>9</v>
      </c>
      <c r="K106" s="116">
        <v>7</v>
      </c>
      <c r="L106" s="116">
        <v>23</v>
      </c>
      <c r="M106" s="116">
        <v>32</v>
      </c>
      <c r="N106" s="116">
        <v>42</v>
      </c>
      <c r="O106" s="116">
        <v>62</v>
      </c>
      <c r="P106" s="116">
        <v>94</v>
      </c>
      <c r="Q106" s="116">
        <v>133</v>
      </c>
      <c r="R106" s="116">
        <v>238</v>
      </c>
      <c r="S106" s="116">
        <v>315</v>
      </c>
      <c r="T106" s="116">
        <v>440</v>
      </c>
      <c r="U106" s="116">
        <v>908</v>
      </c>
      <c r="V106" s="116">
        <v>1087</v>
      </c>
      <c r="W106" s="116">
        <v>1618</v>
      </c>
      <c r="X106" s="116">
        <v>2708</v>
      </c>
      <c r="Y106" s="116">
        <v>4203</v>
      </c>
      <c r="Z106" s="119">
        <f t="shared" si="4"/>
        <v>13835</v>
      </c>
      <c r="AA106" s="116">
        <v>5423</v>
      </c>
      <c r="AB106" s="116">
        <v>4805</v>
      </c>
      <c r="AC106" s="116">
        <v>2794</v>
      </c>
      <c r="AD106" s="116">
        <v>813</v>
      </c>
      <c r="AE106" s="116">
        <v>0</v>
      </c>
      <c r="AG106" s="111">
        <f t="shared" si="5"/>
        <v>13</v>
      </c>
      <c r="AH106" s="111">
        <f t="shared" si="6"/>
        <v>3607</v>
      </c>
      <c r="AI106" s="111">
        <f t="shared" si="7"/>
        <v>3607</v>
      </c>
    </row>
    <row r="107" spans="1:35">
      <c r="A107" s="15" t="s">
        <v>836</v>
      </c>
      <c r="B107" s="162" t="s">
        <v>62</v>
      </c>
      <c r="C107" s="117">
        <v>7058</v>
      </c>
      <c r="D107" s="117">
        <v>9</v>
      </c>
      <c r="E107" s="117">
        <v>1</v>
      </c>
      <c r="F107" s="117">
        <v>1</v>
      </c>
      <c r="G107" s="117">
        <v>0</v>
      </c>
      <c r="H107" s="117">
        <v>1</v>
      </c>
      <c r="I107" s="117">
        <v>12</v>
      </c>
      <c r="J107" s="117">
        <v>1</v>
      </c>
      <c r="K107" s="117">
        <v>1</v>
      </c>
      <c r="L107" s="117">
        <v>10</v>
      </c>
      <c r="M107" s="117">
        <v>9</v>
      </c>
      <c r="N107" s="117">
        <v>8</v>
      </c>
      <c r="O107" s="117">
        <v>12</v>
      </c>
      <c r="P107" s="117">
        <v>29</v>
      </c>
      <c r="Q107" s="117">
        <v>41</v>
      </c>
      <c r="R107" s="117">
        <v>71</v>
      </c>
      <c r="S107" s="117">
        <v>96</v>
      </c>
      <c r="T107" s="117">
        <v>115</v>
      </c>
      <c r="U107" s="117">
        <v>255</v>
      </c>
      <c r="V107" s="117">
        <v>314</v>
      </c>
      <c r="W107" s="117">
        <v>490</v>
      </c>
      <c r="X107" s="117">
        <v>806</v>
      </c>
      <c r="Y107" s="117">
        <v>1205</v>
      </c>
      <c r="Z107" s="120">
        <f t="shared" si="4"/>
        <v>3583</v>
      </c>
      <c r="AA107" s="117">
        <v>1441</v>
      </c>
      <c r="AB107" s="117">
        <v>1243</v>
      </c>
      <c r="AC107" s="117">
        <v>689</v>
      </c>
      <c r="AD107" s="117">
        <v>210</v>
      </c>
      <c r="AE107" s="117">
        <v>0</v>
      </c>
      <c r="AG107" s="111">
        <f t="shared" si="5"/>
        <v>3</v>
      </c>
      <c r="AH107" s="111">
        <f t="shared" si="6"/>
        <v>899</v>
      </c>
      <c r="AI107" s="111">
        <f t="shared" si="7"/>
        <v>899</v>
      </c>
    </row>
    <row r="108" spans="1:35">
      <c r="A108" s="15" t="s">
        <v>837</v>
      </c>
      <c r="B108" s="162" t="s">
        <v>62</v>
      </c>
      <c r="C108" s="117">
        <v>794</v>
      </c>
      <c r="D108" s="117">
        <v>1</v>
      </c>
      <c r="E108" s="117">
        <v>0</v>
      </c>
      <c r="F108" s="117">
        <v>0</v>
      </c>
      <c r="G108" s="117">
        <v>0</v>
      </c>
      <c r="H108" s="117">
        <v>0</v>
      </c>
      <c r="I108" s="117">
        <v>1</v>
      </c>
      <c r="J108" s="117">
        <v>0</v>
      </c>
      <c r="K108" s="117">
        <v>1</v>
      </c>
      <c r="L108" s="117">
        <v>1</v>
      </c>
      <c r="M108" s="117">
        <v>0</v>
      </c>
      <c r="N108" s="117">
        <v>1</v>
      </c>
      <c r="O108" s="117">
        <v>1</v>
      </c>
      <c r="P108" s="117">
        <v>3</v>
      </c>
      <c r="Q108" s="117">
        <v>1</v>
      </c>
      <c r="R108" s="117">
        <v>8</v>
      </c>
      <c r="S108" s="117">
        <v>7</v>
      </c>
      <c r="T108" s="117">
        <v>9</v>
      </c>
      <c r="U108" s="117">
        <v>36</v>
      </c>
      <c r="V108" s="117">
        <v>29</v>
      </c>
      <c r="W108" s="117">
        <v>61</v>
      </c>
      <c r="X108" s="117">
        <v>79</v>
      </c>
      <c r="Y108" s="117">
        <v>127</v>
      </c>
      <c r="Z108" s="120">
        <f t="shared" si="4"/>
        <v>429</v>
      </c>
      <c r="AA108" s="117">
        <v>170</v>
      </c>
      <c r="AB108" s="117">
        <v>146</v>
      </c>
      <c r="AC108" s="117">
        <v>82</v>
      </c>
      <c r="AD108" s="117">
        <v>31</v>
      </c>
      <c r="AE108" s="117">
        <v>0</v>
      </c>
      <c r="AG108" s="111">
        <f t="shared" si="5"/>
        <v>0</v>
      </c>
      <c r="AH108" s="111">
        <f t="shared" si="6"/>
        <v>113</v>
      </c>
      <c r="AI108" s="111">
        <f t="shared" si="7"/>
        <v>113</v>
      </c>
    </row>
    <row r="109" spans="1:35">
      <c r="A109" s="15" t="s">
        <v>839</v>
      </c>
      <c r="B109" s="162" t="s">
        <v>62</v>
      </c>
      <c r="C109" s="117">
        <v>638</v>
      </c>
      <c r="D109" s="117">
        <v>2</v>
      </c>
      <c r="E109" s="117">
        <v>0</v>
      </c>
      <c r="F109" s="117">
        <v>0</v>
      </c>
      <c r="G109" s="117">
        <v>0</v>
      </c>
      <c r="H109" s="117">
        <v>0</v>
      </c>
      <c r="I109" s="117">
        <v>2</v>
      </c>
      <c r="J109" s="117">
        <v>0</v>
      </c>
      <c r="K109" s="117">
        <v>0</v>
      </c>
      <c r="L109" s="117">
        <v>1</v>
      </c>
      <c r="M109" s="117">
        <v>2</v>
      </c>
      <c r="N109" s="117">
        <v>0</v>
      </c>
      <c r="O109" s="117">
        <v>2</v>
      </c>
      <c r="P109" s="117">
        <v>4</v>
      </c>
      <c r="Q109" s="117">
        <v>7</v>
      </c>
      <c r="R109" s="117">
        <v>8</v>
      </c>
      <c r="S109" s="117">
        <v>4</v>
      </c>
      <c r="T109" s="117">
        <v>14</v>
      </c>
      <c r="U109" s="117">
        <v>19</v>
      </c>
      <c r="V109" s="117">
        <v>30</v>
      </c>
      <c r="W109" s="117">
        <v>38</v>
      </c>
      <c r="X109" s="117">
        <v>55</v>
      </c>
      <c r="Y109" s="117">
        <v>109</v>
      </c>
      <c r="Z109" s="120">
        <f t="shared" si="4"/>
        <v>343</v>
      </c>
      <c r="AA109" s="117">
        <v>124</v>
      </c>
      <c r="AB109" s="117">
        <v>127</v>
      </c>
      <c r="AC109" s="117">
        <v>70</v>
      </c>
      <c r="AD109" s="117">
        <v>22</v>
      </c>
      <c r="AE109" s="117">
        <v>0</v>
      </c>
      <c r="AG109" s="111">
        <f t="shared" si="5"/>
        <v>0</v>
      </c>
      <c r="AH109" s="111">
        <f t="shared" si="6"/>
        <v>92</v>
      </c>
      <c r="AI109" s="111">
        <f t="shared" si="7"/>
        <v>92</v>
      </c>
    </row>
    <row r="110" spans="1:35">
      <c r="A110" s="15" t="s">
        <v>841</v>
      </c>
      <c r="B110" s="162" t="s">
        <v>62</v>
      </c>
      <c r="C110" s="117">
        <v>648</v>
      </c>
      <c r="D110" s="117">
        <v>0</v>
      </c>
      <c r="E110" s="117">
        <v>0</v>
      </c>
      <c r="F110" s="117">
        <v>1</v>
      </c>
      <c r="G110" s="117">
        <v>0</v>
      </c>
      <c r="H110" s="117">
        <v>0</v>
      </c>
      <c r="I110" s="117">
        <v>1</v>
      </c>
      <c r="J110" s="117">
        <v>0</v>
      </c>
      <c r="K110" s="117">
        <v>0</v>
      </c>
      <c r="L110" s="117">
        <v>1</v>
      </c>
      <c r="M110" s="117">
        <v>3</v>
      </c>
      <c r="N110" s="117">
        <v>0</v>
      </c>
      <c r="O110" s="117">
        <v>2</v>
      </c>
      <c r="P110" s="117">
        <v>2</v>
      </c>
      <c r="Q110" s="117">
        <v>4</v>
      </c>
      <c r="R110" s="117">
        <v>3</v>
      </c>
      <c r="S110" s="117">
        <v>10</v>
      </c>
      <c r="T110" s="117">
        <v>8</v>
      </c>
      <c r="U110" s="117">
        <v>20</v>
      </c>
      <c r="V110" s="117">
        <v>22</v>
      </c>
      <c r="W110" s="117">
        <v>35</v>
      </c>
      <c r="X110" s="117">
        <v>80</v>
      </c>
      <c r="Y110" s="117">
        <v>115</v>
      </c>
      <c r="Z110" s="120">
        <f t="shared" si="4"/>
        <v>342</v>
      </c>
      <c r="AA110" s="117">
        <v>157</v>
      </c>
      <c r="AB110" s="117">
        <v>112</v>
      </c>
      <c r="AC110" s="117">
        <v>55</v>
      </c>
      <c r="AD110" s="117">
        <v>18</v>
      </c>
      <c r="AE110" s="117">
        <v>0</v>
      </c>
      <c r="AG110" s="111">
        <f t="shared" si="5"/>
        <v>1</v>
      </c>
      <c r="AH110" s="111">
        <f t="shared" si="6"/>
        <v>73</v>
      </c>
      <c r="AI110" s="111">
        <f t="shared" si="7"/>
        <v>73</v>
      </c>
    </row>
    <row r="111" spans="1:35">
      <c r="A111" s="15" t="s">
        <v>842</v>
      </c>
      <c r="B111" s="162" t="s">
        <v>62</v>
      </c>
      <c r="C111" s="117">
        <v>697</v>
      </c>
      <c r="D111" s="117">
        <v>0</v>
      </c>
      <c r="E111" s="117">
        <v>0</v>
      </c>
      <c r="F111" s="117">
        <v>0</v>
      </c>
      <c r="G111" s="117">
        <v>0</v>
      </c>
      <c r="H111" s="117">
        <v>0</v>
      </c>
      <c r="I111" s="117">
        <v>0</v>
      </c>
      <c r="J111" s="117">
        <v>0</v>
      </c>
      <c r="K111" s="117">
        <v>0</v>
      </c>
      <c r="L111" s="117">
        <v>1</v>
      </c>
      <c r="M111" s="117">
        <v>1</v>
      </c>
      <c r="N111" s="117">
        <v>2</v>
      </c>
      <c r="O111" s="117">
        <v>1</v>
      </c>
      <c r="P111" s="117">
        <v>2</v>
      </c>
      <c r="Q111" s="117">
        <v>4</v>
      </c>
      <c r="R111" s="117">
        <v>7</v>
      </c>
      <c r="S111" s="117">
        <v>12</v>
      </c>
      <c r="T111" s="117">
        <v>13</v>
      </c>
      <c r="U111" s="117">
        <v>31</v>
      </c>
      <c r="V111" s="117">
        <v>30</v>
      </c>
      <c r="W111" s="117">
        <v>52</v>
      </c>
      <c r="X111" s="117">
        <v>92</v>
      </c>
      <c r="Y111" s="117">
        <v>134</v>
      </c>
      <c r="Z111" s="120">
        <f t="shared" si="4"/>
        <v>315</v>
      </c>
      <c r="AA111" s="117">
        <v>136</v>
      </c>
      <c r="AB111" s="117">
        <v>105</v>
      </c>
      <c r="AC111" s="117">
        <v>58</v>
      </c>
      <c r="AD111" s="117">
        <v>16</v>
      </c>
      <c r="AE111" s="117">
        <v>0</v>
      </c>
      <c r="AG111" s="111">
        <f t="shared" si="5"/>
        <v>0</v>
      </c>
      <c r="AH111" s="111">
        <f t="shared" si="6"/>
        <v>74</v>
      </c>
      <c r="AI111" s="111">
        <f t="shared" si="7"/>
        <v>74</v>
      </c>
    </row>
    <row r="112" spans="1:35">
      <c r="A112" s="15" t="s">
        <v>843</v>
      </c>
      <c r="B112" s="162" t="s">
        <v>62</v>
      </c>
      <c r="C112" s="117">
        <v>751</v>
      </c>
      <c r="D112" s="117">
        <v>0</v>
      </c>
      <c r="E112" s="117">
        <v>0</v>
      </c>
      <c r="F112" s="117">
        <v>0</v>
      </c>
      <c r="G112" s="117">
        <v>0</v>
      </c>
      <c r="H112" s="117">
        <v>0</v>
      </c>
      <c r="I112" s="117">
        <v>0</v>
      </c>
      <c r="J112" s="117">
        <v>0</v>
      </c>
      <c r="K112" s="117">
        <v>0</v>
      </c>
      <c r="L112" s="117">
        <v>0</v>
      </c>
      <c r="M112" s="117">
        <v>1</v>
      </c>
      <c r="N112" s="117">
        <v>0</v>
      </c>
      <c r="O112" s="117">
        <v>1</v>
      </c>
      <c r="P112" s="117">
        <v>2</v>
      </c>
      <c r="Q112" s="117">
        <v>2</v>
      </c>
      <c r="R112" s="117">
        <v>8</v>
      </c>
      <c r="S112" s="117">
        <v>11</v>
      </c>
      <c r="T112" s="117">
        <v>13</v>
      </c>
      <c r="U112" s="117">
        <v>24</v>
      </c>
      <c r="V112" s="117">
        <v>31</v>
      </c>
      <c r="W112" s="117">
        <v>55</v>
      </c>
      <c r="X112" s="117">
        <v>97</v>
      </c>
      <c r="Y112" s="117">
        <v>114</v>
      </c>
      <c r="Z112" s="120">
        <f t="shared" si="4"/>
        <v>392</v>
      </c>
      <c r="AA112" s="117">
        <v>154</v>
      </c>
      <c r="AB112" s="117">
        <v>138</v>
      </c>
      <c r="AC112" s="117">
        <v>69</v>
      </c>
      <c r="AD112" s="117">
        <v>31</v>
      </c>
      <c r="AE112" s="117">
        <v>0</v>
      </c>
      <c r="AG112" s="111">
        <f t="shared" si="5"/>
        <v>0</v>
      </c>
      <c r="AH112" s="111">
        <f t="shared" si="6"/>
        <v>100</v>
      </c>
      <c r="AI112" s="111">
        <f t="shared" si="7"/>
        <v>100</v>
      </c>
    </row>
    <row r="113" spans="1:35">
      <c r="A113" s="15" t="s">
        <v>845</v>
      </c>
      <c r="B113" s="162" t="s">
        <v>62</v>
      </c>
      <c r="C113" s="117">
        <v>1067</v>
      </c>
      <c r="D113" s="117">
        <v>1</v>
      </c>
      <c r="E113" s="117">
        <v>1</v>
      </c>
      <c r="F113" s="117">
        <v>0</v>
      </c>
      <c r="G113" s="117">
        <v>0</v>
      </c>
      <c r="H113" s="117">
        <v>0</v>
      </c>
      <c r="I113" s="117">
        <v>2</v>
      </c>
      <c r="J113" s="117">
        <v>0</v>
      </c>
      <c r="K113" s="117">
        <v>0</v>
      </c>
      <c r="L113" s="117">
        <v>0</v>
      </c>
      <c r="M113" s="117">
        <v>0</v>
      </c>
      <c r="N113" s="117">
        <v>1</v>
      </c>
      <c r="O113" s="117">
        <v>1</v>
      </c>
      <c r="P113" s="117">
        <v>4</v>
      </c>
      <c r="Q113" s="117">
        <v>4</v>
      </c>
      <c r="R113" s="117">
        <v>11</v>
      </c>
      <c r="S113" s="117">
        <v>12</v>
      </c>
      <c r="T113" s="117">
        <v>16</v>
      </c>
      <c r="U113" s="117">
        <v>43</v>
      </c>
      <c r="V113" s="117">
        <v>52</v>
      </c>
      <c r="W113" s="117">
        <v>67</v>
      </c>
      <c r="X113" s="117">
        <v>113</v>
      </c>
      <c r="Y113" s="117">
        <v>186</v>
      </c>
      <c r="Z113" s="120">
        <f t="shared" si="4"/>
        <v>555</v>
      </c>
      <c r="AA113" s="117">
        <v>204</v>
      </c>
      <c r="AB113" s="117">
        <v>210</v>
      </c>
      <c r="AC113" s="117">
        <v>113</v>
      </c>
      <c r="AD113" s="117">
        <v>28</v>
      </c>
      <c r="AE113" s="117">
        <v>0</v>
      </c>
      <c r="AG113" s="111">
        <f t="shared" si="5"/>
        <v>1</v>
      </c>
      <c r="AH113" s="111">
        <f t="shared" si="6"/>
        <v>141</v>
      </c>
      <c r="AI113" s="111">
        <f t="shared" si="7"/>
        <v>141</v>
      </c>
    </row>
    <row r="114" spans="1:35">
      <c r="A114" s="15" t="s">
        <v>846</v>
      </c>
      <c r="B114" s="162" t="s">
        <v>62</v>
      </c>
      <c r="C114" s="117">
        <v>989</v>
      </c>
      <c r="D114" s="117">
        <v>2</v>
      </c>
      <c r="E114" s="117">
        <v>0</v>
      </c>
      <c r="F114" s="117">
        <v>0</v>
      </c>
      <c r="G114" s="117">
        <v>0</v>
      </c>
      <c r="H114" s="117">
        <v>0</v>
      </c>
      <c r="I114" s="117">
        <v>2</v>
      </c>
      <c r="J114" s="117">
        <v>0</v>
      </c>
      <c r="K114" s="117">
        <v>0</v>
      </c>
      <c r="L114" s="117">
        <v>4</v>
      </c>
      <c r="M114" s="117">
        <v>1</v>
      </c>
      <c r="N114" s="117">
        <v>2</v>
      </c>
      <c r="O114" s="117">
        <v>0</v>
      </c>
      <c r="P114" s="117">
        <v>3</v>
      </c>
      <c r="Q114" s="117">
        <v>6</v>
      </c>
      <c r="R114" s="117">
        <v>10</v>
      </c>
      <c r="S114" s="117">
        <v>18</v>
      </c>
      <c r="T114" s="117">
        <v>13</v>
      </c>
      <c r="U114" s="117">
        <v>37</v>
      </c>
      <c r="V114" s="117">
        <v>49</v>
      </c>
      <c r="W114" s="117">
        <v>72</v>
      </c>
      <c r="X114" s="117">
        <v>115</v>
      </c>
      <c r="Y114" s="117">
        <v>159</v>
      </c>
      <c r="Z114" s="120">
        <f t="shared" si="4"/>
        <v>498</v>
      </c>
      <c r="AA114" s="117">
        <v>209</v>
      </c>
      <c r="AB114" s="117">
        <v>156</v>
      </c>
      <c r="AC114" s="117">
        <v>104</v>
      </c>
      <c r="AD114" s="117">
        <v>29</v>
      </c>
      <c r="AE114" s="117">
        <v>0</v>
      </c>
      <c r="AG114" s="111">
        <f t="shared" si="5"/>
        <v>0</v>
      </c>
      <c r="AH114" s="111">
        <f t="shared" si="6"/>
        <v>133</v>
      </c>
      <c r="AI114" s="111">
        <f t="shared" si="7"/>
        <v>133</v>
      </c>
    </row>
    <row r="115" spans="1:35">
      <c r="A115" s="15" t="s">
        <v>848</v>
      </c>
      <c r="B115" s="162" t="s">
        <v>62</v>
      </c>
      <c r="C115" s="117">
        <v>628</v>
      </c>
      <c r="D115" s="117">
        <v>1</v>
      </c>
      <c r="E115" s="117">
        <v>0</v>
      </c>
      <c r="F115" s="117">
        <v>0</v>
      </c>
      <c r="G115" s="117">
        <v>0</v>
      </c>
      <c r="H115" s="117">
        <v>0</v>
      </c>
      <c r="I115" s="117">
        <v>1</v>
      </c>
      <c r="J115" s="117">
        <v>0</v>
      </c>
      <c r="K115" s="117">
        <v>0</v>
      </c>
      <c r="L115" s="117">
        <v>0</v>
      </c>
      <c r="M115" s="117">
        <v>1</v>
      </c>
      <c r="N115" s="117">
        <v>2</v>
      </c>
      <c r="O115" s="117">
        <v>1</v>
      </c>
      <c r="P115" s="117">
        <v>5</v>
      </c>
      <c r="Q115" s="117">
        <v>6</v>
      </c>
      <c r="R115" s="117">
        <v>5</v>
      </c>
      <c r="S115" s="117">
        <v>11</v>
      </c>
      <c r="T115" s="117">
        <v>11</v>
      </c>
      <c r="U115" s="117">
        <v>19</v>
      </c>
      <c r="V115" s="117">
        <v>29</v>
      </c>
      <c r="W115" s="117">
        <v>57</v>
      </c>
      <c r="X115" s="117">
        <v>85</v>
      </c>
      <c r="Y115" s="117">
        <v>108</v>
      </c>
      <c r="Z115" s="120">
        <f t="shared" si="4"/>
        <v>287</v>
      </c>
      <c r="AA115" s="117">
        <v>126</v>
      </c>
      <c r="AB115" s="117">
        <v>100</v>
      </c>
      <c r="AC115" s="117">
        <v>44</v>
      </c>
      <c r="AD115" s="117">
        <v>17</v>
      </c>
      <c r="AE115" s="117">
        <v>0</v>
      </c>
      <c r="AG115" s="111">
        <f t="shared" si="5"/>
        <v>0</v>
      </c>
      <c r="AH115" s="111">
        <f t="shared" si="6"/>
        <v>61</v>
      </c>
      <c r="AI115" s="111">
        <f t="shared" si="7"/>
        <v>61</v>
      </c>
    </row>
    <row r="116" spans="1:35">
      <c r="A116" s="15" t="s">
        <v>849</v>
      </c>
      <c r="B116" s="162" t="s">
        <v>62</v>
      </c>
      <c r="C116" s="117">
        <v>846</v>
      </c>
      <c r="D116" s="117">
        <v>2</v>
      </c>
      <c r="E116" s="117">
        <v>0</v>
      </c>
      <c r="F116" s="117">
        <v>0</v>
      </c>
      <c r="G116" s="117">
        <v>0</v>
      </c>
      <c r="H116" s="117">
        <v>1</v>
      </c>
      <c r="I116" s="117">
        <v>3</v>
      </c>
      <c r="J116" s="117">
        <v>1</v>
      </c>
      <c r="K116" s="117">
        <v>0</v>
      </c>
      <c r="L116" s="117">
        <v>2</v>
      </c>
      <c r="M116" s="117">
        <v>0</v>
      </c>
      <c r="N116" s="117">
        <v>0</v>
      </c>
      <c r="O116" s="117">
        <v>3</v>
      </c>
      <c r="P116" s="117">
        <v>4</v>
      </c>
      <c r="Q116" s="117">
        <v>7</v>
      </c>
      <c r="R116" s="117">
        <v>11</v>
      </c>
      <c r="S116" s="117">
        <v>11</v>
      </c>
      <c r="T116" s="117">
        <v>18</v>
      </c>
      <c r="U116" s="117">
        <v>26</v>
      </c>
      <c r="V116" s="117">
        <v>42</v>
      </c>
      <c r="W116" s="117">
        <v>53</v>
      </c>
      <c r="X116" s="117">
        <v>90</v>
      </c>
      <c r="Y116" s="117">
        <v>153</v>
      </c>
      <c r="Z116" s="120">
        <f t="shared" si="4"/>
        <v>422</v>
      </c>
      <c r="AA116" s="117">
        <v>161</v>
      </c>
      <c r="AB116" s="117">
        <v>149</v>
      </c>
      <c r="AC116" s="117">
        <v>94</v>
      </c>
      <c r="AD116" s="117">
        <v>18</v>
      </c>
      <c r="AE116" s="117">
        <v>0</v>
      </c>
      <c r="AG116" s="111">
        <f t="shared" si="5"/>
        <v>1</v>
      </c>
      <c r="AH116" s="111">
        <f t="shared" si="6"/>
        <v>112</v>
      </c>
      <c r="AI116" s="111">
        <f t="shared" si="7"/>
        <v>112</v>
      </c>
    </row>
    <row r="117" spans="1:35">
      <c r="A117" s="15" t="s">
        <v>851</v>
      </c>
      <c r="B117" s="162" t="s">
        <v>62</v>
      </c>
      <c r="C117" s="117">
        <v>2484</v>
      </c>
      <c r="D117" s="117">
        <v>4</v>
      </c>
      <c r="E117" s="117">
        <v>3</v>
      </c>
      <c r="F117" s="117">
        <v>0</v>
      </c>
      <c r="G117" s="117">
        <v>0</v>
      </c>
      <c r="H117" s="117">
        <v>0</v>
      </c>
      <c r="I117" s="117">
        <v>7</v>
      </c>
      <c r="J117" s="117">
        <v>1</v>
      </c>
      <c r="K117" s="117">
        <v>3</v>
      </c>
      <c r="L117" s="117">
        <v>4</v>
      </c>
      <c r="M117" s="117">
        <v>7</v>
      </c>
      <c r="N117" s="117">
        <v>7</v>
      </c>
      <c r="O117" s="117">
        <v>5</v>
      </c>
      <c r="P117" s="117">
        <v>6</v>
      </c>
      <c r="Q117" s="117">
        <v>14</v>
      </c>
      <c r="R117" s="117">
        <v>26</v>
      </c>
      <c r="S117" s="117">
        <v>33</v>
      </c>
      <c r="T117" s="117">
        <v>42</v>
      </c>
      <c r="U117" s="117">
        <v>96</v>
      </c>
      <c r="V117" s="117">
        <v>112</v>
      </c>
      <c r="W117" s="117">
        <v>154</v>
      </c>
      <c r="X117" s="117">
        <v>280</v>
      </c>
      <c r="Y117" s="117">
        <v>404</v>
      </c>
      <c r="Z117" s="120">
        <f t="shared" si="4"/>
        <v>1283</v>
      </c>
      <c r="AA117" s="117">
        <v>545</v>
      </c>
      <c r="AB117" s="117">
        <v>440</v>
      </c>
      <c r="AC117" s="117">
        <v>238</v>
      </c>
      <c r="AD117" s="117">
        <v>60</v>
      </c>
      <c r="AE117" s="117">
        <v>0</v>
      </c>
      <c r="AG117" s="111">
        <f t="shared" si="5"/>
        <v>3</v>
      </c>
      <c r="AH117" s="111">
        <f t="shared" si="6"/>
        <v>298</v>
      </c>
      <c r="AI117" s="111">
        <f t="shared" si="7"/>
        <v>298</v>
      </c>
    </row>
    <row r="118" spans="1:35">
      <c r="A118" s="15" t="s">
        <v>852</v>
      </c>
      <c r="B118" s="162" t="s">
        <v>62</v>
      </c>
      <c r="C118" s="117">
        <v>2130</v>
      </c>
      <c r="D118" s="117">
        <v>2</v>
      </c>
      <c r="E118" s="117">
        <v>1</v>
      </c>
      <c r="F118" s="117">
        <v>0</v>
      </c>
      <c r="G118" s="117">
        <v>0</v>
      </c>
      <c r="H118" s="117">
        <v>0</v>
      </c>
      <c r="I118" s="117">
        <v>3</v>
      </c>
      <c r="J118" s="117">
        <v>1</v>
      </c>
      <c r="K118" s="117">
        <v>1</v>
      </c>
      <c r="L118" s="117">
        <v>1</v>
      </c>
      <c r="M118" s="117">
        <v>4</v>
      </c>
      <c r="N118" s="117">
        <v>5</v>
      </c>
      <c r="O118" s="117">
        <v>7</v>
      </c>
      <c r="P118" s="117">
        <v>8</v>
      </c>
      <c r="Q118" s="117">
        <v>12</v>
      </c>
      <c r="R118" s="117">
        <v>20</v>
      </c>
      <c r="S118" s="117">
        <v>29</v>
      </c>
      <c r="T118" s="117">
        <v>47</v>
      </c>
      <c r="U118" s="117">
        <v>85</v>
      </c>
      <c r="V118" s="117">
        <v>114</v>
      </c>
      <c r="W118" s="117">
        <v>165</v>
      </c>
      <c r="X118" s="117">
        <v>260</v>
      </c>
      <c r="Y118" s="117">
        <v>340</v>
      </c>
      <c r="Z118" s="120">
        <f t="shared" si="4"/>
        <v>1028</v>
      </c>
      <c r="AA118" s="117">
        <v>421</v>
      </c>
      <c r="AB118" s="117">
        <v>364</v>
      </c>
      <c r="AC118" s="117">
        <v>191</v>
      </c>
      <c r="AD118" s="117">
        <v>52</v>
      </c>
      <c r="AE118" s="117">
        <v>0</v>
      </c>
      <c r="AG118" s="111">
        <f t="shared" si="5"/>
        <v>1</v>
      </c>
      <c r="AH118" s="111">
        <f t="shared" si="6"/>
        <v>243</v>
      </c>
      <c r="AI118" s="111">
        <f t="shared" si="7"/>
        <v>243</v>
      </c>
    </row>
    <row r="119" spans="1:35">
      <c r="A119" s="15" t="s">
        <v>853</v>
      </c>
      <c r="B119" s="162" t="s">
        <v>62</v>
      </c>
      <c r="C119" s="117">
        <v>1146</v>
      </c>
      <c r="D119" s="117">
        <v>1</v>
      </c>
      <c r="E119" s="117">
        <v>0</v>
      </c>
      <c r="F119" s="117">
        <v>0</v>
      </c>
      <c r="G119" s="117">
        <v>0</v>
      </c>
      <c r="H119" s="117">
        <v>0</v>
      </c>
      <c r="I119" s="117">
        <v>1</v>
      </c>
      <c r="J119" s="117">
        <v>1</v>
      </c>
      <c r="K119" s="117">
        <v>0</v>
      </c>
      <c r="L119" s="117">
        <v>0</v>
      </c>
      <c r="M119" s="117">
        <v>1</v>
      </c>
      <c r="N119" s="117">
        <v>1</v>
      </c>
      <c r="O119" s="117">
        <v>5</v>
      </c>
      <c r="P119" s="117">
        <v>3</v>
      </c>
      <c r="Q119" s="117">
        <v>5</v>
      </c>
      <c r="R119" s="117">
        <v>12</v>
      </c>
      <c r="S119" s="117">
        <v>19</v>
      </c>
      <c r="T119" s="117">
        <v>16</v>
      </c>
      <c r="U119" s="117">
        <v>60</v>
      </c>
      <c r="V119" s="117">
        <v>51</v>
      </c>
      <c r="W119" s="117">
        <v>78</v>
      </c>
      <c r="X119" s="117">
        <v>140</v>
      </c>
      <c r="Y119" s="117">
        <v>198</v>
      </c>
      <c r="Z119" s="120">
        <f t="shared" si="4"/>
        <v>555</v>
      </c>
      <c r="AA119" s="117">
        <v>202</v>
      </c>
      <c r="AB119" s="117">
        <v>209</v>
      </c>
      <c r="AC119" s="117">
        <v>114</v>
      </c>
      <c r="AD119" s="117">
        <v>30</v>
      </c>
      <c r="AE119" s="117">
        <v>0</v>
      </c>
      <c r="AG119" s="111">
        <f t="shared" si="5"/>
        <v>0</v>
      </c>
      <c r="AH119" s="111">
        <f t="shared" si="6"/>
        <v>144</v>
      </c>
      <c r="AI119" s="111">
        <f t="shared" si="7"/>
        <v>144</v>
      </c>
    </row>
    <row r="120" spans="1:35">
      <c r="A120" s="15" t="s">
        <v>854</v>
      </c>
      <c r="B120" s="162" t="s">
        <v>62</v>
      </c>
      <c r="C120" s="117">
        <v>1754</v>
      </c>
      <c r="D120" s="117">
        <v>4</v>
      </c>
      <c r="E120" s="117">
        <v>0</v>
      </c>
      <c r="F120" s="117">
        <v>1</v>
      </c>
      <c r="G120" s="117">
        <v>0</v>
      </c>
      <c r="H120" s="117">
        <v>0</v>
      </c>
      <c r="I120" s="117">
        <v>5</v>
      </c>
      <c r="J120" s="117">
        <v>3</v>
      </c>
      <c r="K120" s="117">
        <v>0</v>
      </c>
      <c r="L120" s="117">
        <v>1</v>
      </c>
      <c r="M120" s="117">
        <v>2</v>
      </c>
      <c r="N120" s="117">
        <v>3</v>
      </c>
      <c r="O120" s="117">
        <v>6</v>
      </c>
      <c r="P120" s="117">
        <v>8</v>
      </c>
      <c r="Q120" s="117">
        <v>11</v>
      </c>
      <c r="R120" s="117">
        <v>20</v>
      </c>
      <c r="S120" s="117">
        <v>22</v>
      </c>
      <c r="T120" s="117">
        <v>36</v>
      </c>
      <c r="U120" s="117">
        <v>60</v>
      </c>
      <c r="V120" s="117">
        <v>76</v>
      </c>
      <c r="W120" s="117">
        <v>119</v>
      </c>
      <c r="X120" s="117">
        <v>175</v>
      </c>
      <c r="Y120" s="117">
        <v>286</v>
      </c>
      <c r="Z120" s="120">
        <f t="shared" si="4"/>
        <v>921</v>
      </c>
      <c r="AA120" s="117">
        <v>368</v>
      </c>
      <c r="AB120" s="117">
        <v>296</v>
      </c>
      <c r="AC120" s="117">
        <v>199</v>
      </c>
      <c r="AD120" s="117">
        <v>58</v>
      </c>
      <c r="AE120" s="117">
        <v>0</v>
      </c>
      <c r="AG120" s="111">
        <f t="shared" si="5"/>
        <v>1</v>
      </c>
      <c r="AH120" s="111">
        <f t="shared" si="6"/>
        <v>257</v>
      </c>
      <c r="AI120" s="111">
        <f t="shared" si="7"/>
        <v>257</v>
      </c>
    </row>
    <row r="121" spans="1:35">
      <c r="A121" s="15" t="s">
        <v>855</v>
      </c>
      <c r="B121" s="162" t="s">
        <v>62</v>
      </c>
      <c r="C121" s="117">
        <v>310</v>
      </c>
      <c r="D121" s="117">
        <v>0</v>
      </c>
      <c r="E121" s="117">
        <v>0</v>
      </c>
      <c r="F121" s="117">
        <v>0</v>
      </c>
      <c r="G121" s="117">
        <v>0</v>
      </c>
      <c r="H121" s="117">
        <v>0</v>
      </c>
      <c r="I121" s="117">
        <v>0</v>
      </c>
      <c r="J121" s="117">
        <v>0</v>
      </c>
      <c r="K121" s="117">
        <v>0</v>
      </c>
      <c r="L121" s="117">
        <v>1</v>
      </c>
      <c r="M121" s="117">
        <v>0</v>
      </c>
      <c r="N121" s="117">
        <v>0</v>
      </c>
      <c r="O121" s="117">
        <v>0</v>
      </c>
      <c r="P121" s="117">
        <v>1</v>
      </c>
      <c r="Q121" s="117">
        <v>2</v>
      </c>
      <c r="R121" s="117">
        <v>3</v>
      </c>
      <c r="S121" s="117">
        <v>2</v>
      </c>
      <c r="T121" s="117">
        <v>5</v>
      </c>
      <c r="U121" s="117">
        <v>11</v>
      </c>
      <c r="V121" s="117">
        <v>9</v>
      </c>
      <c r="W121" s="117">
        <v>13</v>
      </c>
      <c r="X121" s="117">
        <v>24</v>
      </c>
      <c r="Y121" s="117">
        <v>41</v>
      </c>
      <c r="Z121" s="120">
        <f t="shared" si="4"/>
        <v>198</v>
      </c>
      <c r="AA121" s="117">
        <v>78</v>
      </c>
      <c r="AB121" s="117">
        <v>54</v>
      </c>
      <c r="AC121" s="117">
        <v>47</v>
      </c>
      <c r="AD121" s="117">
        <v>19</v>
      </c>
      <c r="AE121" s="117">
        <v>0</v>
      </c>
      <c r="AG121" s="111">
        <f t="shared" si="5"/>
        <v>0</v>
      </c>
      <c r="AH121" s="111">
        <f t="shared" si="6"/>
        <v>66</v>
      </c>
      <c r="AI121" s="111">
        <f t="shared" si="7"/>
        <v>66</v>
      </c>
    </row>
    <row r="122" spans="1:35">
      <c r="A122" s="15" t="s">
        <v>856</v>
      </c>
      <c r="B122" s="162" t="s">
        <v>62</v>
      </c>
      <c r="C122" s="117">
        <v>394</v>
      </c>
      <c r="D122" s="117">
        <v>2</v>
      </c>
      <c r="E122" s="117">
        <v>0</v>
      </c>
      <c r="F122" s="117">
        <v>0</v>
      </c>
      <c r="G122" s="117">
        <v>0</v>
      </c>
      <c r="H122" s="117">
        <v>0</v>
      </c>
      <c r="I122" s="117">
        <v>2</v>
      </c>
      <c r="J122" s="117">
        <v>0</v>
      </c>
      <c r="K122" s="117">
        <v>0</v>
      </c>
      <c r="L122" s="117">
        <v>0</v>
      </c>
      <c r="M122" s="117">
        <v>1</v>
      </c>
      <c r="N122" s="117">
        <v>1</v>
      </c>
      <c r="O122" s="117">
        <v>1</v>
      </c>
      <c r="P122" s="117">
        <v>0</v>
      </c>
      <c r="Q122" s="117">
        <v>3</v>
      </c>
      <c r="R122" s="117">
        <v>3</v>
      </c>
      <c r="S122" s="117">
        <v>3</v>
      </c>
      <c r="T122" s="117">
        <v>6</v>
      </c>
      <c r="U122" s="117">
        <v>16</v>
      </c>
      <c r="V122" s="117">
        <v>16</v>
      </c>
      <c r="W122" s="117">
        <v>23</v>
      </c>
      <c r="X122" s="117">
        <v>41</v>
      </c>
      <c r="Y122" s="117">
        <v>55</v>
      </c>
      <c r="Z122" s="120">
        <f t="shared" si="4"/>
        <v>223</v>
      </c>
      <c r="AA122" s="117">
        <v>92</v>
      </c>
      <c r="AB122" s="117">
        <v>66</v>
      </c>
      <c r="AC122" s="117">
        <v>48</v>
      </c>
      <c r="AD122" s="117">
        <v>17</v>
      </c>
      <c r="AE122" s="117">
        <v>0</v>
      </c>
      <c r="AG122" s="111">
        <f t="shared" si="5"/>
        <v>0</v>
      </c>
      <c r="AH122" s="111">
        <f t="shared" si="6"/>
        <v>65</v>
      </c>
      <c r="AI122" s="111">
        <f t="shared" si="7"/>
        <v>65</v>
      </c>
    </row>
    <row r="123" spans="1:35">
      <c r="A123" s="15" t="s">
        <v>857</v>
      </c>
      <c r="B123" s="162" t="s">
        <v>62</v>
      </c>
      <c r="C123" s="117">
        <v>721</v>
      </c>
      <c r="D123" s="117">
        <v>1</v>
      </c>
      <c r="E123" s="117">
        <v>0</v>
      </c>
      <c r="F123" s="117">
        <v>0</v>
      </c>
      <c r="G123" s="117">
        <v>0</v>
      </c>
      <c r="H123" s="117">
        <v>0</v>
      </c>
      <c r="I123" s="117">
        <v>1</v>
      </c>
      <c r="J123" s="117">
        <v>0</v>
      </c>
      <c r="K123" s="117">
        <v>0</v>
      </c>
      <c r="L123" s="117">
        <v>0</v>
      </c>
      <c r="M123" s="117">
        <v>1</v>
      </c>
      <c r="N123" s="117">
        <v>1</v>
      </c>
      <c r="O123" s="117">
        <v>5</v>
      </c>
      <c r="P123" s="117">
        <v>4</v>
      </c>
      <c r="Q123" s="117">
        <v>6</v>
      </c>
      <c r="R123" s="117">
        <v>8</v>
      </c>
      <c r="S123" s="117">
        <v>8</v>
      </c>
      <c r="T123" s="117">
        <v>14</v>
      </c>
      <c r="U123" s="117">
        <v>27</v>
      </c>
      <c r="V123" s="117">
        <v>34</v>
      </c>
      <c r="W123" s="117">
        <v>53</v>
      </c>
      <c r="X123" s="117">
        <v>88</v>
      </c>
      <c r="Y123" s="117">
        <v>117</v>
      </c>
      <c r="Z123" s="120">
        <f t="shared" si="4"/>
        <v>354</v>
      </c>
      <c r="AA123" s="117">
        <v>135</v>
      </c>
      <c r="AB123" s="117">
        <v>115</v>
      </c>
      <c r="AC123" s="117">
        <v>80</v>
      </c>
      <c r="AD123" s="117">
        <v>24</v>
      </c>
      <c r="AE123" s="117">
        <v>0</v>
      </c>
      <c r="AG123" s="111">
        <f t="shared" si="5"/>
        <v>0</v>
      </c>
      <c r="AH123" s="111">
        <f t="shared" si="6"/>
        <v>104</v>
      </c>
      <c r="AI123" s="111">
        <f t="shared" si="7"/>
        <v>104</v>
      </c>
    </row>
    <row r="124" spans="1:35">
      <c r="A124" s="15" t="s">
        <v>858</v>
      </c>
      <c r="B124" s="162" t="s">
        <v>62</v>
      </c>
      <c r="C124" s="117">
        <v>182</v>
      </c>
      <c r="D124" s="117">
        <v>0</v>
      </c>
      <c r="E124" s="117">
        <v>0</v>
      </c>
      <c r="F124" s="117">
        <v>0</v>
      </c>
      <c r="G124" s="117">
        <v>0</v>
      </c>
      <c r="H124" s="117">
        <v>0</v>
      </c>
      <c r="I124" s="117">
        <v>0</v>
      </c>
      <c r="J124" s="117">
        <v>0</v>
      </c>
      <c r="K124" s="117">
        <v>0</v>
      </c>
      <c r="L124" s="117">
        <v>0</v>
      </c>
      <c r="M124" s="117">
        <v>0</v>
      </c>
      <c r="N124" s="117">
        <v>0</v>
      </c>
      <c r="O124" s="117">
        <v>0</v>
      </c>
      <c r="P124" s="117">
        <v>0</v>
      </c>
      <c r="Q124" s="117">
        <v>1</v>
      </c>
      <c r="R124" s="117">
        <v>6</v>
      </c>
      <c r="S124" s="117">
        <v>1</v>
      </c>
      <c r="T124" s="117">
        <v>3</v>
      </c>
      <c r="U124" s="117">
        <v>7</v>
      </c>
      <c r="V124" s="117">
        <v>9</v>
      </c>
      <c r="W124" s="117">
        <v>9</v>
      </c>
      <c r="X124" s="117">
        <v>20</v>
      </c>
      <c r="Y124" s="117">
        <v>27</v>
      </c>
      <c r="Z124" s="120">
        <f t="shared" si="4"/>
        <v>99</v>
      </c>
      <c r="AA124" s="117">
        <v>37</v>
      </c>
      <c r="AB124" s="117">
        <v>34</v>
      </c>
      <c r="AC124" s="117">
        <v>21</v>
      </c>
      <c r="AD124" s="117">
        <v>7</v>
      </c>
      <c r="AE124" s="117">
        <v>0</v>
      </c>
      <c r="AG124" s="111">
        <f t="shared" si="5"/>
        <v>0</v>
      </c>
      <c r="AH124" s="111">
        <f t="shared" si="6"/>
        <v>28</v>
      </c>
      <c r="AI124" s="111">
        <f t="shared" si="7"/>
        <v>28</v>
      </c>
    </row>
    <row r="125" spans="1:35">
      <c r="A125" s="15" t="s">
        <v>859</v>
      </c>
      <c r="B125" s="162" t="s">
        <v>62</v>
      </c>
      <c r="C125" s="117">
        <v>549</v>
      </c>
      <c r="D125" s="117">
        <v>0</v>
      </c>
      <c r="E125" s="117">
        <v>0</v>
      </c>
      <c r="F125" s="117">
        <v>0</v>
      </c>
      <c r="G125" s="117">
        <v>0</v>
      </c>
      <c r="H125" s="117">
        <v>0</v>
      </c>
      <c r="I125" s="117">
        <v>0</v>
      </c>
      <c r="J125" s="117">
        <v>0</v>
      </c>
      <c r="K125" s="117">
        <v>0</v>
      </c>
      <c r="L125" s="117">
        <v>0</v>
      </c>
      <c r="M125" s="117">
        <v>0</v>
      </c>
      <c r="N125" s="117">
        <v>2</v>
      </c>
      <c r="O125" s="117">
        <v>2</v>
      </c>
      <c r="P125" s="117">
        <v>0</v>
      </c>
      <c r="Q125" s="117">
        <v>2</v>
      </c>
      <c r="R125" s="117">
        <v>3</v>
      </c>
      <c r="S125" s="117">
        <v>6</v>
      </c>
      <c r="T125" s="117">
        <v>6</v>
      </c>
      <c r="U125" s="117">
        <v>16</v>
      </c>
      <c r="V125" s="117">
        <v>11</v>
      </c>
      <c r="W125" s="117">
        <v>26</v>
      </c>
      <c r="X125" s="117">
        <v>36</v>
      </c>
      <c r="Y125" s="117">
        <v>70</v>
      </c>
      <c r="Z125" s="120">
        <f t="shared" si="4"/>
        <v>369</v>
      </c>
      <c r="AA125" s="117">
        <v>115</v>
      </c>
      <c r="AB125" s="117">
        <v>144</v>
      </c>
      <c r="AC125" s="117">
        <v>85</v>
      </c>
      <c r="AD125" s="117">
        <v>25</v>
      </c>
      <c r="AE125" s="117">
        <v>0</v>
      </c>
      <c r="AG125" s="111">
        <f t="shared" si="5"/>
        <v>0</v>
      </c>
      <c r="AH125" s="111">
        <f t="shared" si="6"/>
        <v>110</v>
      </c>
      <c r="AI125" s="111">
        <f t="shared" si="7"/>
        <v>110</v>
      </c>
    </row>
    <row r="126" spans="1:35">
      <c r="A126" s="15" t="s">
        <v>860</v>
      </c>
      <c r="B126" s="162" t="s">
        <v>62</v>
      </c>
      <c r="C126" s="117">
        <v>984</v>
      </c>
      <c r="D126" s="117">
        <v>0</v>
      </c>
      <c r="E126" s="117">
        <v>2</v>
      </c>
      <c r="F126" s="117">
        <v>0</v>
      </c>
      <c r="G126" s="117">
        <v>0</v>
      </c>
      <c r="H126" s="117">
        <v>0</v>
      </c>
      <c r="I126" s="117">
        <v>2</v>
      </c>
      <c r="J126" s="117">
        <v>0</v>
      </c>
      <c r="K126" s="117">
        <v>0</v>
      </c>
      <c r="L126" s="117">
        <v>0</v>
      </c>
      <c r="M126" s="117">
        <v>0</v>
      </c>
      <c r="N126" s="117">
        <v>1</v>
      </c>
      <c r="O126" s="117">
        <v>2</v>
      </c>
      <c r="P126" s="117">
        <v>6</v>
      </c>
      <c r="Q126" s="117">
        <v>6</v>
      </c>
      <c r="R126" s="117">
        <v>12</v>
      </c>
      <c r="S126" s="117">
        <v>10</v>
      </c>
      <c r="T126" s="117">
        <v>17</v>
      </c>
      <c r="U126" s="117">
        <v>50</v>
      </c>
      <c r="V126" s="117">
        <v>54</v>
      </c>
      <c r="W126" s="117">
        <v>68</v>
      </c>
      <c r="X126" s="117">
        <v>107</v>
      </c>
      <c r="Y126" s="117">
        <v>163</v>
      </c>
      <c r="Z126" s="120">
        <f t="shared" si="4"/>
        <v>486</v>
      </c>
      <c r="AA126" s="117">
        <v>191</v>
      </c>
      <c r="AB126" s="117">
        <v>171</v>
      </c>
      <c r="AC126" s="117">
        <v>97</v>
      </c>
      <c r="AD126" s="117">
        <v>27</v>
      </c>
      <c r="AE126" s="117">
        <v>0</v>
      </c>
      <c r="AG126" s="111">
        <f t="shared" si="5"/>
        <v>2</v>
      </c>
      <c r="AH126" s="111">
        <f t="shared" si="6"/>
        <v>124</v>
      </c>
      <c r="AI126" s="111">
        <f t="shared" si="7"/>
        <v>124</v>
      </c>
    </row>
    <row r="127" spans="1:35">
      <c r="A127" s="15" t="s">
        <v>861</v>
      </c>
      <c r="B127" s="162" t="s">
        <v>62</v>
      </c>
      <c r="C127" s="117">
        <v>272</v>
      </c>
      <c r="D127" s="117">
        <v>1</v>
      </c>
      <c r="E127" s="117">
        <v>0</v>
      </c>
      <c r="F127" s="117">
        <v>0</v>
      </c>
      <c r="G127" s="117">
        <v>0</v>
      </c>
      <c r="H127" s="117">
        <v>0</v>
      </c>
      <c r="I127" s="117">
        <v>1</v>
      </c>
      <c r="J127" s="117">
        <v>0</v>
      </c>
      <c r="K127" s="117">
        <v>0</v>
      </c>
      <c r="L127" s="117">
        <v>0</v>
      </c>
      <c r="M127" s="117">
        <v>0</v>
      </c>
      <c r="N127" s="117">
        <v>1</v>
      </c>
      <c r="O127" s="117">
        <v>0</v>
      </c>
      <c r="P127" s="117">
        <v>0</v>
      </c>
      <c r="Q127" s="117">
        <v>1</v>
      </c>
      <c r="R127" s="117">
        <v>4</v>
      </c>
      <c r="S127" s="117">
        <v>4</v>
      </c>
      <c r="T127" s="117">
        <v>4</v>
      </c>
      <c r="U127" s="117">
        <v>3</v>
      </c>
      <c r="V127" s="117">
        <v>8</v>
      </c>
      <c r="W127" s="117">
        <v>19</v>
      </c>
      <c r="X127" s="117">
        <v>30</v>
      </c>
      <c r="Y127" s="117">
        <v>43</v>
      </c>
      <c r="Z127" s="120">
        <f t="shared" si="4"/>
        <v>154</v>
      </c>
      <c r="AA127" s="117">
        <v>65</v>
      </c>
      <c r="AB127" s="117">
        <v>43</v>
      </c>
      <c r="AC127" s="117">
        <v>39</v>
      </c>
      <c r="AD127" s="117">
        <v>7</v>
      </c>
      <c r="AE127" s="117">
        <v>0</v>
      </c>
      <c r="AG127" s="111">
        <f t="shared" si="5"/>
        <v>0</v>
      </c>
      <c r="AH127" s="111">
        <f t="shared" si="6"/>
        <v>46</v>
      </c>
      <c r="AI127" s="111">
        <f t="shared" si="7"/>
        <v>46</v>
      </c>
    </row>
    <row r="128" spans="1:35">
      <c r="A128" s="15" t="s">
        <v>862</v>
      </c>
      <c r="B128" s="162" t="s">
        <v>62</v>
      </c>
      <c r="C128" s="117">
        <v>255</v>
      </c>
      <c r="D128" s="117">
        <v>0</v>
      </c>
      <c r="E128" s="117">
        <v>0</v>
      </c>
      <c r="F128" s="117">
        <v>0</v>
      </c>
      <c r="G128" s="117">
        <v>0</v>
      </c>
      <c r="H128" s="117">
        <v>0</v>
      </c>
      <c r="I128" s="117">
        <v>0</v>
      </c>
      <c r="J128" s="117">
        <v>0</v>
      </c>
      <c r="K128" s="117">
        <v>0</v>
      </c>
      <c r="L128" s="117">
        <v>1</v>
      </c>
      <c r="M128" s="117">
        <v>0</v>
      </c>
      <c r="N128" s="117">
        <v>0</v>
      </c>
      <c r="O128" s="117">
        <v>0</v>
      </c>
      <c r="P128" s="117">
        <v>2</v>
      </c>
      <c r="Q128" s="117">
        <v>1</v>
      </c>
      <c r="R128" s="117">
        <v>2</v>
      </c>
      <c r="S128" s="117">
        <v>3</v>
      </c>
      <c r="T128" s="117">
        <v>5</v>
      </c>
      <c r="U128" s="117">
        <v>6</v>
      </c>
      <c r="V128" s="117">
        <v>7</v>
      </c>
      <c r="W128" s="117">
        <v>16</v>
      </c>
      <c r="X128" s="117">
        <v>24</v>
      </c>
      <c r="Y128" s="117">
        <v>36</v>
      </c>
      <c r="Z128" s="120">
        <f t="shared" si="4"/>
        <v>152</v>
      </c>
      <c r="AA128" s="117">
        <v>72</v>
      </c>
      <c r="AB128" s="117">
        <v>46</v>
      </c>
      <c r="AC128" s="117">
        <v>28</v>
      </c>
      <c r="AD128" s="117">
        <v>6</v>
      </c>
      <c r="AE128" s="117">
        <v>0</v>
      </c>
      <c r="AG128" s="111">
        <f t="shared" si="5"/>
        <v>0</v>
      </c>
      <c r="AH128" s="111">
        <f t="shared" si="6"/>
        <v>34</v>
      </c>
      <c r="AI128" s="111">
        <f t="shared" si="7"/>
        <v>34</v>
      </c>
    </row>
    <row r="129" spans="1:35">
      <c r="A129" s="15" t="s">
        <v>863</v>
      </c>
      <c r="B129" s="162" t="s">
        <v>62</v>
      </c>
      <c r="C129" s="117">
        <v>906</v>
      </c>
      <c r="D129" s="117">
        <v>2</v>
      </c>
      <c r="E129" s="117">
        <v>1</v>
      </c>
      <c r="F129" s="117">
        <v>0</v>
      </c>
      <c r="G129" s="117">
        <v>0</v>
      </c>
      <c r="H129" s="117">
        <v>0</v>
      </c>
      <c r="I129" s="117">
        <v>3</v>
      </c>
      <c r="J129" s="117">
        <v>0</v>
      </c>
      <c r="K129" s="117">
        <v>1</v>
      </c>
      <c r="L129" s="117">
        <v>1</v>
      </c>
      <c r="M129" s="117">
        <v>2</v>
      </c>
      <c r="N129" s="117">
        <v>1</v>
      </c>
      <c r="O129" s="117">
        <v>3</v>
      </c>
      <c r="P129" s="117">
        <v>3</v>
      </c>
      <c r="Q129" s="117">
        <v>2</v>
      </c>
      <c r="R129" s="117">
        <v>9</v>
      </c>
      <c r="S129" s="117">
        <v>9</v>
      </c>
      <c r="T129" s="117">
        <v>17</v>
      </c>
      <c r="U129" s="117">
        <v>30</v>
      </c>
      <c r="V129" s="117">
        <v>48</v>
      </c>
      <c r="W129" s="117">
        <v>55</v>
      </c>
      <c r="X129" s="117">
        <v>90</v>
      </c>
      <c r="Y129" s="117">
        <v>148</v>
      </c>
      <c r="Z129" s="120">
        <f t="shared" si="4"/>
        <v>484</v>
      </c>
      <c r="AA129" s="117">
        <v>185</v>
      </c>
      <c r="AB129" s="117">
        <v>161</v>
      </c>
      <c r="AC129" s="117">
        <v>106</v>
      </c>
      <c r="AD129" s="117">
        <v>32</v>
      </c>
      <c r="AE129" s="117">
        <v>0</v>
      </c>
      <c r="AG129" s="111">
        <f t="shared" si="5"/>
        <v>1</v>
      </c>
      <c r="AH129" s="111">
        <f t="shared" si="6"/>
        <v>138</v>
      </c>
      <c r="AI129" s="111">
        <f t="shared" si="7"/>
        <v>138</v>
      </c>
    </row>
    <row r="130" spans="1:35">
      <c r="A130" s="15" t="s">
        <v>864</v>
      </c>
      <c r="B130" s="162" t="s">
        <v>62</v>
      </c>
      <c r="C130" s="117">
        <v>451</v>
      </c>
      <c r="D130" s="117">
        <v>0</v>
      </c>
      <c r="E130" s="117">
        <v>0</v>
      </c>
      <c r="F130" s="117">
        <v>0</v>
      </c>
      <c r="G130" s="117">
        <v>0</v>
      </c>
      <c r="H130" s="117">
        <v>0</v>
      </c>
      <c r="I130" s="117">
        <v>0</v>
      </c>
      <c r="J130" s="117">
        <v>0</v>
      </c>
      <c r="K130" s="117">
        <v>0</v>
      </c>
      <c r="L130" s="117">
        <v>0</v>
      </c>
      <c r="M130" s="117">
        <v>0</v>
      </c>
      <c r="N130" s="117">
        <v>0</v>
      </c>
      <c r="O130" s="117">
        <v>2</v>
      </c>
      <c r="P130" s="117">
        <v>2</v>
      </c>
      <c r="Q130" s="117">
        <v>2</v>
      </c>
      <c r="R130" s="117">
        <v>3</v>
      </c>
      <c r="S130" s="117">
        <v>5</v>
      </c>
      <c r="T130" s="117">
        <v>8</v>
      </c>
      <c r="U130" s="117">
        <v>18</v>
      </c>
      <c r="V130" s="117">
        <v>20</v>
      </c>
      <c r="W130" s="117">
        <v>28</v>
      </c>
      <c r="X130" s="117">
        <v>53</v>
      </c>
      <c r="Y130" s="117">
        <v>56</v>
      </c>
      <c r="Z130" s="120">
        <f t="shared" si="4"/>
        <v>254</v>
      </c>
      <c r="AA130" s="117">
        <v>99</v>
      </c>
      <c r="AB130" s="117">
        <v>88</v>
      </c>
      <c r="AC130" s="117">
        <v>51</v>
      </c>
      <c r="AD130" s="117">
        <v>16</v>
      </c>
      <c r="AE130" s="117">
        <v>0</v>
      </c>
      <c r="AG130" s="111">
        <f t="shared" si="5"/>
        <v>0</v>
      </c>
      <c r="AH130" s="111">
        <f t="shared" si="6"/>
        <v>67</v>
      </c>
      <c r="AI130" s="111">
        <f t="shared" si="7"/>
        <v>67</v>
      </c>
    </row>
    <row r="131" spans="1:35">
      <c r="A131" s="15" t="s">
        <v>866</v>
      </c>
      <c r="B131" s="162" t="s">
        <v>62</v>
      </c>
      <c r="C131" s="117">
        <v>376</v>
      </c>
      <c r="D131" s="117">
        <v>0</v>
      </c>
      <c r="E131" s="117">
        <v>0</v>
      </c>
      <c r="F131" s="117">
        <v>0</v>
      </c>
      <c r="G131" s="117">
        <v>0</v>
      </c>
      <c r="H131" s="117">
        <v>0</v>
      </c>
      <c r="I131" s="117">
        <v>0</v>
      </c>
      <c r="J131" s="117">
        <v>0</v>
      </c>
      <c r="K131" s="117">
        <v>0</v>
      </c>
      <c r="L131" s="117">
        <v>0</v>
      </c>
      <c r="M131" s="117">
        <v>1</v>
      </c>
      <c r="N131" s="117">
        <v>1</v>
      </c>
      <c r="O131" s="117">
        <v>1</v>
      </c>
      <c r="P131" s="117">
        <v>0</v>
      </c>
      <c r="Q131" s="117">
        <v>3</v>
      </c>
      <c r="R131" s="117">
        <v>5</v>
      </c>
      <c r="S131" s="117">
        <v>8</v>
      </c>
      <c r="T131" s="117">
        <v>10</v>
      </c>
      <c r="U131" s="117">
        <v>14</v>
      </c>
      <c r="V131" s="117">
        <v>16</v>
      </c>
      <c r="W131" s="117">
        <v>11</v>
      </c>
      <c r="X131" s="117">
        <v>35</v>
      </c>
      <c r="Y131" s="117">
        <v>69</v>
      </c>
      <c r="Z131" s="120">
        <f t="shared" si="4"/>
        <v>202</v>
      </c>
      <c r="AA131" s="117">
        <v>71</v>
      </c>
      <c r="AB131" s="117">
        <v>88</v>
      </c>
      <c r="AC131" s="117">
        <v>33</v>
      </c>
      <c r="AD131" s="117">
        <v>10</v>
      </c>
      <c r="AE131" s="117">
        <v>0</v>
      </c>
      <c r="AG131" s="111">
        <f t="shared" si="5"/>
        <v>0</v>
      </c>
      <c r="AH131" s="111">
        <f t="shared" si="6"/>
        <v>43</v>
      </c>
      <c r="AI131" s="111">
        <f t="shared" si="7"/>
        <v>43</v>
      </c>
    </row>
    <row r="132" spans="1:35">
      <c r="A132" s="15" t="s">
        <v>867</v>
      </c>
      <c r="B132" s="162" t="s">
        <v>62</v>
      </c>
      <c r="C132" s="117">
        <v>631</v>
      </c>
      <c r="D132" s="117">
        <v>1</v>
      </c>
      <c r="E132" s="117">
        <v>0</v>
      </c>
      <c r="F132" s="117">
        <v>0</v>
      </c>
      <c r="G132" s="117">
        <v>0</v>
      </c>
      <c r="H132" s="117">
        <v>0</v>
      </c>
      <c r="I132" s="117">
        <v>1</v>
      </c>
      <c r="J132" s="117">
        <v>0</v>
      </c>
      <c r="K132" s="117">
        <v>0</v>
      </c>
      <c r="L132" s="117">
        <v>0</v>
      </c>
      <c r="M132" s="117">
        <v>1</v>
      </c>
      <c r="N132" s="117">
        <v>0</v>
      </c>
      <c r="O132" s="117">
        <v>0</v>
      </c>
      <c r="P132" s="117">
        <v>6</v>
      </c>
      <c r="Q132" s="117">
        <v>4</v>
      </c>
      <c r="R132" s="117">
        <v>2</v>
      </c>
      <c r="S132" s="117">
        <v>6</v>
      </c>
      <c r="T132" s="117">
        <v>13</v>
      </c>
      <c r="U132" s="117">
        <v>25</v>
      </c>
      <c r="V132" s="117">
        <v>31</v>
      </c>
      <c r="W132" s="117">
        <v>51</v>
      </c>
      <c r="X132" s="117">
        <v>62</v>
      </c>
      <c r="Y132" s="117">
        <v>108</v>
      </c>
      <c r="Z132" s="120">
        <f t="shared" si="4"/>
        <v>321</v>
      </c>
      <c r="AA132" s="117">
        <v>102</v>
      </c>
      <c r="AB132" s="117">
        <v>112</v>
      </c>
      <c r="AC132" s="117">
        <v>82</v>
      </c>
      <c r="AD132" s="117">
        <v>25</v>
      </c>
      <c r="AE132" s="117">
        <v>0</v>
      </c>
      <c r="AG132" s="111">
        <f t="shared" si="5"/>
        <v>0</v>
      </c>
      <c r="AH132" s="111">
        <f t="shared" si="6"/>
        <v>107</v>
      </c>
      <c r="AI132" s="111">
        <f t="shared" si="7"/>
        <v>107</v>
      </c>
    </row>
    <row r="133" spans="1:35">
      <c r="A133" s="15" t="s">
        <v>868</v>
      </c>
      <c r="B133" s="162" t="s">
        <v>62</v>
      </c>
      <c r="C133" s="117">
        <v>265</v>
      </c>
      <c r="D133" s="117">
        <v>0</v>
      </c>
      <c r="E133" s="117">
        <v>0</v>
      </c>
      <c r="F133" s="117">
        <v>0</v>
      </c>
      <c r="G133" s="117">
        <v>0</v>
      </c>
      <c r="H133" s="117">
        <v>0</v>
      </c>
      <c r="I133" s="117">
        <v>0</v>
      </c>
      <c r="J133" s="117">
        <v>0</v>
      </c>
      <c r="K133" s="117">
        <v>1</v>
      </c>
      <c r="L133" s="117">
        <v>0</v>
      </c>
      <c r="M133" s="117">
        <v>0</v>
      </c>
      <c r="N133" s="117">
        <v>0</v>
      </c>
      <c r="O133" s="117">
        <v>1</v>
      </c>
      <c r="P133" s="117">
        <v>1</v>
      </c>
      <c r="Q133" s="117">
        <v>1</v>
      </c>
      <c r="R133" s="117">
        <v>1</v>
      </c>
      <c r="S133" s="117">
        <v>3</v>
      </c>
      <c r="T133" s="117">
        <v>5</v>
      </c>
      <c r="U133" s="117">
        <v>6</v>
      </c>
      <c r="V133" s="117">
        <v>9</v>
      </c>
      <c r="W133" s="117">
        <v>15</v>
      </c>
      <c r="X133" s="117">
        <v>17</v>
      </c>
      <c r="Y133" s="117">
        <v>44</v>
      </c>
      <c r="Z133" s="120">
        <f t="shared" ref="Z133:Z156" si="8">SUM(AA133:AE133)</f>
        <v>161</v>
      </c>
      <c r="AA133" s="117">
        <v>59</v>
      </c>
      <c r="AB133" s="117">
        <v>66</v>
      </c>
      <c r="AC133" s="117">
        <v>25</v>
      </c>
      <c r="AD133" s="117">
        <v>11</v>
      </c>
      <c r="AE133" s="117">
        <v>0</v>
      </c>
      <c r="AG133" s="111">
        <f t="shared" ref="AG133:AG156" si="9">SUM(E133:H133)</f>
        <v>0</v>
      </c>
      <c r="AH133" s="111">
        <f t="shared" ref="AH133:AH156" si="10">SUM(AC133:AD133)</f>
        <v>36</v>
      </c>
      <c r="AI133" s="111">
        <f t="shared" ref="AI133:AI156" si="11">SUM(AC133:AE133)</f>
        <v>36</v>
      </c>
    </row>
    <row r="134" spans="1:35">
      <c r="A134" s="15" t="s">
        <v>870</v>
      </c>
      <c r="B134" s="162" t="s">
        <v>62</v>
      </c>
      <c r="C134" s="117">
        <v>368</v>
      </c>
      <c r="D134" s="117">
        <v>1</v>
      </c>
      <c r="E134" s="117">
        <v>0</v>
      </c>
      <c r="F134" s="117">
        <v>0</v>
      </c>
      <c r="G134" s="117">
        <v>0</v>
      </c>
      <c r="H134" s="117">
        <v>0</v>
      </c>
      <c r="I134" s="117">
        <v>1</v>
      </c>
      <c r="J134" s="117">
        <v>0</v>
      </c>
      <c r="K134" s="117">
        <v>0</v>
      </c>
      <c r="L134" s="117">
        <v>1</v>
      </c>
      <c r="M134" s="117">
        <v>0</v>
      </c>
      <c r="N134" s="117">
        <v>2</v>
      </c>
      <c r="O134" s="117">
        <v>2</v>
      </c>
      <c r="P134" s="117">
        <v>1</v>
      </c>
      <c r="Q134" s="117">
        <v>2</v>
      </c>
      <c r="R134" s="117">
        <v>6</v>
      </c>
      <c r="S134" s="117">
        <v>11</v>
      </c>
      <c r="T134" s="117">
        <v>10</v>
      </c>
      <c r="U134" s="117">
        <v>11</v>
      </c>
      <c r="V134" s="117">
        <v>12</v>
      </c>
      <c r="W134" s="117">
        <v>26</v>
      </c>
      <c r="X134" s="117">
        <v>34</v>
      </c>
      <c r="Y134" s="117">
        <v>62</v>
      </c>
      <c r="Z134" s="120">
        <f t="shared" si="8"/>
        <v>187</v>
      </c>
      <c r="AA134" s="117">
        <v>71</v>
      </c>
      <c r="AB134" s="117">
        <v>63</v>
      </c>
      <c r="AC134" s="117">
        <v>47</v>
      </c>
      <c r="AD134" s="117">
        <v>6</v>
      </c>
      <c r="AE134" s="117">
        <v>0</v>
      </c>
      <c r="AG134" s="111">
        <f t="shared" si="9"/>
        <v>0</v>
      </c>
      <c r="AH134" s="111">
        <f t="shared" si="10"/>
        <v>53</v>
      </c>
      <c r="AI134" s="111">
        <f t="shared" si="11"/>
        <v>53</v>
      </c>
    </row>
    <row r="135" spans="1:35">
      <c r="A135" s="15" t="s">
        <v>871</v>
      </c>
      <c r="B135" s="162" t="s">
        <v>62</v>
      </c>
      <c r="C135" s="117">
        <v>254</v>
      </c>
      <c r="D135" s="117">
        <v>1</v>
      </c>
      <c r="E135" s="117">
        <v>0</v>
      </c>
      <c r="F135" s="117">
        <v>0</v>
      </c>
      <c r="G135" s="117">
        <v>0</v>
      </c>
      <c r="H135" s="117">
        <v>0</v>
      </c>
      <c r="I135" s="117">
        <v>1</v>
      </c>
      <c r="J135" s="117">
        <v>0</v>
      </c>
      <c r="K135" s="117">
        <v>0</v>
      </c>
      <c r="L135" s="117">
        <v>0</v>
      </c>
      <c r="M135" s="117">
        <v>0</v>
      </c>
      <c r="N135" s="117">
        <v>1</v>
      </c>
      <c r="O135" s="117">
        <v>0</v>
      </c>
      <c r="P135" s="117">
        <v>0</v>
      </c>
      <c r="Q135" s="117">
        <v>0</v>
      </c>
      <c r="R135" s="117">
        <v>1</v>
      </c>
      <c r="S135" s="117">
        <v>1</v>
      </c>
      <c r="T135" s="117">
        <v>1</v>
      </c>
      <c r="U135" s="117">
        <v>8</v>
      </c>
      <c r="V135" s="117">
        <v>6</v>
      </c>
      <c r="W135" s="117">
        <v>7</v>
      </c>
      <c r="X135" s="117">
        <v>26</v>
      </c>
      <c r="Y135" s="117">
        <v>49</v>
      </c>
      <c r="Z135" s="120">
        <f t="shared" si="8"/>
        <v>153</v>
      </c>
      <c r="AA135" s="117">
        <v>44</v>
      </c>
      <c r="AB135" s="117">
        <v>63</v>
      </c>
      <c r="AC135" s="117">
        <v>37</v>
      </c>
      <c r="AD135" s="117">
        <v>9</v>
      </c>
      <c r="AE135" s="117">
        <v>0</v>
      </c>
      <c r="AG135" s="111">
        <f t="shared" si="9"/>
        <v>0</v>
      </c>
      <c r="AH135" s="111">
        <f t="shared" si="10"/>
        <v>46</v>
      </c>
      <c r="AI135" s="111">
        <f t="shared" si="11"/>
        <v>46</v>
      </c>
    </row>
    <row r="136" spans="1:35">
      <c r="A136" s="15" t="s">
        <v>872</v>
      </c>
      <c r="B136" s="162" t="s">
        <v>62</v>
      </c>
      <c r="C136" s="117">
        <v>284</v>
      </c>
      <c r="D136" s="117">
        <v>0</v>
      </c>
      <c r="E136" s="117">
        <v>0</v>
      </c>
      <c r="F136" s="117">
        <v>0</v>
      </c>
      <c r="G136" s="117">
        <v>0</v>
      </c>
      <c r="H136" s="117">
        <v>0</v>
      </c>
      <c r="I136" s="117">
        <v>0</v>
      </c>
      <c r="J136" s="117">
        <v>0</v>
      </c>
      <c r="K136" s="117">
        <v>0</v>
      </c>
      <c r="L136" s="117">
        <v>1</v>
      </c>
      <c r="M136" s="117">
        <v>0</v>
      </c>
      <c r="N136" s="117">
        <v>1</v>
      </c>
      <c r="O136" s="117">
        <v>0</v>
      </c>
      <c r="P136" s="117">
        <v>1</v>
      </c>
      <c r="Q136" s="117">
        <v>2</v>
      </c>
      <c r="R136" s="117">
        <v>3</v>
      </c>
      <c r="S136" s="117">
        <v>4</v>
      </c>
      <c r="T136" s="117">
        <v>5</v>
      </c>
      <c r="U136" s="117">
        <v>6</v>
      </c>
      <c r="V136" s="117">
        <v>10</v>
      </c>
      <c r="W136" s="117">
        <v>9</v>
      </c>
      <c r="X136" s="117">
        <v>21</v>
      </c>
      <c r="Y136" s="117">
        <v>53</v>
      </c>
      <c r="Z136" s="120">
        <f t="shared" si="8"/>
        <v>168</v>
      </c>
      <c r="AA136" s="117">
        <v>72</v>
      </c>
      <c r="AB136" s="117">
        <v>50</v>
      </c>
      <c r="AC136" s="117">
        <v>35</v>
      </c>
      <c r="AD136" s="117">
        <v>11</v>
      </c>
      <c r="AE136" s="117">
        <v>0</v>
      </c>
      <c r="AG136" s="111">
        <f t="shared" si="9"/>
        <v>0</v>
      </c>
      <c r="AH136" s="111">
        <f t="shared" si="10"/>
        <v>46</v>
      </c>
      <c r="AI136" s="111">
        <f t="shared" si="11"/>
        <v>46</v>
      </c>
    </row>
    <row r="137" spans="1:35">
      <c r="A137" s="15" t="s">
        <v>873</v>
      </c>
      <c r="B137" s="162" t="s">
        <v>62</v>
      </c>
      <c r="C137" s="117">
        <v>231</v>
      </c>
      <c r="D137" s="117">
        <v>0</v>
      </c>
      <c r="E137" s="117">
        <v>0</v>
      </c>
      <c r="F137" s="117">
        <v>0</v>
      </c>
      <c r="G137" s="117">
        <v>0</v>
      </c>
      <c r="H137" s="117">
        <v>0</v>
      </c>
      <c r="I137" s="117">
        <v>0</v>
      </c>
      <c r="J137" s="117">
        <v>0</v>
      </c>
      <c r="K137" s="117">
        <v>0</v>
      </c>
      <c r="L137" s="117">
        <v>0</v>
      </c>
      <c r="M137" s="117">
        <v>0</v>
      </c>
      <c r="N137" s="117">
        <v>0</v>
      </c>
      <c r="O137" s="117">
        <v>0</v>
      </c>
      <c r="P137" s="117">
        <v>1</v>
      </c>
      <c r="Q137" s="117">
        <v>0</v>
      </c>
      <c r="R137" s="117">
        <v>0</v>
      </c>
      <c r="S137" s="117">
        <v>4</v>
      </c>
      <c r="T137" s="117">
        <v>4</v>
      </c>
      <c r="U137" s="117">
        <v>4</v>
      </c>
      <c r="V137" s="117">
        <v>2</v>
      </c>
      <c r="W137" s="117">
        <v>7</v>
      </c>
      <c r="X137" s="117">
        <v>14</v>
      </c>
      <c r="Y137" s="117">
        <v>28</v>
      </c>
      <c r="Z137" s="120">
        <f t="shared" si="8"/>
        <v>167</v>
      </c>
      <c r="AA137" s="117">
        <v>65</v>
      </c>
      <c r="AB137" s="117">
        <v>67</v>
      </c>
      <c r="AC137" s="117">
        <v>30</v>
      </c>
      <c r="AD137" s="117">
        <v>5</v>
      </c>
      <c r="AE137" s="117">
        <v>0</v>
      </c>
      <c r="AG137" s="111">
        <f t="shared" si="9"/>
        <v>0</v>
      </c>
      <c r="AH137" s="111">
        <f t="shared" si="10"/>
        <v>35</v>
      </c>
      <c r="AI137" s="111">
        <f t="shared" si="11"/>
        <v>35</v>
      </c>
    </row>
    <row r="138" spans="1:35">
      <c r="A138" s="15" t="s">
        <v>875</v>
      </c>
      <c r="B138" s="162" t="s">
        <v>62</v>
      </c>
      <c r="C138" s="117">
        <v>459</v>
      </c>
      <c r="D138" s="117">
        <v>0</v>
      </c>
      <c r="E138" s="117">
        <v>0</v>
      </c>
      <c r="F138" s="117">
        <v>0</v>
      </c>
      <c r="G138" s="117">
        <v>1</v>
      </c>
      <c r="H138" s="117">
        <v>0</v>
      </c>
      <c r="I138" s="117">
        <v>1</v>
      </c>
      <c r="J138" s="117">
        <v>1</v>
      </c>
      <c r="K138" s="117">
        <v>0</v>
      </c>
      <c r="L138" s="117">
        <v>1</v>
      </c>
      <c r="M138" s="117">
        <v>0</v>
      </c>
      <c r="N138" s="117">
        <v>1</v>
      </c>
      <c r="O138" s="117">
        <v>0</v>
      </c>
      <c r="P138" s="117">
        <v>0</v>
      </c>
      <c r="Q138" s="117">
        <v>2</v>
      </c>
      <c r="R138" s="117">
        <v>1</v>
      </c>
      <c r="S138" s="117">
        <v>4</v>
      </c>
      <c r="T138" s="117">
        <v>3</v>
      </c>
      <c r="U138" s="117">
        <v>8</v>
      </c>
      <c r="V138" s="117">
        <v>14</v>
      </c>
      <c r="W138" s="117">
        <v>21</v>
      </c>
      <c r="X138" s="117">
        <v>43</v>
      </c>
      <c r="Y138" s="117">
        <v>71</v>
      </c>
      <c r="Z138" s="120">
        <f t="shared" si="8"/>
        <v>288</v>
      </c>
      <c r="AA138" s="117">
        <v>116</v>
      </c>
      <c r="AB138" s="117">
        <v>99</v>
      </c>
      <c r="AC138" s="117">
        <v>50</v>
      </c>
      <c r="AD138" s="117">
        <v>23</v>
      </c>
      <c r="AE138" s="117">
        <v>0</v>
      </c>
      <c r="AG138" s="111">
        <f t="shared" si="9"/>
        <v>1</v>
      </c>
      <c r="AH138" s="111">
        <f t="shared" si="10"/>
        <v>73</v>
      </c>
      <c r="AI138" s="111">
        <f t="shared" si="11"/>
        <v>73</v>
      </c>
    </row>
    <row r="139" spans="1:35">
      <c r="A139" s="15" t="s">
        <v>657</v>
      </c>
      <c r="B139" s="162" t="s">
        <v>62</v>
      </c>
      <c r="C139" s="117">
        <v>370</v>
      </c>
      <c r="D139" s="117">
        <v>1</v>
      </c>
      <c r="E139" s="117">
        <v>0</v>
      </c>
      <c r="F139" s="117">
        <v>0</v>
      </c>
      <c r="G139" s="117">
        <v>0</v>
      </c>
      <c r="H139" s="117">
        <v>0</v>
      </c>
      <c r="I139" s="117">
        <v>1</v>
      </c>
      <c r="J139" s="117">
        <v>1</v>
      </c>
      <c r="K139" s="117">
        <v>0</v>
      </c>
      <c r="L139" s="117">
        <v>0</v>
      </c>
      <c r="M139" s="117">
        <v>1</v>
      </c>
      <c r="N139" s="117">
        <v>2</v>
      </c>
      <c r="O139" s="117">
        <v>0</v>
      </c>
      <c r="P139" s="117">
        <v>2</v>
      </c>
      <c r="Q139" s="117">
        <v>3</v>
      </c>
      <c r="R139" s="117">
        <v>3</v>
      </c>
      <c r="S139" s="117">
        <v>1</v>
      </c>
      <c r="T139" s="117">
        <v>1</v>
      </c>
      <c r="U139" s="117">
        <v>9</v>
      </c>
      <c r="V139" s="117">
        <v>9</v>
      </c>
      <c r="W139" s="117">
        <v>16</v>
      </c>
      <c r="X139" s="117">
        <v>34</v>
      </c>
      <c r="Y139" s="117">
        <v>61</v>
      </c>
      <c r="Z139" s="120">
        <f t="shared" si="8"/>
        <v>226</v>
      </c>
      <c r="AA139" s="117">
        <v>77</v>
      </c>
      <c r="AB139" s="117">
        <v>76</v>
      </c>
      <c r="AC139" s="117">
        <v>58</v>
      </c>
      <c r="AD139" s="117">
        <v>15</v>
      </c>
      <c r="AE139" s="117">
        <v>0</v>
      </c>
      <c r="AG139" s="111">
        <f t="shared" si="9"/>
        <v>0</v>
      </c>
      <c r="AH139" s="111">
        <f t="shared" si="10"/>
        <v>73</v>
      </c>
      <c r="AI139" s="111">
        <f t="shared" si="11"/>
        <v>73</v>
      </c>
    </row>
    <row r="140" spans="1:35">
      <c r="A140" s="15" t="s">
        <v>876</v>
      </c>
      <c r="B140" s="162" t="s">
        <v>62</v>
      </c>
      <c r="C140" s="117">
        <v>251</v>
      </c>
      <c r="D140" s="117">
        <v>0</v>
      </c>
      <c r="E140" s="117">
        <v>0</v>
      </c>
      <c r="F140" s="117">
        <v>0</v>
      </c>
      <c r="G140" s="117">
        <v>0</v>
      </c>
      <c r="H140" s="117">
        <v>0</v>
      </c>
      <c r="I140" s="117">
        <v>0</v>
      </c>
      <c r="J140" s="117">
        <v>0</v>
      </c>
      <c r="K140" s="117">
        <v>0</v>
      </c>
      <c r="L140" s="117">
        <v>0</v>
      </c>
      <c r="M140" s="117">
        <v>0</v>
      </c>
      <c r="N140" s="117">
        <v>1</v>
      </c>
      <c r="O140" s="117">
        <v>0</v>
      </c>
      <c r="P140" s="117">
        <v>2</v>
      </c>
      <c r="Q140" s="117">
        <v>0</v>
      </c>
      <c r="R140" s="117">
        <v>1</v>
      </c>
      <c r="S140" s="117">
        <v>4</v>
      </c>
      <c r="T140" s="117">
        <v>0</v>
      </c>
      <c r="U140" s="117">
        <v>7</v>
      </c>
      <c r="V140" s="117">
        <v>9</v>
      </c>
      <c r="W140" s="117">
        <v>6</v>
      </c>
      <c r="X140" s="117">
        <v>21</v>
      </c>
      <c r="Y140" s="117">
        <v>35</v>
      </c>
      <c r="Z140" s="120">
        <f t="shared" si="8"/>
        <v>165</v>
      </c>
      <c r="AA140" s="117">
        <v>54</v>
      </c>
      <c r="AB140" s="117">
        <v>55</v>
      </c>
      <c r="AC140" s="117">
        <v>46</v>
      </c>
      <c r="AD140" s="117">
        <v>10</v>
      </c>
      <c r="AE140" s="117">
        <v>0</v>
      </c>
      <c r="AG140" s="111">
        <f t="shared" si="9"/>
        <v>0</v>
      </c>
      <c r="AH140" s="111">
        <f t="shared" si="10"/>
        <v>56</v>
      </c>
      <c r="AI140" s="111">
        <f t="shared" si="11"/>
        <v>56</v>
      </c>
    </row>
    <row r="141" spans="1:35">
      <c r="A141" s="15" t="s">
        <v>877</v>
      </c>
      <c r="B141" s="162" t="s">
        <v>62</v>
      </c>
      <c r="C141" s="117">
        <v>368</v>
      </c>
      <c r="D141" s="117">
        <v>1</v>
      </c>
      <c r="E141" s="117">
        <v>0</v>
      </c>
      <c r="F141" s="117">
        <v>0</v>
      </c>
      <c r="G141" s="117">
        <v>0</v>
      </c>
      <c r="H141" s="117">
        <v>0</v>
      </c>
      <c r="I141" s="117">
        <v>1</v>
      </c>
      <c r="J141" s="117">
        <v>0</v>
      </c>
      <c r="K141" s="117">
        <v>0</v>
      </c>
      <c r="L141" s="117">
        <v>0</v>
      </c>
      <c r="M141" s="117">
        <v>0</v>
      </c>
      <c r="N141" s="117">
        <v>0</v>
      </c>
      <c r="O141" s="117">
        <v>1</v>
      </c>
      <c r="P141" s="117">
        <v>1</v>
      </c>
      <c r="Q141" s="117">
        <v>2</v>
      </c>
      <c r="R141" s="117">
        <v>0</v>
      </c>
      <c r="S141" s="117">
        <v>2</v>
      </c>
      <c r="T141" s="117">
        <v>5</v>
      </c>
      <c r="U141" s="117">
        <v>8</v>
      </c>
      <c r="V141" s="117">
        <v>10</v>
      </c>
      <c r="W141" s="117">
        <v>11</v>
      </c>
      <c r="X141" s="117">
        <v>38</v>
      </c>
      <c r="Y141" s="117">
        <v>55</v>
      </c>
      <c r="Z141" s="120">
        <f t="shared" si="8"/>
        <v>234</v>
      </c>
      <c r="AA141" s="117">
        <v>97</v>
      </c>
      <c r="AB141" s="117">
        <v>80</v>
      </c>
      <c r="AC141" s="117">
        <v>42</v>
      </c>
      <c r="AD141" s="117">
        <v>15</v>
      </c>
      <c r="AE141" s="117">
        <v>0</v>
      </c>
      <c r="AG141" s="111">
        <f t="shared" si="9"/>
        <v>0</v>
      </c>
      <c r="AH141" s="111">
        <f t="shared" si="10"/>
        <v>57</v>
      </c>
      <c r="AI141" s="111">
        <f t="shared" si="11"/>
        <v>57</v>
      </c>
    </row>
    <row r="142" spans="1:35">
      <c r="A142" s="15" t="s">
        <v>878</v>
      </c>
      <c r="B142" s="162" t="s">
        <v>62</v>
      </c>
      <c r="C142" s="117">
        <v>298</v>
      </c>
      <c r="D142" s="117">
        <v>0</v>
      </c>
      <c r="E142" s="117">
        <v>0</v>
      </c>
      <c r="F142" s="117">
        <v>0</v>
      </c>
      <c r="G142" s="117">
        <v>0</v>
      </c>
      <c r="H142" s="117">
        <v>0</v>
      </c>
      <c r="I142" s="117">
        <v>0</v>
      </c>
      <c r="J142" s="117">
        <v>0</v>
      </c>
      <c r="K142" s="117">
        <v>0</v>
      </c>
      <c r="L142" s="117">
        <v>0</v>
      </c>
      <c r="M142" s="117">
        <v>1</v>
      </c>
      <c r="N142" s="117">
        <v>0</v>
      </c>
      <c r="O142" s="117">
        <v>1</v>
      </c>
      <c r="P142" s="117">
        <v>0</v>
      </c>
      <c r="Q142" s="117">
        <v>0</v>
      </c>
      <c r="R142" s="117">
        <v>1</v>
      </c>
      <c r="S142" s="117">
        <v>0</v>
      </c>
      <c r="T142" s="117">
        <v>2</v>
      </c>
      <c r="U142" s="117">
        <v>10</v>
      </c>
      <c r="V142" s="117">
        <v>9</v>
      </c>
      <c r="W142" s="117">
        <v>19</v>
      </c>
      <c r="X142" s="117">
        <v>19</v>
      </c>
      <c r="Y142" s="117">
        <v>50</v>
      </c>
      <c r="Z142" s="120">
        <f t="shared" si="8"/>
        <v>186</v>
      </c>
      <c r="AA142" s="117">
        <v>72</v>
      </c>
      <c r="AB142" s="117">
        <v>69</v>
      </c>
      <c r="AC142" s="117">
        <v>35</v>
      </c>
      <c r="AD142" s="117">
        <v>10</v>
      </c>
      <c r="AE142" s="117">
        <v>0</v>
      </c>
      <c r="AG142" s="111">
        <f t="shared" si="9"/>
        <v>0</v>
      </c>
      <c r="AH142" s="111">
        <f t="shared" si="10"/>
        <v>45</v>
      </c>
      <c r="AI142" s="111">
        <f t="shared" si="11"/>
        <v>45</v>
      </c>
    </row>
    <row r="143" spans="1:35">
      <c r="A143" s="15" t="s">
        <v>879</v>
      </c>
      <c r="B143" s="162" t="s">
        <v>62</v>
      </c>
      <c r="C143" s="117">
        <v>148</v>
      </c>
      <c r="D143" s="117">
        <v>0</v>
      </c>
      <c r="E143" s="117">
        <v>0</v>
      </c>
      <c r="F143" s="117">
        <v>0</v>
      </c>
      <c r="G143" s="117">
        <v>0</v>
      </c>
      <c r="H143" s="117">
        <v>0</v>
      </c>
      <c r="I143" s="117">
        <v>0</v>
      </c>
      <c r="J143" s="117">
        <v>0</v>
      </c>
      <c r="K143" s="117">
        <v>0</v>
      </c>
      <c r="L143" s="117">
        <v>0</v>
      </c>
      <c r="M143" s="117">
        <v>0</v>
      </c>
      <c r="N143" s="117">
        <v>0</v>
      </c>
      <c r="O143" s="117">
        <v>0</v>
      </c>
      <c r="P143" s="117">
        <v>0</v>
      </c>
      <c r="Q143" s="117">
        <v>2</v>
      </c>
      <c r="R143" s="117">
        <v>2</v>
      </c>
      <c r="S143" s="117">
        <v>4</v>
      </c>
      <c r="T143" s="117">
        <v>4</v>
      </c>
      <c r="U143" s="117">
        <v>1</v>
      </c>
      <c r="V143" s="117">
        <v>3</v>
      </c>
      <c r="W143" s="117">
        <v>7</v>
      </c>
      <c r="X143" s="117">
        <v>11</v>
      </c>
      <c r="Y143" s="117">
        <v>26</v>
      </c>
      <c r="Z143" s="120">
        <f t="shared" si="8"/>
        <v>88</v>
      </c>
      <c r="AA143" s="117">
        <v>34</v>
      </c>
      <c r="AB143" s="117">
        <v>34</v>
      </c>
      <c r="AC143" s="117">
        <v>12</v>
      </c>
      <c r="AD143" s="117">
        <v>8</v>
      </c>
      <c r="AE143" s="117">
        <v>0</v>
      </c>
      <c r="AG143" s="111">
        <f t="shared" si="9"/>
        <v>0</v>
      </c>
      <c r="AH143" s="111">
        <f t="shared" si="10"/>
        <v>20</v>
      </c>
      <c r="AI143" s="111">
        <f t="shared" si="11"/>
        <v>20</v>
      </c>
    </row>
    <row r="144" spans="1:35">
      <c r="A144" s="15" t="s">
        <v>652</v>
      </c>
      <c r="B144" s="162" t="s">
        <v>62</v>
      </c>
      <c r="C144" s="117">
        <v>385</v>
      </c>
      <c r="D144" s="117">
        <v>0</v>
      </c>
      <c r="E144" s="117">
        <v>0</v>
      </c>
      <c r="F144" s="117">
        <v>0</v>
      </c>
      <c r="G144" s="117">
        <v>0</v>
      </c>
      <c r="H144" s="117">
        <v>0</v>
      </c>
      <c r="I144" s="117">
        <v>0</v>
      </c>
      <c r="J144" s="117">
        <v>0</v>
      </c>
      <c r="K144" s="117">
        <v>0</v>
      </c>
      <c r="L144" s="117">
        <v>0</v>
      </c>
      <c r="M144" s="117">
        <v>0</v>
      </c>
      <c r="N144" s="117">
        <v>0</v>
      </c>
      <c r="O144" s="117">
        <v>1</v>
      </c>
      <c r="P144" s="117">
        <v>0</v>
      </c>
      <c r="Q144" s="117">
        <v>0</v>
      </c>
      <c r="R144" s="117">
        <v>1</v>
      </c>
      <c r="S144" s="117">
        <v>2</v>
      </c>
      <c r="T144" s="117">
        <v>10</v>
      </c>
      <c r="U144" s="117">
        <v>7</v>
      </c>
      <c r="V144" s="117">
        <v>15</v>
      </c>
      <c r="W144" s="117">
        <v>23</v>
      </c>
      <c r="X144" s="117">
        <v>32</v>
      </c>
      <c r="Y144" s="117">
        <v>71</v>
      </c>
      <c r="Z144" s="120">
        <f t="shared" si="8"/>
        <v>223</v>
      </c>
      <c r="AA144" s="117">
        <v>96</v>
      </c>
      <c r="AB144" s="117">
        <v>75</v>
      </c>
      <c r="AC144" s="117">
        <v>44</v>
      </c>
      <c r="AD144" s="117">
        <v>8</v>
      </c>
      <c r="AE144" s="117">
        <v>0</v>
      </c>
      <c r="AG144" s="111">
        <f t="shared" si="9"/>
        <v>0</v>
      </c>
      <c r="AH144" s="111">
        <f t="shared" si="10"/>
        <v>52</v>
      </c>
      <c r="AI144" s="111">
        <f t="shared" si="11"/>
        <v>52</v>
      </c>
    </row>
    <row r="145" spans="1:35">
      <c r="A145" s="15" t="s">
        <v>880</v>
      </c>
      <c r="B145" s="162" t="s">
        <v>62</v>
      </c>
      <c r="C145" s="117">
        <v>108</v>
      </c>
      <c r="D145" s="117">
        <v>0</v>
      </c>
      <c r="E145" s="117">
        <v>0</v>
      </c>
      <c r="F145" s="117">
        <v>0</v>
      </c>
      <c r="G145" s="117">
        <v>0</v>
      </c>
      <c r="H145" s="117">
        <v>0</v>
      </c>
      <c r="I145" s="117">
        <v>0</v>
      </c>
      <c r="J145" s="117">
        <v>0</v>
      </c>
      <c r="K145" s="117">
        <v>0</v>
      </c>
      <c r="L145" s="117">
        <v>0</v>
      </c>
      <c r="M145" s="117">
        <v>0</v>
      </c>
      <c r="N145" s="117">
        <v>1</v>
      </c>
      <c r="O145" s="117">
        <v>3</v>
      </c>
      <c r="P145" s="117">
        <v>0</v>
      </c>
      <c r="Q145" s="117">
        <v>1</v>
      </c>
      <c r="R145" s="117">
        <v>0</v>
      </c>
      <c r="S145" s="117">
        <v>0</v>
      </c>
      <c r="T145" s="117">
        <v>2</v>
      </c>
      <c r="U145" s="117">
        <v>3</v>
      </c>
      <c r="V145" s="117">
        <v>2</v>
      </c>
      <c r="W145" s="117">
        <v>9</v>
      </c>
      <c r="X145" s="117">
        <v>5</v>
      </c>
      <c r="Y145" s="117">
        <v>17</v>
      </c>
      <c r="Z145" s="120">
        <f t="shared" si="8"/>
        <v>65</v>
      </c>
      <c r="AA145" s="117">
        <v>19</v>
      </c>
      <c r="AB145" s="117">
        <v>26</v>
      </c>
      <c r="AC145" s="117">
        <v>17</v>
      </c>
      <c r="AD145" s="117">
        <v>3</v>
      </c>
      <c r="AE145" s="117">
        <v>0</v>
      </c>
      <c r="AG145" s="111">
        <f t="shared" si="9"/>
        <v>0</v>
      </c>
      <c r="AH145" s="111">
        <f t="shared" si="10"/>
        <v>20</v>
      </c>
      <c r="AI145" s="111">
        <f t="shared" si="11"/>
        <v>20</v>
      </c>
    </row>
    <row r="146" spans="1:35">
      <c r="A146" s="15" t="s">
        <v>891</v>
      </c>
      <c r="B146" s="162" t="s">
        <v>62</v>
      </c>
      <c r="C146" s="117">
        <v>170</v>
      </c>
      <c r="D146" s="117">
        <v>0</v>
      </c>
      <c r="E146" s="117">
        <v>0</v>
      </c>
      <c r="F146" s="117">
        <v>0</v>
      </c>
      <c r="G146" s="117">
        <v>0</v>
      </c>
      <c r="H146" s="117">
        <v>0</v>
      </c>
      <c r="I146" s="117">
        <v>0</v>
      </c>
      <c r="J146" s="117">
        <v>0</v>
      </c>
      <c r="K146" s="117">
        <v>0</v>
      </c>
      <c r="L146" s="117">
        <v>0</v>
      </c>
      <c r="M146" s="117">
        <v>0</v>
      </c>
      <c r="N146" s="117">
        <v>1</v>
      </c>
      <c r="O146" s="117">
        <v>0</v>
      </c>
      <c r="P146" s="117">
        <v>0</v>
      </c>
      <c r="Q146" s="117">
        <v>0</v>
      </c>
      <c r="R146" s="117">
        <v>0</v>
      </c>
      <c r="S146" s="117">
        <v>1</v>
      </c>
      <c r="T146" s="117">
        <v>4</v>
      </c>
      <c r="U146" s="117">
        <v>1</v>
      </c>
      <c r="V146" s="117">
        <v>3</v>
      </c>
      <c r="W146" s="117">
        <v>5</v>
      </c>
      <c r="X146" s="117">
        <v>12</v>
      </c>
      <c r="Y146" s="117">
        <v>22</v>
      </c>
      <c r="Z146" s="120">
        <f t="shared" si="8"/>
        <v>121</v>
      </c>
      <c r="AA146" s="117">
        <v>48</v>
      </c>
      <c r="AB146" s="117">
        <v>39</v>
      </c>
      <c r="AC146" s="117">
        <v>26</v>
      </c>
      <c r="AD146" s="117">
        <v>8</v>
      </c>
      <c r="AE146" s="117">
        <v>0</v>
      </c>
      <c r="AG146" s="111">
        <f t="shared" si="9"/>
        <v>0</v>
      </c>
      <c r="AH146" s="111">
        <f t="shared" si="10"/>
        <v>34</v>
      </c>
      <c r="AI146" s="111">
        <f t="shared" si="11"/>
        <v>34</v>
      </c>
    </row>
    <row r="147" spans="1:35">
      <c r="A147" s="15" t="s">
        <v>882</v>
      </c>
      <c r="B147" s="162" t="s">
        <v>62</v>
      </c>
      <c r="C147" s="117">
        <v>135</v>
      </c>
      <c r="D147" s="117">
        <v>0</v>
      </c>
      <c r="E147" s="117">
        <v>0</v>
      </c>
      <c r="F147" s="117">
        <v>0</v>
      </c>
      <c r="G147" s="117">
        <v>0</v>
      </c>
      <c r="H147" s="117">
        <v>0</v>
      </c>
      <c r="I147" s="117">
        <v>0</v>
      </c>
      <c r="J147" s="117">
        <v>0</v>
      </c>
      <c r="K147" s="117">
        <v>0</v>
      </c>
      <c r="L147" s="117">
        <v>0</v>
      </c>
      <c r="M147" s="117">
        <v>1</v>
      </c>
      <c r="N147" s="117">
        <v>0</v>
      </c>
      <c r="O147" s="117">
        <v>0</v>
      </c>
      <c r="P147" s="117">
        <v>0</v>
      </c>
      <c r="Q147" s="117">
        <v>1</v>
      </c>
      <c r="R147" s="117">
        <v>1</v>
      </c>
      <c r="S147" s="117">
        <v>2</v>
      </c>
      <c r="T147" s="117">
        <v>3</v>
      </c>
      <c r="U147" s="117">
        <v>6</v>
      </c>
      <c r="V147" s="117">
        <v>3</v>
      </c>
      <c r="W147" s="117">
        <v>10</v>
      </c>
      <c r="X147" s="117">
        <v>13</v>
      </c>
      <c r="Y147" s="117">
        <v>19</v>
      </c>
      <c r="Z147" s="120">
        <f t="shared" si="8"/>
        <v>76</v>
      </c>
      <c r="AA147" s="117">
        <v>28</v>
      </c>
      <c r="AB147" s="117">
        <v>27</v>
      </c>
      <c r="AC147" s="117">
        <v>18</v>
      </c>
      <c r="AD147" s="117">
        <v>3</v>
      </c>
      <c r="AE147" s="117">
        <v>0</v>
      </c>
      <c r="AG147" s="111">
        <f t="shared" si="9"/>
        <v>0</v>
      </c>
      <c r="AH147" s="111">
        <f t="shared" si="10"/>
        <v>21</v>
      </c>
      <c r="AI147" s="111">
        <f t="shared" si="11"/>
        <v>21</v>
      </c>
    </row>
    <row r="148" spans="1:35">
      <c r="A148" s="15" t="s">
        <v>883</v>
      </c>
      <c r="B148" s="162" t="s">
        <v>62</v>
      </c>
      <c r="C148" s="117">
        <v>135</v>
      </c>
      <c r="D148" s="117">
        <v>0</v>
      </c>
      <c r="E148" s="117">
        <v>0</v>
      </c>
      <c r="F148" s="117">
        <v>0</v>
      </c>
      <c r="G148" s="117">
        <v>0</v>
      </c>
      <c r="H148" s="117">
        <v>0</v>
      </c>
      <c r="I148" s="117">
        <v>0</v>
      </c>
      <c r="J148" s="117">
        <v>0</v>
      </c>
      <c r="K148" s="117">
        <v>0</v>
      </c>
      <c r="L148" s="117">
        <v>0</v>
      </c>
      <c r="M148" s="117">
        <v>0</v>
      </c>
      <c r="N148" s="117">
        <v>0</v>
      </c>
      <c r="O148" s="117">
        <v>0</v>
      </c>
      <c r="P148" s="117">
        <v>1</v>
      </c>
      <c r="Q148" s="117">
        <v>1</v>
      </c>
      <c r="R148" s="117">
        <v>1</v>
      </c>
      <c r="S148" s="117">
        <v>1</v>
      </c>
      <c r="T148" s="117">
        <v>5</v>
      </c>
      <c r="U148" s="117">
        <v>8</v>
      </c>
      <c r="V148" s="117">
        <v>10</v>
      </c>
      <c r="W148" s="117">
        <v>9</v>
      </c>
      <c r="X148" s="117">
        <v>18</v>
      </c>
      <c r="Y148" s="117">
        <v>20</v>
      </c>
      <c r="Z148" s="120">
        <f t="shared" si="8"/>
        <v>61</v>
      </c>
      <c r="AA148" s="117">
        <v>26</v>
      </c>
      <c r="AB148" s="117">
        <v>18</v>
      </c>
      <c r="AC148" s="117">
        <v>13</v>
      </c>
      <c r="AD148" s="117">
        <v>4</v>
      </c>
      <c r="AE148" s="117">
        <v>0</v>
      </c>
      <c r="AG148" s="111">
        <f t="shared" si="9"/>
        <v>0</v>
      </c>
      <c r="AH148" s="111">
        <f t="shared" si="10"/>
        <v>17</v>
      </c>
      <c r="AI148" s="111">
        <f t="shared" si="11"/>
        <v>17</v>
      </c>
    </row>
    <row r="149" spans="1:35">
      <c r="A149" s="15" t="s">
        <v>884</v>
      </c>
      <c r="B149" s="162" t="s">
        <v>62</v>
      </c>
      <c r="C149" s="117">
        <v>84</v>
      </c>
      <c r="D149" s="117">
        <v>0</v>
      </c>
      <c r="E149" s="117">
        <v>0</v>
      </c>
      <c r="F149" s="117">
        <v>0</v>
      </c>
      <c r="G149" s="117">
        <v>0</v>
      </c>
      <c r="H149" s="117">
        <v>0</v>
      </c>
      <c r="I149" s="117">
        <v>0</v>
      </c>
      <c r="J149" s="117">
        <v>0</v>
      </c>
      <c r="K149" s="117">
        <v>0</v>
      </c>
      <c r="L149" s="117">
        <v>0</v>
      </c>
      <c r="M149" s="117">
        <v>0</v>
      </c>
      <c r="N149" s="117">
        <v>0</v>
      </c>
      <c r="O149" s="117">
        <v>0</v>
      </c>
      <c r="P149" s="117">
        <v>1</v>
      </c>
      <c r="Q149" s="117">
        <v>0</v>
      </c>
      <c r="R149" s="117">
        <v>2</v>
      </c>
      <c r="S149" s="117">
        <v>1</v>
      </c>
      <c r="T149" s="117">
        <v>3</v>
      </c>
      <c r="U149" s="117">
        <v>2</v>
      </c>
      <c r="V149" s="117">
        <v>4</v>
      </c>
      <c r="W149" s="117">
        <v>2</v>
      </c>
      <c r="X149" s="117">
        <v>8</v>
      </c>
      <c r="Y149" s="117">
        <v>15</v>
      </c>
      <c r="Z149" s="120">
        <f t="shared" si="8"/>
        <v>46</v>
      </c>
      <c r="AA149" s="117">
        <v>18</v>
      </c>
      <c r="AB149" s="117">
        <v>19</v>
      </c>
      <c r="AC149" s="117">
        <v>7</v>
      </c>
      <c r="AD149" s="117">
        <v>2</v>
      </c>
      <c r="AE149" s="117">
        <v>0</v>
      </c>
      <c r="AG149" s="111">
        <f t="shared" si="9"/>
        <v>0</v>
      </c>
      <c r="AH149" s="111">
        <f t="shared" si="10"/>
        <v>9</v>
      </c>
      <c r="AI149" s="111">
        <f t="shared" si="11"/>
        <v>9</v>
      </c>
    </row>
    <row r="150" spans="1:35">
      <c r="A150" s="15" t="s">
        <v>885</v>
      </c>
      <c r="B150" s="162" t="s">
        <v>62</v>
      </c>
      <c r="C150" s="117">
        <v>121</v>
      </c>
      <c r="D150" s="117">
        <v>0</v>
      </c>
      <c r="E150" s="117">
        <v>0</v>
      </c>
      <c r="F150" s="117">
        <v>0</v>
      </c>
      <c r="G150" s="117">
        <v>0</v>
      </c>
      <c r="H150" s="117">
        <v>0</v>
      </c>
      <c r="I150" s="117">
        <v>0</v>
      </c>
      <c r="J150" s="117">
        <v>0</v>
      </c>
      <c r="K150" s="117">
        <v>0</v>
      </c>
      <c r="L150" s="117">
        <v>0</v>
      </c>
      <c r="M150" s="117">
        <v>0</v>
      </c>
      <c r="N150" s="117">
        <v>0</v>
      </c>
      <c r="O150" s="117">
        <v>1</v>
      </c>
      <c r="P150" s="117">
        <v>1</v>
      </c>
      <c r="Q150" s="117">
        <v>0</v>
      </c>
      <c r="R150" s="117">
        <v>1</v>
      </c>
      <c r="S150" s="117">
        <v>1</v>
      </c>
      <c r="T150" s="117">
        <v>0</v>
      </c>
      <c r="U150" s="117">
        <v>5</v>
      </c>
      <c r="V150" s="117">
        <v>4</v>
      </c>
      <c r="W150" s="117">
        <v>4</v>
      </c>
      <c r="X150" s="117">
        <v>11</v>
      </c>
      <c r="Y150" s="117">
        <v>22</v>
      </c>
      <c r="Z150" s="120">
        <f t="shared" si="8"/>
        <v>71</v>
      </c>
      <c r="AA150" s="117">
        <v>22</v>
      </c>
      <c r="AB150" s="117">
        <v>31</v>
      </c>
      <c r="AC150" s="117">
        <v>16</v>
      </c>
      <c r="AD150" s="117">
        <v>2</v>
      </c>
      <c r="AE150" s="117">
        <v>0</v>
      </c>
      <c r="AG150" s="111">
        <f t="shared" si="9"/>
        <v>0</v>
      </c>
      <c r="AH150" s="111">
        <f t="shared" si="10"/>
        <v>18</v>
      </c>
      <c r="AI150" s="111">
        <f t="shared" si="11"/>
        <v>18</v>
      </c>
    </row>
    <row r="151" spans="1:35">
      <c r="A151" s="15" t="s">
        <v>645</v>
      </c>
      <c r="B151" s="162" t="s">
        <v>62</v>
      </c>
      <c r="C151" s="117">
        <v>93</v>
      </c>
      <c r="D151" s="117">
        <v>0</v>
      </c>
      <c r="E151" s="117">
        <v>0</v>
      </c>
      <c r="F151" s="117">
        <v>0</v>
      </c>
      <c r="G151" s="117">
        <v>0</v>
      </c>
      <c r="H151" s="117">
        <v>0</v>
      </c>
      <c r="I151" s="117">
        <v>0</v>
      </c>
      <c r="J151" s="117">
        <v>0</v>
      </c>
      <c r="K151" s="117">
        <v>0</v>
      </c>
      <c r="L151" s="117">
        <v>0</v>
      </c>
      <c r="M151" s="117">
        <v>0</v>
      </c>
      <c r="N151" s="117">
        <v>0</v>
      </c>
      <c r="O151" s="117">
        <v>0</v>
      </c>
      <c r="P151" s="117">
        <v>1</v>
      </c>
      <c r="Q151" s="117">
        <v>0</v>
      </c>
      <c r="R151" s="117">
        <v>2</v>
      </c>
      <c r="S151" s="117">
        <v>1</v>
      </c>
      <c r="T151" s="117">
        <v>0</v>
      </c>
      <c r="U151" s="117">
        <v>1</v>
      </c>
      <c r="V151" s="117">
        <v>0</v>
      </c>
      <c r="W151" s="117">
        <v>6</v>
      </c>
      <c r="X151" s="117">
        <v>7</v>
      </c>
      <c r="Y151" s="117">
        <v>13</v>
      </c>
      <c r="Z151" s="120">
        <f t="shared" si="8"/>
        <v>62</v>
      </c>
      <c r="AA151" s="117">
        <v>28</v>
      </c>
      <c r="AB151" s="117">
        <v>13</v>
      </c>
      <c r="AC151" s="117">
        <v>15</v>
      </c>
      <c r="AD151" s="117">
        <v>6</v>
      </c>
      <c r="AE151" s="117">
        <v>0</v>
      </c>
      <c r="AG151" s="111">
        <f t="shared" si="9"/>
        <v>0</v>
      </c>
      <c r="AH151" s="111">
        <f t="shared" si="10"/>
        <v>21</v>
      </c>
      <c r="AI151" s="111">
        <f t="shared" si="11"/>
        <v>21</v>
      </c>
    </row>
    <row r="152" spans="1:35">
      <c r="A152" s="15" t="s">
        <v>886</v>
      </c>
      <c r="B152" s="162" t="s">
        <v>62</v>
      </c>
      <c r="C152" s="117">
        <v>132</v>
      </c>
      <c r="D152" s="117">
        <v>1</v>
      </c>
      <c r="E152" s="117">
        <v>0</v>
      </c>
      <c r="F152" s="117">
        <v>0</v>
      </c>
      <c r="G152" s="117">
        <v>0</v>
      </c>
      <c r="H152" s="117">
        <v>0</v>
      </c>
      <c r="I152" s="117">
        <v>1</v>
      </c>
      <c r="J152" s="117">
        <v>0</v>
      </c>
      <c r="K152" s="117">
        <v>0</v>
      </c>
      <c r="L152" s="117">
        <v>0</v>
      </c>
      <c r="M152" s="117">
        <v>0</v>
      </c>
      <c r="N152" s="117">
        <v>0</v>
      </c>
      <c r="O152" s="117">
        <v>1</v>
      </c>
      <c r="P152" s="117">
        <v>1</v>
      </c>
      <c r="Q152" s="117">
        <v>0</v>
      </c>
      <c r="R152" s="117">
        <v>2</v>
      </c>
      <c r="S152" s="117">
        <v>0</v>
      </c>
      <c r="T152" s="117">
        <v>2</v>
      </c>
      <c r="U152" s="117">
        <v>6</v>
      </c>
      <c r="V152" s="117">
        <v>5</v>
      </c>
      <c r="W152" s="117">
        <v>9</v>
      </c>
      <c r="X152" s="117">
        <v>15</v>
      </c>
      <c r="Y152" s="117">
        <v>21</v>
      </c>
      <c r="Z152" s="120">
        <f t="shared" si="8"/>
        <v>69</v>
      </c>
      <c r="AA152" s="117">
        <v>33</v>
      </c>
      <c r="AB152" s="117">
        <v>23</v>
      </c>
      <c r="AC152" s="117">
        <v>11</v>
      </c>
      <c r="AD152" s="117">
        <v>2</v>
      </c>
      <c r="AE152" s="117">
        <v>0</v>
      </c>
      <c r="AG152" s="111">
        <f t="shared" si="9"/>
        <v>0</v>
      </c>
      <c r="AH152" s="111">
        <f t="shared" si="10"/>
        <v>13</v>
      </c>
      <c r="AI152" s="111">
        <f t="shared" si="11"/>
        <v>13</v>
      </c>
    </row>
    <row r="153" spans="1:35">
      <c r="A153" s="15" t="s">
        <v>887</v>
      </c>
      <c r="B153" s="162" t="s">
        <v>62</v>
      </c>
      <c r="C153" s="117">
        <v>95</v>
      </c>
      <c r="D153" s="117">
        <v>0</v>
      </c>
      <c r="E153" s="117">
        <v>0</v>
      </c>
      <c r="F153" s="117">
        <v>0</v>
      </c>
      <c r="G153" s="117">
        <v>0</v>
      </c>
      <c r="H153" s="117">
        <v>0</v>
      </c>
      <c r="I153" s="117">
        <v>0</v>
      </c>
      <c r="J153" s="117">
        <v>0</v>
      </c>
      <c r="K153" s="117">
        <v>0</v>
      </c>
      <c r="L153" s="117">
        <v>0</v>
      </c>
      <c r="M153" s="117">
        <v>0</v>
      </c>
      <c r="N153" s="117">
        <v>0</v>
      </c>
      <c r="O153" s="117">
        <v>0</v>
      </c>
      <c r="P153" s="117">
        <v>1</v>
      </c>
      <c r="Q153" s="117">
        <v>0</v>
      </c>
      <c r="R153" s="117">
        <v>0</v>
      </c>
      <c r="S153" s="117">
        <v>2</v>
      </c>
      <c r="T153" s="117">
        <v>1</v>
      </c>
      <c r="U153" s="117">
        <v>1</v>
      </c>
      <c r="V153" s="117">
        <v>7</v>
      </c>
      <c r="W153" s="117">
        <v>4</v>
      </c>
      <c r="X153" s="117">
        <v>7</v>
      </c>
      <c r="Y153" s="117">
        <v>16</v>
      </c>
      <c r="Z153" s="120">
        <f t="shared" si="8"/>
        <v>56</v>
      </c>
      <c r="AA153" s="117">
        <v>29</v>
      </c>
      <c r="AB153" s="117">
        <v>13</v>
      </c>
      <c r="AC153" s="117">
        <v>11</v>
      </c>
      <c r="AD153" s="117">
        <v>3</v>
      </c>
      <c r="AE153" s="117">
        <v>0</v>
      </c>
      <c r="AG153" s="111">
        <f t="shared" si="9"/>
        <v>0</v>
      </c>
      <c r="AH153" s="111">
        <f t="shared" si="10"/>
        <v>14</v>
      </c>
      <c r="AI153" s="111">
        <f t="shared" si="11"/>
        <v>14</v>
      </c>
    </row>
    <row r="154" spans="1:35">
      <c r="A154" s="15" t="s">
        <v>888</v>
      </c>
      <c r="B154" s="162" t="s">
        <v>62</v>
      </c>
      <c r="C154" s="117">
        <v>157</v>
      </c>
      <c r="D154" s="117">
        <v>0</v>
      </c>
      <c r="E154" s="117">
        <v>0</v>
      </c>
      <c r="F154" s="117">
        <v>1</v>
      </c>
      <c r="G154" s="117">
        <v>0</v>
      </c>
      <c r="H154" s="117">
        <v>0</v>
      </c>
      <c r="I154" s="117">
        <v>1</v>
      </c>
      <c r="J154" s="117">
        <v>0</v>
      </c>
      <c r="K154" s="117">
        <v>0</v>
      </c>
      <c r="L154" s="117">
        <v>0</v>
      </c>
      <c r="M154" s="117">
        <v>0</v>
      </c>
      <c r="N154" s="117">
        <v>0</v>
      </c>
      <c r="O154" s="117">
        <v>0</v>
      </c>
      <c r="P154" s="117">
        <v>1</v>
      </c>
      <c r="Q154" s="117">
        <v>0</v>
      </c>
      <c r="R154" s="117">
        <v>0</v>
      </c>
      <c r="S154" s="117">
        <v>1</v>
      </c>
      <c r="T154" s="117">
        <v>2</v>
      </c>
      <c r="U154" s="117">
        <v>3</v>
      </c>
      <c r="V154" s="117">
        <v>5</v>
      </c>
      <c r="W154" s="117">
        <v>4</v>
      </c>
      <c r="X154" s="117">
        <v>11</v>
      </c>
      <c r="Y154" s="117">
        <v>21</v>
      </c>
      <c r="Z154" s="120">
        <f t="shared" si="8"/>
        <v>108</v>
      </c>
      <c r="AA154" s="117">
        <v>31</v>
      </c>
      <c r="AB154" s="117">
        <v>40</v>
      </c>
      <c r="AC154" s="117">
        <v>21</v>
      </c>
      <c r="AD154" s="117">
        <v>16</v>
      </c>
      <c r="AE154" s="117">
        <v>0</v>
      </c>
      <c r="AG154" s="111">
        <f t="shared" si="9"/>
        <v>1</v>
      </c>
      <c r="AH154" s="111">
        <f t="shared" si="10"/>
        <v>37</v>
      </c>
      <c r="AI154" s="111">
        <f t="shared" si="11"/>
        <v>37</v>
      </c>
    </row>
    <row r="155" spans="1:35">
      <c r="A155" s="15" t="s">
        <v>889</v>
      </c>
      <c r="B155" s="162" t="s">
        <v>62</v>
      </c>
      <c r="C155" s="117">
        <v>151</v>
      </c>
      <c r="D155" s="117">
        <v>0</v>
      </c>
      <c r="E155" s="117">
        <v>0</v>
      </c>
      <c r="F155" s="117">
        <v>0</v>
      </c>
      <c r="G155" s="117">
        <v>0</v>
      </c>
      <c r="H155" s="117">
        <v>0</v>
      </c>
      <c r="I155" s="117">
        <v>0</v>
      </c>
      <c r="J155" s="117">
        <v>0</v>
      </c>
      <c r="K155" s="117">
        <v>0</v>
      </c>
      <c r="L155" s="117">
        <v>0</v>
      </c>
      <c r="M155" s="117">
        <v>0</v>
      </c>
      <c r="N155" s="117">
        <v>0</v>
      </c>
      <c r="O155" s="117">
        <v>0</v>
      </c>
      <c r="P155" s="117">
        <v>0</v>
      </c>
      <c r="Q155" s="117">
        <v>0</v>
      </c>
      <c r="R155" s="117">
        <v>0</v>
      </c>
      <c r="S155" s="117">
        <v>1</v>
      </c>
      <c r="T155" s="117">
        <v>1</v>
      </c>
      <c r="U155" s="117">
        <v>4</v>
      </c>
      <c r="V155" s="117">
        <v>5</v>
      </c>
      <c r="W155" s="117">
        <v>6</v>
      </c>
      <c r="X155" s="117">
        <v>16</v>
      </c>
      <c r="Y155" s="117">
        <v>21</v>
      </c>
      <c r="Z155" s="120">
        <f t="shared" si="8"/>
        <v>97</v>
      </c>
      <c r="AA155" s="117">
        <v>29</v>
      </c>
      <c r="AB155" s="117">
        <v>47</v>
      </c>
      <c r="AC155" s="117">
        <v>16</v>
      </c>
      <c r="AD155" s="117">
        <v>5</v>
      </c>
      <c r="AE155" s="117">
        <v>0</v>
      </c>
      <c r="AG155" s="111">
        <f t="shared" si="9"/>
        <v>0</v>
      </c>
      <c r="AH155" s="111">
        <f t="shared" si="10"/>
        <v>21</v>
      </c>
      <c r="AI155" s="111">
        <f t="shared" si="11"/>
        <v>21</v>
      </c>
    </row>
    <row r="156" spans="1:35">
      <c r="A156" s="36" t="s">
        <v>890</v>
      </c>
      <c r="B156" s="12" t="s">
        <v>62</v>
      </c>
      <c r="C156" s="118">
        <v>134</v>
      </c>
      <c r="D156" s="118">
        <v>0</v>
      </c>
      <c r="E156" s="118">
        <v>0</v>
      </c>
      <c r="F156" s="118">
        <v>0</v>
      </c>
      <c r="G156" s="118">
        <v>0</v>
      </c>
      <c r="H156" s="118">
        <v>0</v>
      </c>
      <c r="I156" s="118">
        <v>0</v>
      </c>
      <c r="J156" s="118">
        <v>0</v>
      </c>
      <c r="K156" s="118">
        <v>0</v>
      </c>
      <c r="L156" s="118">
        <v>1</v>
      </c>
      <c r="M156" s="118">
        <v>0</v>
      </c>
      <c r="N156" s="118">
        <v>0</v>
      </c>
      <c r="O156" s="118">
        <v>0</v>
      </c>
      <c r="P156" s="118">
        <v>0</v>
      </c>
      <c r="Q156" s="118">
        <v>0</v>
      </c>
      <c r="R156" s="118">
        <v>0</v>
      </c>
      <c r="S156" s="118">
        <v>0</v>
      </c>
      <c r="T156" s="118">
        <v>3</v>
      </c>
      <c r="U156" s="118">
        <v>4</v>
      </c>
      <c r="V156" s="118">
        <v>1</v>
      </c>
      <c r="W156" s="118">
        <v>5</v>
      </c>
      <c r="X156" s="118">
        <v>4</v>
      </c>
      <c r="Y156" s="118">
        <v>25</v>
      </c>
      <c r="Z156" s="121">
        <f t="shared" si="8"/>
        <v>91</v>
      </c>
      <c r="AA156" s="118">
        <v>36</v>
      </c>
      <c r="AB156" s="118">
        <v>38</v>
      </c>
      <c r="AC156" s="118">
        <v>14</v>
      </c>
      <c r="AD156" s="118">
        <v>3</v>
      </c>
      <c r="AE156" s="118">
        <v>0</v>
      </c>
      <c r="AG156" s="111">
        <f t="shared" si="9"/>
        <v>0</v>
      </c>
      <c r="AH156" s="111">
        <f t="shared" si="10"/>
        <v>17</v>
      </c>
      <c r="AI156" s="111">
        <f t="shared" si="11"/>
        <v>17</v>
      </c>
    </row>
    <row r="157" spans="1:35">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44"/>
      <c r="AA157" s="111"/>
      <c r="AB157" s="111"/>
      <c r="AC157" s="111"/>
      <c r="AD157" s="111"/>
      <c r="AE157" s="111"/>
    </row>
    <row r="158" spans="1:35">
      <c r="Z158" s="44"/>
    </row>
    <row r="159" spans="1:35">
      <c r="Z159" s="44"/>
    </row>
    <row r="160" spans="1:35">
      <c r="Z160" s="44"/>
    </row>
    <row r="161" spans="26:26">
      <c r="Z161" s="44"/>
    </row>
    <row r="162" spans="26:26">
      <c r="Z162" s="44"/>
    </row>
    <row r="163" spans="26:26">
      <c r="Z163" s="44"/>
    </row>
    <row r="164" spans="26:26">
      <c r="Z164" s="44"/>
    </row>
    <row r="165" spans="26:26">
      <c r="Z165" s="44"/>
    </row>
    <row r="166" spans="26:26">
      <c r="Z166" s="44"/>
    </row>
    <row r="167" spans="26:26">
      <c r="Z167" s="44"/>
    </row>
    <row r="168" spans="26:26">
      <c r="Z168" s="44"/>
    </row>
    <row r="169" spans="26:26">
      <c r="Z169" s="44"/>
    </row>
    <row r="170" spans="26:26">
      <c r="Z170" s="44"/>
    </row>
    <row r="171" spans="26:26">
      <c r="Z171" s="44"/>
    </row>
    <row r="172" spans="26:26">
      <c r="Z172" s="44"/>
    </row>
    <row r="173" spans="26:26">
      <c r="Z173" s="44"/>
    </row>
    <row r="174" spans="26:26">
      <c r="Z174" s="44"/>
    </row>
    <row r="175" spans="26:26">
      <c r="Z175" s="44"/>
    </row>
    <row r="176" spans="26:26">
      <c r="Z176" s="44"/>
    </row>
    <row r="177" spans="26:26">
      <c r="Z177" s="44"/>
    </row>
    <row r="178" spans="26:26">
      <c r="Z178" s="44"/>
    </row>
    <row r="179" spans="26:26">
      <c r="Z179" s="44"/>
    </row>
    <row r="180" spans="26:26">
      <c r="Z180" s="44"/>
    </row>
    <row r="181" spans="26:26">
      <c r="Z181" s="44"/>
    </row>
    <row r="182" spans="26:26">
      <c r="Z182" s="44"/>
    </row>
    <row r="183" spans="26:26">
      <c r="Z183" s="44"/>
    </row>
    <row r="184" spans="26:26">
      <c r="Z184" s="44"/>
    </row>
    <row r="185" spans="26:26">
      <c r="Z185" s="44"/>
    </row>
    <row r="186" spans="26:26">
      <c r="Z186" s="44"/>
    </row>
    <row r="187" spans="26:26">
      <c r="Z187" s="44"/>
    </row>
    <row r="188" spans="26:26">
      <c r="Z188" s="44"/>
    </row>
    <row r="189" spans="26:26">
      <c r="Z189" s="44"/>
    </row>
    <row r="190" spans="26:26">
      <c r="Z190" s="44"/>
    </row>
    <row r="191" spans="26:26">
      <c r="Z191" s="44"/>
    </row>
    <row r="192" spans="26:26">
      <c r="Z192" s="44"/>
    </row>
    <row r="193" spans="26:26">
      <c r="Z193" s="44"/>
    </row>
    <row r="194" spans="26:26">
      <c r="Z194" s="44"/>
    </row>
    <row r="195" spans="26:26">
      <c r="Z195" s="44"/>
    </row>
    <row r="196" spans="26:26">
      <c r="Z196" s="44"/>
    </row>
    <row r="197" spans="26:26">
      <c r="Z197" s="44"/>
    </row>
    <row r="198" spans="26:26">
      <c r="Z198" s="44"/>
    </row>
    <row r="199" spans="26:26">
      <c r="Z199" s="44"/>
    </row>
    <row r="200" spans="26:26">
      <c r="Z200" s="44"/>
    </row>
    <row r="201" spans="26:26">
      <c r="Z201" s="44"/>
    </row>
    <row r="202" spans="26:26">
      <c r="Z202" s="44"/>
    </row>
    <row r="203" spans="26:26">
      <c r="Z203" s="44"/>
    </row>
    <row r="204" spans="26:26">
      <c r="Z204" s="44"/>
    </row>
    <row r="205" spans="26:26">
      <c r="Z205" s="44"/>
    </row>
    <row r="206" spans="26:26">
      <c r="Z206" s="44"/>
    </row>
    <row r="207" spans="26:26">
      <c r="Z207" s="44"/>
    </row>
    <row r="208" spans="26:26">
      <c r="Z208" s="44"/>
    </row>
    <row r="209" spans="26:26">
      <c r="Z209" s="44"/>
    </row>
    <row r="210" spans="26:26">
      <c r="Z210" s="44"/>
    </row>
    <row r="211" spans="26:26">
      <c r="Z211" s="44"/>
    </row>
    <row r="212" spans="26:26">
      <c r="Z212" s="44"/>
    </row>
    <row r="213" spans="26:26">
      <c r="Z213" s="44"/>
    </row>
    <row r="214" spans="26:26">
      <c r="Z214" s="44"/>
    </row>
    <row r="215" spans="26:26">
      <c r="Z215" s="44"/>
    </row>
    <row r="216" spans="26:26">
      <c r="Z216" s="44"/>
    </row>
    <row r="217" spans="26:26">
      <c r="Z217" s="44"/>
    </row>
    <row r="218" spans="26:26">
      <c r="Z218" s="44"/>
    </row>
    <row r="219" spans="26:26">
      <c r="Z219" s="44"/>
    </row>
    <row r="220" spans="26:26">
      <c r="Z220" s="44"/>
    </row>
    <row r="221" spans="26:26">
      <c r="Z221" s="44"/>
    </row>
    <row r="222" spans="26:26">
      <c r="Z222" s="44"/>
    </row>
    <row r="223" spans="26:26">
      <c r="Z223" s="44"/>
    </row>
    <row r="224" spans="26:26">
      <c r="Z224" s="44"/>
    </row>
    <row r="225" spans="26:26">
      <c r="Z225" s="44"/>
    </row>
    <row r="226" spans="26:26">
      <c r="Z226" s="44"/>
    </row>
    <row r="227" spans="26:26">
      <c r="Z227" s="44"/>
    </row>
    <row r="228" spans="26:26">
      <c r="Z228" s="44"/>
    </row>
    <row r="229" spans="26:26">
      <c r="Z229" s="44"/>
    </row>
    <row r="230" spans="26:26">
      <c r="Z230" s="44"/>
    </row>
    <row r="231" spans="26:26">
      <c r="Z231" s="44"/>
    </row>
    <row r="232" spans="26:26">
      <c r="Z232" s="44"/>
    </row>
    <row r="233" spans="26:26">
      <c r="Z233" s="44"/>
    </row>
    <row r="234" spans="26:26">
      <c r="Z234" s="44"/>
    </row>
    <row r="235" spans="26:26">
      <c r="Z235" s="44"/>
    </row>
    <row r="236" spans="26:26">
      <c r="Z236" s="44"/>
    </row>
    <row r="237" spans="26:26">
      <c r="Z237" s="44"/>
    </row>
    <row r="238" spans="26:26">
      <c r="Z238" s="44"/>
    </row>
    <row r="239" spans="26:26">
      <c r="Z239" s="44"/>
    </row>
    <row r="240" spans="26:26">
      <c r="Z240" s="44"/>
    </row>
    <row r="241" spans="26:26">
      <c r="Z241" s="44"/>
    </row>
    <row r="242" spans="26:26">
      <c r="Z242" s="44"/>
    </row>
    <row r="243" spans="26:26">
      <c r="Z243" s="44"/>
    </row>
    <row r="244" spans="26:26">
      <c r="Z244" s="44"/>
    </row>
    <row r="245" spans="26:26">
      <c r="Z245" s="44"/>
    </row>
    <row r="246" spans="26:26">
      <c r="Z246" s="44"/>
    </row>
    <row r="247" spans="26:26">
      <c r="Z247" s="44"/>
    </row>
    <row r="248" spans="26:26">
      <c r="Z248" s="44"/>
    </row>
    <row r="249" spans="26:26">
      <c r="Z249" s="44"/>
    </row>
    <row r="250" spans="26:26">
      <c r="Z250" s="44"/>
    </row>
    <row r="251" spans="26:26">
      <c r="Z251" s="44"/>
    </row>
    <row r="252" spans="26:26">
      <c r="Z252" s="44"/>
    </row>
    <row r="253" spans="26:26">
      <c r="Z253" s="44"/>
    </row>
    <row r="254" spans="26:26">
      <c r="Z254" s="44"/>
    </row>
    <row r="255" spans="26:26">
      <c r="Z255" s="44"/>
    </row>
    <row r="256" spans="26:26">
      <c r="Z256" s="44"/>
    </row>
    <row r="257" spans="26:26">
      <c r="Z257" s="44"/>
    </row>
    <row r="258" spans="26:26">
      <c r="Z258" s="44"/>
    </row>
    <row r="259" spans="26:26">
      <c r="Z259" s="44"/>
    </row>
    <row r="260" spans="26:26">
      <c r="Z260" s="44"/>
    </row>
    <row r="261" spans="26:26">
      <c r="Z261" s="44"/>
    </row>
    <row r="262" spans="26:26">
      <c r="Z262" s="44"/>
    </row>
    <row r="263" spans="26:26">
      <c r="Z263" s="44"/>
    </row>
    <row r="264" spans="26:26">
      <c r="Z264" s="44"/>
    </row>
    <row r="265" spans="26:26">
      <c r="Z265" s="44"/>
    </row>
    <row r="266" spans="26:26">
      <c r="Z266" s="44"/>
    </row>
    <row r="267" spans="26:26">
      <c r="Z267" s="44"/>
    </row>
    <row r="268" spans="26:26">
      <c r="Z268" s="44"/>
    </row>
    <row r="269" spans="26:26">
      <c r="Z269" s="44"/>
    </row>
    <row r="270" spans="26:26">
      <c r="Z270" s="44"/>
    </row>
    <row r="271" spans="26:26">
      <c r="Z271" s="44"/>
    </row>
    <row r="272" spans="26:26">
      <c r="Z272" s="44"/>
    </row>
    <row r="273" spans="26:26">
      <c r="Z273" s="44"/>
    </row>
    <row r="274" spans="26:26">
      <c r="Z274" s="44"/>
    </row>
    <row r="275" spans="26:26">
      <c r="Z275" s="44"/>
    </row>
    <row r="276" spans="26:26">
      <c r="Z276" s="44"/>
    </row>
    <row r="277" spans="26:26">
      <c r="Z277" s="44"/>
    </row>
    <row r="278" spans="26:26">
      <c r="Z278" s="44"/>
    </row>
    <row r="279" spans="26:26">
      <c r="Z279" s="44"/>
    </row>
    <row r="280" spans="26:26">
      <c r="Z280" s="44"/>
    </row>
    <row r="281" spans="26:26">
      <c r="Z281" s="44"/>
    </row>
    <row r="282" spans="26:26">
      <c r="Z282" s="44"/>
    </row>
    <row r="283" spans="26:26">
      <c r="Z283" s="44"/>
    </row>
    <row r="284" spans="26:26">
      <c r="Z284" s="44"/>
    </row>
    <row r="285" spans="26:26">
      <c r="Z285" s="44"/>
    </row>
    <row r="286" spans="26:26">
      <c r="Z286" s="44"/>
    </row>
    <row r="287" spans="26:26">
      <c r="Z287" s="44"/>
    </row>
    <row r="288" spans="26:26">
      <c r="Z288" s="44"/>
    </row>
    <row r="289" spans="26:26">
      <c r="Z289" s="44"/>
    </row>
    <row r="290" spans="26:26">
      <c r="Z290" s="44"/>
    </row>
    <row r="291" spans="26:26">
      <c r="Z291" s="44"/>
    </row>
    <row r="292" spans="26:26">
      <c r="Z292" s="44"/>
    </row>
    <row r="293" spans="26:26">
      <c r="Z293" s="44"/>
    </row>
    <row r="294" spans="26:26">
      <c r="Z294" s="44"/>
    </row>
    <row r="295" spans="26:26">
      <c r="Z295" s="44"/>
    </row>
    <row r="296" spans="26:26">
      <c r="Z296" s="44"/>
    </row>
    <row r="297" spans="26:26">
      <c r="Z297" s="44"/>
    </row>
    <row r="298" spans="26:26">
      <c r="Z298" s="44"/>
    </row>
    <row r="299" spans="26:26">
      <c r="Z299" s="44"/>
    </row>
    <row r="300" spans="26:26">
      <c r="Z300" s="44"/>
    </row>
    <row r="301" spans="26:26">
      <c r="Z301" s="44"/>
    </row>
    <row r="302" spans="26:26">
      <c r="Z302" s="44"/>
    </row>
    <row r="303" spans="26:26">
      <c r="Z303" s="44"/>
    </row>
    <row r="304" spans="26:26">
      <c r="Z304" s="44"/>
    </row>
    <row r="305" spans="26:26">
      <c r="Z305" s="44"/>
    </row>
    <row r="306" spans="26:26">
      <c r="Z306" s="44"/>
    </row>
    <row r="307" spans="26:26">
      <c r="Z307" s="44"/>
    </row>
    <row r="308" spans="26:26">
      <c r="Z308" s="44"/>
    </row>
    <row r="309" spans="26:26">
      <c r="Z309" s="44"/>
    </row>
    <row r="310" spans="26:26">
      <c r="Z310" s="44"/>
    </row>
    <row r="311" spans="26:26">
      <c r="Z311" s="44"/>
    </row>
    <row r="312" spans="26:26">
      <c r="Z312" s="44"/>
    </row>
    <row r="313" spans="26:26">
      <c r="Z313" s="44"/>
    </row>
    <row r="314" spans="26:26">
      <c r="Z314" s="44"/>
    </row>
    <row r="315" spans="26:26">
      <c r="Z315" s="44"/>
    </row>
    <row r="316" spans="26:26">
      <c r="Z316" s="44"/>
    </row>
    <row r="317" spans="26:26">
      <c r="Z317" s="44"/>
    </row>
    <row r="318" spans="26:26">
      <c r="Z318" s="44"/>
    </row>
    <row r="319" spans="26:26">
      <c r="Z319" s="44"/>
    </row>
    <row r="320" spans="26:26">
      <c r="Z320" s="44"/>
    </row>
    <row r="321" spans="26:26">
      <c r="Z321" s="44"/>
    </row>
    <row r="322" spans="26:26">
      <c r="Z322" s="44"/>
    </row>
    <row r="323" spans="26:26">
      <c r="Z323" s="44"/>
    </row>
    <row r="324" spans="26:26">
      <c r="Z324" s="44"/>
    </row>
    <row r="325" spans="26:26">
      <c r="Z325" s="44"/>
    </row>
    <row r="326" spans="26:26">
      <c r="Z326" s="44"/>
    </row>
  </sheetData>
  <phoneticPr fontId="1"/>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26"/>
  <sheetViews>
    <sheetView workbookViewId="0">
      <pane xSplit="2" ySplit="3" topLeftCell="C4" activePane="bottomRight" state="frozen"/>
      <selection pane="topRight"/>
      <selection pane="bottomLeft"/>
      <selection pane="bottomRight"/>
    </sheetView>
  </sheetViews>
  <sheetFormatPr defaultRowHeight="13.5"/>
  <cols>
    <col min="1" max="1" width="9.25" customWidth="1"/>
    <col min="2" max="2" width="6.125" customWidth="1"/>
    <col min="4" max="8" width="0" hidden="1" customWidth="1"/>
    <col min="257" max="257" width="4.875" customWidth="1"/>
    <col min="258" max="258" width="9.25" customWidth="1"/>
    <col min="259" max="259" width="7.25" customWidth="1"/>
    <col min="513" max="513" width="4.875" customWidth="1"/>
    <col min="514" max="514" width="9.25" customWidth="1"/>
    <col min="515" max="515" width="7.25" customWidth="1"/>
    <col min="769" max="769" width="4.875" customWidth="1"/>
    <col min="770" max="770" width="9.25" customWidth="1"/>
    <col min="771" max="771" width="7.25" customWidth="1"/>
    <col min="1025" max="1025" width="4.875" customWidth="1"/>
    <col min="1026" max="1026" width="9.25" customWidth="1"/>
    <col min="1027" max="1027" width="7.25" customWidth="1"/>
    <col min="1281" max="1281" width="4.875" customWidth="1"/>
    <col min="1282" max="1282" width="9.25" customWidth="1"/>
    <col min="1283" max="1283" width="7.25" customWidth="1"/>
    <col min="1537" max="1537" width="4.875" customWidth="1"/>
    <col min="1538" max="1538" width="9.25" customWidth="1"/>
    <col min="1539" max="1539" width="7.25" customWidth="1"/>
    <col min="1793" max="1793" width="4.875" customWidth="1"/>
    <col min="1794" max="1794" width="9.25" customWidth="1"/>
    <col min="1795" max="1795" width="7.25" customWidth="1"/>
    <col min="2049" max="2049" width="4.875" customWidth="1"/>
    <col min="2050" max="2050" width="9.25" customWidth="1"/>
    <col min="2051" max="2051" width="7.25" customWidth="1"/>
    <col min="2305" max="2305" width="4.875" customWidth="1"/>
    <col min="2306" max="2306" width="9.25" customWidth="1"/>
    <col min="2307" max="2307" width="7.25" customWidth="1"/>
    <col min="2561" max="2561" width="4.875" customWidth="1"/>
    <col min="2562" max="2562" width="9.25" customWidth="1"/>
    <col min="2563" max="2563" width="7.25" customWidth="1"/>
    <col min="2817" max="2817" width="4.875" customWidth="1"/>
    <col min="2818" max="2818" width="9.25" customWidth="1"/>
    <col min="2819" max="2819" width="7.25" customWidth="1"/>
    <col min="3073" max="3073" width="4.875" customWidth="1"/>
    <col min="3074" max="3074" width="9.25" customWidth="1"/>
    <col min="3075" max="3075" width="7.25" customWidth="1"/>
    <col min="3329" max="3329" width="4.875" customWidth="1"/>
    <col min="3330" max="3330" width="9.25" customWidth="1"/>
    <col min="3331" max="3331" width="7.25" customWidth="1"/>
    <col min="3585" max="3585" width="4.875" customWidth="1"/>
    <col min="3586" max="3586" width="9.25" customWidth="1"/>
    <col min="3587" max="3587" width="7.25" customWidth="1"/>
    <col min="3841" max="3841" width="4.875" customWidth="1"/>
    <col min="3842" max="3842" width="9.25" customWidth="1"/>
    <col min="3843" max="3843" width="7.25" customWidth="1"/>
    <col min="4097" max="4097" width="4.875" customWidth="1"/>
    <col min="4098" max="4098" width="9.25" customWidth="1"/>
    <col min="4099" max="4099" width="7.25" customWidth="1"/>
    <col min="4353" max="4353" width="4.875" customWidth="1"/>
    <col min="4354" max="4354" width="9.25" customWidth="1"/>
    <col min="4355" max="4355" width="7.25" customWidth="1"/>
    <col min="4609" max="4609" width="4.875" customWidth="1"/>
    <col min="4610" max="4610" width="9.25" customWidth="1"/>
    <col min="4611" max="4611" width="7.25" customWidth="1"/>
    <col min="4865" max="4865" width="4.875" customWidth="1"/>
    <col min="4866" max="4866" width="9.25" customWidth="1"/>
    <col min="4867" max="4867" width="7.25" customWidth="1"/>
    <col min="5121" max="5121" width="4.875" customWidth="1"/>
    <col min="5122" max="5122" width="9.25" customWidth="1"/>
    <col min="5123" max="5123" width="7.25" customWidth="1"/>
    <col min="5377" max="5377" width="4.875" customWidth="1"/>
    <col min="5378" max="5378" width="9.25" customWidth="1"/>
    <col min="5379" max="5379" width="7.25" customWidth="1"/>
    <col min="5633" max="5633" width="4.875" customWidth="1"/>
    <col min="5634" max="5634" width="9.25" customWidth="1"/>
    <col min="5635" max="5635" width="7.25" customWidth="1"/>
    <col min="5889" max="5889" width="4.875" customWidth="1"/>
    <col min="5890" max="5890" width="9.25" customWidth="1"/>
    <col min="5891" max="5891" width="7.25" customWidth="1"/>
    <col min="6145" max="6145" width="4.875" customWidth="1"/>
    <col min="6146" max="6146" width="9.25" customWidth="1"/>
    <col min="6147" max="6147" width="7.25" customWidth="1"/>
    <col min="6401" max="6401" width="4.875" customWidth="1"/>
    <col min="6402" max="6402" width="9.25" customWidth="1"/>
    <col min="6403" max="6403" width="7.25" customWidth="1"/>
    <col min="6657" max="6657" width="4.875" customWidth="1"/>
    <col min="6658" max="6658" width="9.25" customWidth="1"/>
    <col min="6659" max="6659" width="7.25" customWidth="1"/>
    <col min="6913" max="6913" width="4.875" customWidth="1"/>
    <col min="6914" max="6914" width="9.25" customWidth="1"/>
    <col min="6915" max="6915" width="7.25" customWidth="1"/>
    <col min="7169" max="7169" width="4.875" customWidth="1"/>
    <col min="7170" max="7170" width="9.25" customWidth="1"/>
    <col min="7171" max="7171" width="7.25" customWidth="1"/>
    <col min="7425" max="7425" width="4.875" customWidth="1"/>
    <col min="7426" max="7426" width="9.25" customWidth="1"/>
    <col min="7427" max="7427" width="7.25" customWidth="1"/>
    <col min="7681" max="7681" width="4.875" customWidth="1"/>
    <col min="7682" max="7682" width="9.25" customWidth="1"/>
    <col min="7683" max="7683" width="7.25" customWidth="1"/>
    <col min="7937" max="7937" width="4.875" customWidth="1"/>
    <col min="7938" max="7938" width="9.25" customWidth="1"/>
    <col min="7939" max="7939" width="7.25" customWidth="1"/>
    <col min="8193" max="8193" width="4.875" customWidth="1"/>
    <col min="8194" max="8194" width="9.25" customWidth="1"/>
    <col min="8195" max="8195" width="7.25" customWidth="1"/>
    <col min="8449" max="8449" width="4.875" customWidth="1"/>
    <col min="8450" max="8450" width="9.25" customWidth="1"/>
    <col min="8451" max="8451" width="7.25" customWidth="1"/>
    <col min="8705" max="8705" width="4.875" customWidth="1"/>
    <col min="8706" max="8706" width="9.25" customWidth="1"/>
    <col min="8707" max="8707" width="7.25" customWidth="1"/>
    <col min="8961" max="8961" width="4.875" customWidth="1"/>
    <col min="8962" max="8962" width="9.25" customWidth="1"/>
    <col min="8963" max="8963" width="7.25" customWidth="1"/>
    <col min="9217" max="9217" width="4.875" customWidth="1"/>
    <col min="9218" max="9218" width="9.25" customWidth="1"/>
    <col min="9219" max="9219" width="7.25" customWidth="1"/>
    <col min="9473" max="9473" width="4.875" customWidth="1"/>
    <col min="9474" max="9474" width="9.25" customWidth="1"/>
    <col min="9475" max="9475" width="7.25" customWidth="1"/>
    <col min="9729" max="9729" width="4.875" customWidth="1"/>
    <col min="9730" max="9730" width="9.25" customWidth="1"/>
    <col min="9731" max="9731" width="7.25" customWidth="1"/>
    <col min="9985" max="9985" width="4.875" customWidth="1"/>
    <col min="9986" max="9986" width="9.25" customWidth="1"/>
    <col min="9987" max="9987" width="7.25" customWidth="1"/>
    <col min="10241" max="10241" width="4.875" customWidth="1"/>
    <col min="10242" max="10242" width="9.25" customWidth="1"/>
    <col min="10243" max="10243" width="7.25" customWidth="1"/>
    <col min="10497" max="10497" width="4.875" customWidth="1"/>
    <col min="10498" max="10498" width="9.25" customWidth="1"/>
    <col min="10499" max="10499" width="7.25" customWidth="1"/>
    <col min="10753" max="10753" width="4.875" customWidth="1"/>
    <col min="10754" max="10754" width="9.25" customWidth="1"/>
    <col min="10755" max="10755" width="7.25" customWidth="1"/>
    <col min="11009" max="11009" width="4.875" customWidth="1"/>
    <col min="11010" max="11010" width="9.25" customWidth="1"/>
    <col min="11011" max="11011" width="7.25" customWidth="1"/>
    <col min="11265" max="11265" width="4.875" customWidth="1"/>
    <col min="11266" max="11266" width="9.25" customWidth="1"/>
    <col min="11267" max="11267" width="7.25" customWidth="1"/>
    <col min="11521" max="11521" width="4.875" customWidth="1"/>
    <col min="11522" max="11522" width="9.25" customWidth="1"/>
    <col min="11523" max="11523" width="7.25" customWidth="1"/>
    <col min="11777" max="11777" width="4.875" customWidth="1"/>
    <col min="11778" max="11778" width="9.25" customWidth="1"/>
    <col min="11779" max="11779" width="7.25" customWidth="1"/>
    <col min="12033" max="12033" width="4.875" customWidth="1"/>
    <col min="12034" max="12034" width="9.25" customWidth="1"/>
    <col min="12035" max="12035" width="7.25" customWidth="1"/>
    <col min="12289" max="12289" width="4.875" customWidth="1"/>
    <col min="12290" max="12290" width="9.25" customWidth="1"/>
    <col min="12291" max="12291" width="7.25" customWidth="1"/>
    <col min="12545" max="12545" width="4.875" customWidth="1"/>
    <col min="12546" max="12546" width="9.25" customWidth="1"/>
    <col min="12547" max="12547" width="7.25" customWidth="1"/>
    <col min="12801" max="12801" width="4.875" customWidth="1"/>
    <col min="12802" max="12802" width="9.25" customWidth="1"/>
    <col min="12803" max="12803" width="7.25" customWidth="1"/>
    <col min="13057" max="13057" width="4.875" customWidth="1"/>
    <col min="13058" max="13058" width="9.25" customWidth="1"/>
    <col min="13059" max="13059" width="7.25" customWidth="1"/>
    <col min="13313" max="13313" width="4.875" customWidth="1"/>
    <col min="13314" max="13314" width="9.25" customWidth="1"/>
    <col min="13315" max="13315" width="7.25" customWidth="1"/>
    <col min="13569" max="13569" width="4.875" customWidth="1"/>
    <col min="13570" max="13570" width="9.25" customWidth="1"/>
    <col min="13571" max="13571" width="7.25" customWidth="1"/>
    <col min="13825" max="13825" width="4.875" customWidth="1"/>
    <col min="13826" max="13826" width="9.25" customWidth="1"/>
    <col min="13827" max="13827" width="7.25" customWidth="1"/>
    <col min="14081" max="14081" width="4.875" customWidth="1"/>
    <col min="14082" max="14082" width="9.25" customWidth="1"/>
    <col min="14083" max="14083" width="7.25" customWidth="1"/>
    <col min="14337" max="14337" width="4.875" customWidth="1"/>
    <col min="14338" max="14338" width="9.25" customWidth="1"/>
    <col min="14339" max="14339" width="7.25" customWidth="1"/>
    <col min="14593" max="14593" width="4.875" customWidth="1"/>
    <col min="14594" max="14594" width="9.25" customWidth="1"/>
    <col min="14595" max="14595" width="7.25" customWidth="1"/>
    <col min="14849" max="14849" width="4.875" customWidth="1"/>
    <col min="14850" max="14850" width="9.25" customWidth="1"/>
    <col min="14851" max="14851" width="7.25" customWidth="1"/>
    <col min="15105" max="15105" width="4.875" customWidth="1"/>
    <col min="15106" max="15106" width="9.25" customWidth="1"/>
    <col min="15107" max="15107" width="7.25" customWidth="1"/>
    <col min="15361" max="15361" width="4.875" customWidth="1"/>
    <col min="15362" max="15362" width="9.25" customWidth="1"/>
    <col min="15363" max="15363" width="7.25" customWidth="1"/>
    <col min="15617" max="15617" width="4.875" customWidth="1"/>
    <col min="15618" max="15618" width="9.25" customWidth="1"/>
    <col min="15619" max="15619" width="7.25" customWidth="1"/>
    <col min="15873" max="15873" width="4.875" customWidth="1"/>
    <col min="15874" max="15874" width="9.25" customWidth="1"/>
    <col min="15875" max="15875" width="7.25" customWidth="1"/>
    <col min="16129" max="16129" width="4.875" customWidth="1"/>
    <col min="16130" max="16130" width="9.25" customWidth="1"/>
    <col min="16131" max="16131" width="7.25" customWidth="1"/>
  </cols>
  <sheetData>
    <row r="1" spans="1:35">
      <c r="A1" s="18" t="s">
        <v>830</v>
      </c>
      <c r="B1" t="s">
        <v>341</v>
      </c>
    </row>
    <row r="2" spans="1:35">
      <c r="A2" t="s">
        <v>343</v>
      </c>
    </row>
    <row r="3" spans="1:35" ht="27">
      <c r="A3" s="112"/>
      <c r="B3" s="112"/>
      <c r="C3" s="113" t="s">
        <v>39</v>
      </c>
      <c r="D3" s="113" t="s">
        <v>61</v>
      </c>
      <c r="E3" s="113" t="s">
        <v>159</v>
      </c>
      <c r="F3" s="113" t="s">
        <v>158</v>
      </c>
      <c r="G3" s="113" t="s">
        <v>157</v>
      </c>
      <c r="H3" s="113" t="s">
        <v>156</v>
      </c>
      <c r="I3" s="113" t="s">
        <v>19</v>
      </c>
      <c r="J3" s="113" t="s">
        <v>351</v>
      </c>
      <c r="K3" s="113" t="s">
        <v>58</v>
      </c>
      <c r="L3" s="113" t="s">
        <v>57</v>
      </c>
      <c r="M3" s="113" t="s">
        <v>56</v>
      </c>
      <c r="N3" s="113" t="s">
        <v>55</v>
      </c>
      <c r="O3" s="113" t="s">
        <v>54</v>
      </c>
      <c r="P3" s="113" t="s">
        <v>53</v>
      </c>
      <c r="Q3" s="113" t="s">
        <v>52</v>
      </c>
      <c r="R3" s="113" t="s">
        <v>51</v>
      </c>
      <c r="S3" s="113" t="s">
        <v>50</v>
      </c>
      <c r="T3" s="113" t="s">
        <v>49</v>
      </c>
      <c r="U3" s="113" t="s">
        <v>48</v>
      </c>
      <c r="V3" s="113" t="s">
        <v>47</v>
      </c>
      <c r="W3" s="113" t="s">
        <v>46</v>
      </c>
      <c r="X3" s="113" t="s">
        <v>45</v>
      </c>
      <c r="Y3" s="113" t="s">
        <v>44</v>
      </c>
      <c r="Z3" s="166" t="s">
        <v>940</v>
      </c>
      <c r="AA3" s="113" t="s">
        <v>43</v>
      </c>
      <c r="AB3" s="113" t="s">
        <v>42</v>
      </c>
      <c r="AC3" s="113" t="s">
        <v>41</v>
      </c>
      <c r="AD3" s="113" t="s">
        <v>350</v>
      </c>
      <c r="AE3" s="113" t="s">
        <v>909</v>
      </c>
      <c r="AG3" s="113" t="s">
        <v>696</v>
      </c>
      <c r="AH3" s="113" t="s">
        <v>833</v>
      </c>
      <c r="AI3" s="113" t="s">
        <v>834</v>
      </c>
    </row>
    <row r="4" spans="1:35">
      <c r="A4" s="17" t="s">
        <v>33</v>
      </c>
      <c r="B4" s="161" t="s">
        <v>906</v>
      </c>
      <c r="C4" s="116">
        <v>54366</v>
      </c>
      <c r="D4" s="116">
        <v>72</v>
      </c>
      <c r="E4" s="116">
        <v>19</v>
      </c>
      <c r="F4" s="116">
        <v>9</v>
      </c>
      <c r="G4" s="116">
        <v>4</v>
      </c>
      <c r="H4" s="116">
        <v>5</v>
      </c>
      <c r="I4" s="116">
        <v>109</v>
      </c>
      <c r="J4" s="116">
        <v>23</v>
      </c>
      <c r="K4" s="116">
        <v>22</v>
      </c>
      <c r="L4" s="116">
        <v>43</v>
      </c>
      <c r="M4" s="116">
        <v>122</v>
      </c>
      <c r="N4" s="116">
        <v>109</v>
      </c>
      <c r="O4" s="116">
        <v>153</v>
      </c>
      <c r="P4" s="116">
        <v>264</v>
      </c>
      <c r="Q4" s="116">
        <v>447</v>
      </c>
      <c r="R4" s="116">
        <v>608</v>
      </c>
      <c r="S4" s="116">
        <v>868</v>
      </c>
      <c r="T4" s="116">
        <v>1299</v>
      </c>
      <c r="U4" s="116">
        <v>2652</v>
      </c>
      <c r="V4" s="116">
        <v>3722</v>
      </c>
      <c r="W4" s="116">
        <v>4945</v>
      </c>
      <c r="X4" s="116">
        <v>7081</v>
      </c>
      <c r="Y4" s="116">
        <v>9697</v>
      </c>
      <c r="Z4" s="119">
        <f>SUM(AA4:AE4)</f>
        <v>22202</v>
      </c>
      <c r="AA4" s="116">
        <v>10293</v>
      </c>
      <c r="AB4" s="116">
        <v>7423</v>
      </c>
      <c r="AC4" s="116">
        <v>3538</v>
      </c>
      <c r="AD4" s="116">
        <v>947</v>
      </c>
      <c r="AE4" s="116">
        <v>1</v>
      </c>
      <c r="AG4" s="111">
        <f>SUM(E4:H4)</f>
        <v>37</v>
      </c>
      <c r="AH4" s="111">
        <f>SUM(AC4:AD4)</f>
        <v>4485</v>
      </c>
      <c r="AI4" s="111">
        <f>SUM(AC4:AE4)</f>
        <v>4486</v>
      </c>
    </row>
    <row r="5" spans="1:35">
      <c r="A5" s="15" t="s">
        <v>836</v>
      </c>
      <c r="B5" s="162" t="s">
        <v>835</v>
      </c>
      <c r="C5" s="117">
        <v>14741</v>
      </c>
      <c r="D5" s="117">
        <v>14</v>
      </c>
      <c r="E5" s="117">
        <v>8</v>
      </c>
      <c r="F5" s="117">
        <v>4</v>
      </c>
      <c r="G5" s="117">
        <v>0</v>
      </c>
      <c r="H5" s="117">
        <v>1</v>
      </c>
      <c r="I5" s="117">
        <v>27</v>
      </c>
      <c r="J5" s="117">
        <v>6</v>
      </c>
      <c r="K5" s="117">
        <v>3</v>
      </c>
      <c r="L5" s="117">
        <v>11</v>
      </c>
      <c r="M5" s="117">
        <v>28</v>
      </c>
      <c r="N5" s="117">
        <v>28</v>
      </c>
      <c r="O5" s="117">
        <v>38</v>
      </c>
      <c r="P5" s="117">
        <v>58</v>
      </c>
      <c r="Q5" s="117">
        <v>118</v>
      </c>
      <c r="R5" s="117">
        <v>174</v>
      </c>
      <c r="S5" s="117">
        <v>237</v>
      </c>
      <c r="T5" s="117">
        <v>361</v>
      </c>
      <c r="U5" s="117">
        <v>708</v>
      </c>
      <c r="V5" s="117">
        <v>1019</v>
      </c>
      <c r="W5" s="117">
        <v>1391</v>
      </c>
      <c r="X5" s="117">
        <v>2003</v>
      </c>
      <c r="Y5" s="117">
        <v>2741</v>
      </c>
      <c r="Z5" s="120">
        <f t="shared" ref="Z5:Z68" si="0">SUM(AA5:AE5)</f>
        <v>5790</v>
      </c>
      <c r="AA5" s="117">
        <v>2736</v>
      </c>
      <c r="AB5" s="117">
        <v>1913</v>
      </c>
      <c r="AC5" s="117">
        <v>907</v>
      </c>
      <c r="AD5" s="117">
        <v>234</v>
      </c>
      <c r="AE5" s="117">
        <v>0</v>
      </c>
      <c r="AG5" s="111">
        <f t="shared" ref="AG5:AG68" si="1">SUM(E5:H5)</f>
        <v>13</v>
      </c>
      <c r="AH5" s="111">
        <f t="shared" ref="AH5:AH68" si="2">SUM(AC5:AD5)</f>
        <v>1141</v>
      </c>
      <c r="AI5" s="111">
        <f t="shared" ref="AI5:AI68" si="3">SUM(AC5:AE5)</f>
        <v>1141</v>
      </c>
    </row>
    <row r="6" spans="1:35">
      <c r="A6" s="15" t="s">
        <v>837</v>
      </c>
      <c r="B6" s="162" t="s">
        <v>835</v>
      </c>
      <c r="C6" s="117">
        <v>1612</v>
      </c>
      <c r="D6" s="117">
        <v>3</v>
      </c>
      <c r="E6" s="117">
        <v>1</v>
      </c>
      <c r="F6" s="117">
        <v>1</v>
      </c>
      <c r="G6" s="117">
        <v>0</v>
      </c>
      <c r="H6" s="117">
        <v>0</v>
      </c>
      <c r="I6" s="117">
        <v>5</v>
      </c>
      <c r="J6" s="117">
        <v>0</v>
      </c>
      <c r="K6" s="117">
        <v>0</v>
      </c>
      <c r="L6" s="117">
        <v>2</v>
      </c>
      <c r="M6" s="117">
        <v>4</v>
      </c>
      <c r="N6" s="117">
        <v>6</v>
      </c>
      <c r="O6" s="117">
        <v>4</v>
      </c>
      <c r="P6" s="117">
        <v>9</v>
      </c>
      <c r="Q6" s="117">
        <v>7</v>
      </c>
      <c r="R6" s="117">
        <v>23</v>
      </c>
      <c r="S6" s="117">
        <v>18</v>
      </c>
      <c r="T6" s="117">
        <v>33</v>
      </c>
      <c r="U6" s="117">
        <v>82</v>
      </c>
      <c r="V6" s="117">
        <v>82</v>
      </c>
      <c r="W6" s="117">
        <v>139</v>
      </c>
      <c r="X6" s="117">
        <v>207</v>
      </c>
      <c r="Y6" s="117">
        <v>311</v>
      </c>
      <c r="Z6" s="120">
        <f t="shared" si="0"/>
        <v>680</v>
      </c>
      <c r="AA6" s="117">
        <v>319</v>
      </c>
      <c r="AB6" s="117">
        <v>225</v>
      </c>
      <c r="AC6" s="117">
        <v>108</v>
      </c>
      <c r="AD6" s="117">
        <v>28</v>
      </c>
      <c r="AE6" s="117">
        <v>0</v>
      </c>
      <c r="AG6" s="111">
        <f t="shared" si="1"/>
        <v>2</v>
      </c>
      <c r="AH6" s="111">
        <f t="shared" si="2"/>
        <v>136</v>
      </c>
      <c r="AI6" s="111">
        <f t="shared" si="3"/>
        <v>136</v>
      </c>
    </row>
    <row r="7" spans="1:35">
      <c r="A7" s="15" t="s">
        <v>839</v>
      </c>
      <c r="B7" s="162" t="s">
        <v>898</v>
      </c>
      <c r="C7" s="117">
        <v>1222</v>
      </c>
      <c r="D7" s="117">
        <v>2</v>
      </c>
      <c r="E7" s="117">
        <v>3</v>
      </c>
      <c r="F7" s="117">
        <v>0</v>
      </c>
      <c r="G7" s="117">
        <v>0</v>
      </c>
      <c r="H7" s="117">
        <v>0</v>
      </c>
      <c r="I7" s="117">
        <v>5</v>
      </c>
      <c r="J7" s="117">
        <v>0</v>
      </c>
      <c r="K7" s="117">
        <v>1</v>
      </c>
      <c r="L7" s="117">
        <v>1</v>
      </c>
      <c r="M7" s="117">
        <v>1</v>
      </c>
      <c r="N7" s="117">
        <v>1</v>
      </c>
      <c r="O7" s="117">
        <v>2</v>
      </c>
      <c r="P7" s="117">
        <v>4</v>
      </c>
      <c r="Q7" s="117">
        <v>5</v>
      </c>
      <c r="R7" s="117">
        <v>15</v>
      </c>
      <c r="S7" s="117">
        <v>22</v>
      </c>
      <c r="T7" s="117">
        <v>34</v>
      </c>
      <c r="U7" s="117">
        <v>46</v>
      </c>
      <c r="V7" s="117">
        <v>67</v>
      </c>
      <c r="W7" s="117">
        <v>98</v>
      </c>
      <c r="X7" s="117">
        <v>143</v>
      </c>
      <c r="Y7" s="117">
        <v>218</v>
      </c>
      <c r="Z7" s="120">
        <f t="shared" si="0"/>
        <v>559</v>
      </c>
      <c r="AA7" s="117">
        <v>241</v>
      </c>
      <c r="AB7" s="117">
        <v>185</v>
      </c>
      <c r="AC7" s="117">
        <v>98</v>
      </c>
      <c r="AD7" s="117">
        <v>35</v>
      </c>
      <c r="AE7" s="117">
        <v>0</v>
      </c>
      <c r="AG7" s="111">
        <f t="shared" si="1"/>
        <v>3</v>
      </c>
      <c r="AH7" s="111">
        <f t="shared" si="2"/>
        <v>133</v>
      </c>
      <c r="AI7" s="111">
        <f t="shared" si="3"/>
        <v>133</v>
      </c>
    </row>
    <row r="8" spans="1:35">
      <c r="A8" s="15" t="s">
        <v>841</v>
      </c>
      <c r="B8" s="162" t="s">
        <v>898</v>
      </c>
      <c r="C8" s="117">
        <v>1490</v>
      </c>
      <c r="D8" s="117">
        <v>1</v>
      </c>
      <c r="E8" s="117">
        <v>1</v>
      </c>
      <c r="F8" s="117">
        <v>0</v>
      </c>
      <c r="G8" s="117">
        <v>0</v>
      </c>
      <c r="H8" s="117">
        <v>0</v>
      </c>
      <c r="I8" s="117">
        <v>2</v>
      </c>
      <c r="J8" s="117">
        <v>0</v>
      </c>
      <c r="K8" s="117">
        <v>0</v>
      </c>
      <c r="L8" s="117">
        <v>1</v>
      </c>
      <c r="M8" s="117">
        <v>3</v>
      </c>
      <c r="N8" s="117">
        <v>4</v>
      </c>
      <c r="O8" s="117">
        <v>6</v>
      </c>
      <c r="P8" s="117">
        <v>5</v>
      </c>
      <c r="Q8" s="117">
        <v>18</v>
      </c>
      <c r="R8" s="117">
        <v>15</v>
      </c>
      <c r="S8" s="117">
        <v>21</v>
      </c>
      <c r="T8" s="117">
        <v>30</v>
      </c>
      <c r="U8" s="117">
        <v>73</v>
      </c>
      <c r="V8" s="117">
        <v>94</v>
      </c>
      <c r="W8" s="117">
        <v>145</v>
      </c>
      <c r="X8" s="117">
        <v>217</v>
      </c>
      <c r="Y8" s="117">
        <v>282</v>
      </c>
      <c r="Z8" s="120">
        <f t="shared" si="0"/>
        <v>574</v>
      </c>
      <c r="AA8" s="117">
        <v>285</v>
      </c>
      <c r="AB8" s="117">
        <v>191</v>
      </c>
      <c r="AC8" s="117">
        <v>78</v>
      </c>
      <c r="AD8" s="117">
        <v>20</v>
      </c>
      <c r="AE8" s="117">
        <v>0</v>
      </c>
      <c r="AG8" s="111">
        <f t="shared" si="1"/>
        <v>1</v>
      </c>
      <c r="AH8" s="111">
        <f t="shared" si="2"/>
        <v>98</v>
      </c>
      <c r="AI8" s="111">
        <f t="shared" si="3"/>
        <v>98</v>
      </c>
    </row>
    <row r="9" spans="1:35">
      <c r="A9" s="15" t="s">
        <v>842</v>
      </c>
      <c r="B9" s="162" t="s">
        <v>898</v>
      </c>
      <c r="C9" s="117">
        <v>1319</v>
      </c>
      <c r="D9" s="117">
        <v>0</v>
      </c>
      <c r="E9" s="117">
        <v>1</v>
      </c>
      <c r="F9" s="117">
        <v>0</v>
      </c>
      <c r="G9" s="117">
        <v>0</v>
      </c>
      <c r="H9" s="117">
        <v>0</v>
      </c>
      <c r="I9" s="117">
        <v>1</v>
      </c>
      <c r="J9" s="117">
        <v>0</v>
      </c>
      <c r="K9" s="117">
        <v>0</v>
      </c>
      <c r="L9" s="117">
        <v>2</v>
      </c>
      <c r="M9" s="117">
        <v>7</v>
      </c>
      <c r="N9" s="117">
        <v>1</v>
      </c>
      <c r="O9" s="117">
        <v>2</v>
      </c>
      <c r="P9" s="117">
        <v>3</v>
      </c>
      <c r="Q9" s="117">
        <v>10</v>
      </c>
      <c r="R9" s="117">
        <v>11</v>
      </c>
      <c r="S9" s="117">
        <v>21</v>
      </c>
      <c r="T9" s="117">
        <v>35</v>
      </c>
      <c r="U9" s="117">
        <v>55</v>
      </c>
      <c r="V9" s="117">
        <v>86</v>
      </c>
      <c r="W9" s="117">
        <v>152</v>
      </c>
      <c r="X9" s="117">
        <v>178</v>
      </c>
      <c r="Y9" s="117">
        <v>255</v>
      </c>
      <c r="Z9" s="120">
        <f t="shared" si="0"/>
        <v>500</v>
      </c>
      <c r="AA9" s="117">
        <v>229</v>
      </c>
      <c r="AB9" s="117">
        <v>170</v>
      </c>
      <c r="AC9" s="117">
        <v>81</v>
      </c>
      <c r="AD9" s="117">
        <v>20</v>
      </c>
      <c r="AE9" s="117">
        <v>0</v>
      </c>
      <c r="AG9" s="111">
        <f t="shared" si="1"/>
        <v>1</v>
      </c>
      <c r="AH9" s="111">
        <f t="shared" si="2"/>
        <v>101</v>
      </c>
      <c r="AI9" s="111">
        <f t="shared" si="3"/>
        <v>101</v>
      </c>
    </row>
    <row r="10" spans="1:35">
      <c r="A10" s="15" t="s">
        <v>843</v>
      </c>
      <c r="B10" s="162" t="s">
        <v>899</v>
      </c>
      <c r="C10" s="117">
        <v>1602</v>
      </c>
      <c r="D10" s="117">
        <v>0</v>
      </c>
      <c r="E10" s="117">
        <v>1</v>
      </c>
      <c r="F10" s="117">
        <v>1</v>
      </c>
      <c r="G10" s="117">
        <v>0</v>
      </c>
      <c r="H10" s="117">
        <v>0</v>
      </c>
      <c r="I10" s="117">
        <v>2</v>
      </c>
      <c r="J10" s="117">
        <v>1</v>
      </c>
      <c r="K10" s="117">
        <v>1</v>
      </c>
      <c r="L10" s="117">
        <v>1</v>
      </c>
      <c r="M10" s="117">
        <v>2</v>
      </c>
      <c r="N10" s="117">
        <v>1</v>
      </c>
      <c r="O10" s="117">
        <v>2</v>
      </c>
      <c r="P10" s="117">
        <v>4</v>
      </c>
      <c r="Q10" s="117">
        <v>10</v>
      </c>
      <c r="R10" s="117">
        <v>13</v>
      </c>
      <c r="S10" s="117">
        <v>22</v>
      </c>
      <c r="T10" s="117">
        <v>31</v>
      </c>
      <c r="U10" s="117">
        <v>73</v>
      </c>
      <c r="V10" s="117">
        <v>117</v>
      </c>
      <c r="W10" s="117">
        <v>175</v>
      </c>
      <c r="X10" s="117">
        <v>256</v>
      </c>
      <c r="Y10" s="117">
        <v>303</v>
      </c>
      <c r="Z10" s="120">
        <f t="shared" si="0"/>
        <v>588</v>
      </c>
      <c r="AA10" s="117">
        <v>277</v>
      </c>
      <c r="AB10" s="117">
        <v>194</v>
      </c>
      <c r="AC10" s="117">
        <v>93</v>
      </c>
      <c r="AD10" s="117">
        <v>24</v>
      </c>
      <c r="AE10" s="117">
        <v>0</v>
      </c>
      <c r="AG10" s="111">
        <f t="shared" si="1"/>
        <v>2</v>
      </c>
      <c r="AH10" s="111">
        <f t="shared" si="2"/>
        <v>117</v>
      </c>
      <c r="AI10" s="111">
        <f t="shared" si="3"/>
        <v>117</v>
      </c>
    </row>
    <row r="11" spans="1:35">
      <c r="A11" s="15" t="s">
        <v>845</v>
      </c>
      <c r="B11" s="162" t="s">
        <v>899</v>
      </c>
      <c r="C11" s="117">
        <v>2327</v>
      </c>
      <c r="D11" s="117">
        <v>0</v>
      </c>
      <c r="E11" s="117">
        <v>0</v>
      </c>
      <c r="F11" s="117">
        <v>0</v>
      </c>
      <c r="G11" s="117">
        <v>0</v>
      </c>
      <c r="H11" s="117">
        <v>0</v>
      </c>
      <c r="I11" s="117">
        <v>0</v>
      </c>
      <c r="J11" s="117">
        <v>3</v>
      </c>
      <c r="K11" s="117">
        <v>0</v>
      </c>
      <c r="L11" s="117">
        <v>1</v>
      </c>
      <c r="M11" s="117">
        <v>3</v>
      </c>
      <c r="N11" s="117">
        <v>5</v>
      </c>
      <c r="O11" s="117">
        <v>6</v>
      </c>
      <c r="P11" s="117">
        <v>7</v>
      </c>
      <c r="Q11" s="117">
        <v>18</v>
      </c>
      <c r="R11" s="117">
        <v>24</v>
      </c>
      <c r="S11" s="117">
        <v>37</v>
      </c>
      <c r="T11" s="117">
        <v>58</v>
      </c>
      <c r="U11" s="117">
        <v>104</v>
      </c>
      <c r="V11" s="117">
        <v>171</v>
      </c>
      <c r="W11" s="117">
        <v>210</v>
      </c>
      <c r="X11" s="117">
        <v>321</v>
      </c>
      <c r="Y11" s="117">
        <v>463</v>
      </c>
      <c r="Z11" s="120">
        <f t="shared" si="0"/>
        <v>896</v>
      </c>
      <c r="AA11" s="117">
        <v>458</v>
      </c>
      <c r="AB11" s="117">
        <v>286</v>
      </c>
      <c r="AC11" s="117">
        <v>125</v>
      </c>
      <c r="AD11" s="117">
        <v>27</v>
      </c>
      <c r="AE11" s="117">
        <v>0</v>
      </c>
      <c r="AG11" s="111">
        <f t="shared" si="1"/>
        <v>0</v>
      </c>
      <c r="AH11" s="111">
        <f t="shared" si="2"/>
        <v>152</v>
      </c>
      <c r="AI11" s="111">
        <f t="shared" si="3"/>
        <v>152</v>
      </c>
    </row>
    <row r="12" spans="1:35">
      <c r="A12" s="15" t="s">
        <v>846</v>
      </c>
      <c r="B12" s="162" t="s">
        <v>900</v>
      </c>
      <c r="C12" s="117">
        <v>2011</v>
      </c>
      <c r="D12" s="117">
        <v>1</v>
      </c>
      <c r="E12" s="117">
        <v>0</v>
      </c>
      <c r="F12" s="117">
        <v>1</v>
      </c>
      <c r="G12" s="117">
        <v>0</v>
      </c>
      <c r="H12" s="117">
        <v>0</v>
      </c>
      <c r="I12" s="117">
        <v>2</v>
      </c>
      <c r="J12" s="117">
        <v>1</v>
      </c>
      <c r="K12" s="117">
        <v>1</v>
      </c>
      <c r="L12" s="117">
        <v>3</v>
      </c>
      <c r="M12" s="117">
        <v>4</v>
      </c>
      <c r="N12" s="117">
        <v>2</v>
      </c>
      <c r="O12" s="117">
        <v>6</v>
      </c>
      <c r="P12" s="117">
        <v>12</v>
      </c>
      <c r="Q12" s="117">
        <v>21</v>
      </c>
      <c r="R12" s="117">
        <v>21</v>
      </c>
      <c r="S12" s="117">
        <v>36</v>
      </c>
      <c r="T12" s="117">
        <v>45</v>
      </c>
      <c r="U12" s="117">
        <v>100</v>
      </c>
      <c r="V12" s="117">
        <v>156</v>
      </c>
      <c r="W12" s="117">
        <v>175</v>
      </c>
      <c r="X12" s="117">
        <v>272</v>
      </c>
      <c r="Y12" s="117">
        <v>344</v>
      </c>
      <c r="Z12" s="120">
        <f t="shared" si="0"/>
        <v>810</v>
      </c>
      <c r="AA12" s="117">
        <v>386</v>
      </c>
      <c r="AB12" s="117">
        <v>266</v>
      </c>
      <c r="AC12" s="117">
        <v>128</v>
      </c>
      <c r="AD12" s="117">
        <v>30</v>
      </c>
      <c r="AE12" s="117">
        <v>0</v>
      </c>
      <c r="AG12" s="111">
        <f t="shared" si="1"/>
        <v>1</v>
      </c>
      <c r="AH12" s="111">
        <f t="shared" si="2"/>
        <v>158</v>
      </c>
      <c r="AI12" s="111">
        <f t="shared" si="3"/>
        <v>158</v>
      </c>
    </row>
    <row r="13" spans="1:35">
      <c r="A13" s="15" t="s">
        <v>848</v>
      </c>
      <c r="B13" s="162" t="s">
        <v>900</v>
      </c>
      <c r="C13" s="117">
        <v>1209</v>
      </c>
      <c r="D13" s="117">
        <v>3</v>
      </c>
      <c r="E13" s="117">
        <v>1</v>
      </c>
      <c r="F13" s="117">
        <v>1</v>
      </c>
      <c r="G13" s="117">
        <v>0</v>
      </c>
      <c r="H13" s="117">
        <v>0</v>
      </c>
      <c r="I13" s="117">
        <v>5</v>
      </c>
      <c r="J13" s="117">
        <v>0</v>
      </c>
      <c r="K13" s="117">
        <v>0</v>
      </c>
      <c r="L13" s="117">
        <v>0</v>
      </c>
      <c r="M13" s="117">
        <v>2</v>
      </c>
      <c r="N13" s="117">
        <v>2</v>
      </c>
      <c r="O13" s="117">
        <v>2</v>
      </c>
      <c r="P13" s="117">
        <v>6</v>
      </c>
      <c r="Q13" s="117">
        <v>9</v>
      </c>
      <c r="R13" s="117">
        <v>14</v>
      </c>
      <c r="S13" s="117">
        <v>20</v>
      </c>
      <c r="T13" s="117">
        <v>30</v>
      </c>
      <c r="U13" s="117">
        <v>70</v>
      </c>
      <c r="V13" s="117">
        <v>101</v>
      </c>
      <c r="W13" s="117">
        <v>119</v>
      </c>
      <c r="X13" s="117">
        <v>152</v>
      </c>
      <c r="Y13" s="117">
        <v>213</v>
      </c>
      <c r="Z13" s="120">
        <f t="shared" si="0"/>
        <v>464</v>
      </c>
      <c r="AA13" s="117">
        <v>216</v>
      </c>
      <c r="AB13" s="117">
        <v>161</v>
      </c>
      <c r="AC13" s="117">
        <v>72</v>
      </c>
      <c r="AD13" s="117">
        <v>15</v>
      </c>
      <c r="AE13" s="117">
        <v>0</v>
      </c>
      <c r="AG13" s="111">
        <f t="shared" si="1"/>
        <v>2</v>
      </c>
      <c r="AH13" s="111">
        <f t="shared" si="2"/>
        <v>87</v>
      </c>
      <c r="AI13" s="111">
        <f t="shared" si="3"/>
        <v>87</v>
      </c>
    </row>
    <row r="14" spans="1:35">
      <c r="A14" s="15" t="s">
        <v>849</v>
      </c>
      <c r="B14" s="162" t="s">
        <v>901</v>
      </c>
      <c r="C14" s="117">
        <v>1949</v>
      </c>
      <c r="D14" s="117">
        <v>4</v>
      </c>
      <c r="E14" s="117">
        <v>0</v>
      </c>
      <c r="F14" s="117">
        <v>0</v>
      </c>
      <c r="G14" s="117">
        <v>0</v>
      </c>
      <c r="H14" s="117">
        <v>1</v>
      </c>
      <c r="I14" s="117">
        <v>5</v>
      </c>
      <c r="J14" s="117">
        <v>1</v>
      </c>
      <c r="K14" s="117">
        <v>0</v>
      </c>
      <c r="L14" s="117">
        <v>0</v>
      </c>
      <c r="M14" s="117">
        <v>2</v>
      </c>
      <c r="N14" s="117">
        <v>6</v>
      </c>
      <c r="O14" s="117">
        <v>8</v>
      </c>
      <c r="P14" s="117">
        <v>8</v>
      </c>
      <c r="Q14" s="117">
        <v>20</v>
      </c>
      <c r="R14" s="117">
        <v>38</v>
      </c>
      <c r="S14" s="117">
        <v>40</v>
      </c>
      <c r="T14" s="117">
        <v>65</v>
      </c>
      <c r="U14" s="117">
        <v>105</v>
      </c>
      <c r="V14" s="117">
        <v>145</v>
      </c>
      <c r="W14" s="117">
        <v>178</v>
      </c>
      <c r="X14" s="117">
        <v>257</v>
      </c>
      <c r="Y14" s="117">
        <v>352</v>
      </c>
      <c r="Z14" s="120">
        <f t="shared" si="0"/>
        <v>719</v>
      </c>
      <c r="AA14" s="117">
        <v>325</v>
      </c>
      <c r="AB14" s="117">
        <v>235</v>
      </c>
      <c r="AC14" s="117">
        <v>124</v>
      </c>
      <c r="AD14" s="117">
        <v>35</v>
      </c>
      <c r="AE14" s="117">
        <v>0</v>
      </c>
      <c r="AG14" s="111">
        <f t="shared" si="1"/>
        <v>1</v>
      </c>
      <c r="AH14" s="111">
        <f t="shared" si="2"/>
        <v>159</v>
      </c>
      <c r="AI14" s="111">
        <f t="shared" si="3"/>
        <v>159</v>
      </c>
    </row>
    <row r="15" spans="1:35">
      <c r="A15" s="15" t="s">
        <v>851</v>
      </c>
      <c r="B15" s="162" t="s">
        <v>901</v>
      </c>
      <c r="C15" s="117">
        <v>5107</v>
      </c>
      <c r="D15" s="117">
        <v>6</v>
      </c>
      <c r="E15" s="117">
        <v>3</v>
      </c>
      <c r="F15" s="117">
        <v>1</v>
      </c>
      <c r="G15" s="117">
        <v>1</v>
      </c>
      <c r="H15" s="117">
        <v>0</v>
      </c>
      <c r="I15" s="117">
        <v>11</v>
      </c>
      <c r="J15" s="117">
        <v>0</v>
      </c>
      <c r="K15" s="117">
        <v>4</v>
      </c>
      <c r="L15" s="117">
        <v>4</v>
      </c>
      <c r="M15" s="117">
        <v>12</v>
      </c>
      <c r="N15" s="117">
        <v>14</v>
      </c>
      <c r="O15" s="117">
        <v>14</v>
      </c>
      <c r="P15" s="117">
        <v>24</v>
      </c>
      <c r="Q15" s="117">
        <v>56</v>
      </c>
      <c r="R15" s="117">
        <v>37</v>
      </c>
      <c r="S15" s="117">
        <v>92</v>
      </c>
      <c r="T15" s="117">
        <v>117</v>
      </c>
      <c r="U15" s="117">
        <v>290</v>
      </c>
      <c r="V15" s="117">
        <v>370</v>
      </c>
      <c r="W15" s="117">
        <v>513</v>
      </c>
      <c r="X15" s="117">
        <v>684</v>
      </c>
      <c r="Y15" s="117">
        <v>911</v>
      </c>
      <c r="Z15" s="120">
        <f t="shared" si="0"/>
        <v>1954</v>
      </c>
      <c r="AA15" s="117">
        <v>910</v>
      </c>
      <c r="AB15" s="117">
        <v>674</v>
      </c>
      <c r="AC15" s="117">
        <v>306</v>
      </c>
      <c r="AD15" s="117">
        <v>64</v>
      </c>
      <c r="AE15" s="117">
        <v>0</v>
      </c>
      <c r="AG15" s="111">
        <f t="shared" si="1"/>
        <v>5</v>
      </c>
      <c r="AH15" s="111">
        <f t="shared" si="2"/>
        <v>370</v>
      </c>
      <c r="AI15" s="111">
        <f t="shared" si="3"/>
        <v>370</v>
      </c>
    </row>
    <row r="16" spans="1:35">
      <c r="A16" s="15" t="s">
        <v>852</v>
      </c>
      <c r="B16" s="162" t="s">
        <v>901</v>
      </c>
      <c r="C16" s="117">
        <v>4541</v>
      </c>
      <c r="D16" s="117">
        <v>8</v>
      </c>
      <c r="E16" s="117">
        <v>2</v>
      </c>
      <c r="F16" s="117">
        <v>0</v>
      </c>
      <c r="G16" s="117">
        <v>0</v>
      </c>
      <c r="H16" s="117">
        <v>0</v>
      </c>
      <c r="I16" s="117">
        <v>10</v>
      </c>
      <c r="J16" s="117">
        <v>1</v>
      </c>
      <c r="K16" s="117">
        <v>1</v>
      </c>
      <c r="L16" s="117">
        <v>2</v>
      </c>
      <c r="M16" s="117">
        <v>5</v>
      </c>
      <c r="N16" s="117">
        <v>10</v>
      </c>
      <c r="O16" s="117">
        <v>15</v>
      </c>
      <c r="P16" s="117">
        <v>25</v>
      </c>
      <c r="Q16" s="117">
        <v>58</v>
      </c>
      <c r="R16" s="117">
        <v>76</v>
      </c>
      <c r="S16" s="117">
        <v>83</v>
      </c>
      <c r="T16" s="117">
        <v>134</v>
      </c>
      <c r="U16" s="117">
        <v>252</v>
      </c>
      <c r="V16" s="117">
        <v>369</v>
      </c>
      <c r="W16" s="117">
        <v>478</v>
      </c>
      <c r="X16" s="117">
        <v>649</v>
      </c>
      <c r="Y16" s="117">
        <v>846</v>
      </c>
      <c r="Z16" s="120">
        <f t="shared" si="0"/>
        <v>1527</v>
      </c>
      <c r="AA16" s="117">
        <v>713</v>
      </c>
      <c r="AB16" s="117">
        <v>535</v>
      </c>
      <c r="AC16" s="117">
        <v>231</v>
      </c>
      <c r="AD16" s="117">
        <v>47</v>
      </c>
      <c r="AE16" s="117">
        <v>1</v>
      </c>
      <c r="AG16" s="111">
        <f t="shared" si="1"/>
        <v>2</v>
      </c>
      <c r="AH16" s="111">
        <f t="shared" si="2"/>
        <v>278</v>
      </c>
      <c r="AI16" s="111">
        <f t="shared" si="3"/>
        <v>279</v>
      </c>
    </row>
    <row r="17" spans="1:35">
      <c r="A17" s="15" t="s">
        <v>853</v>
      </c>
      <c r="B17" s="162" t="s">
        <v>901</v>
      </c>
      <c r="C17" s="117">
        <v>2583</v>
      </c>
      <c r="D17" s="117">
        <v>7</v>
      </c>
      <c r="E17" s="117">
        <v>0</v>
      </c>
      <c r="F17" s="117">
        <v>0</v>
      </c>
      <c r="G17" s="117">
        <v>0</v>
      </c>
      <c r="H17" s="117">
        <v>0</v>
      </c>
      <c r="I17" s="117">
        <v>7</v>
      </c>
      <c r="J17" s="117">
        <v>2</v>
      </c>
      <c r="K17" s="117">
        <v>0</v>
      </c>
      <c r="L17" s="117">
        <v>3</v>
      </c>
      <c r="M17" s="117">
        <v>8</v>
      </c>
      <c r="N17" s="117">
        <v>4</v>
      </c>
      <c r="O17" s="117">
        <v>13</v>
      </c>
      <c r="P17" s="117">
        <v>16</v>
      </c>
      <c r="Q17" s="117">
        <v>20</v>
      </c>
      <c r="R17" s="117">
        <v>31</v>
      </c>
      <c r="S17" s="117">
        <v>37</v>
      </c>
      <c r="T17" s="117">
        <v>75</v>
      </c>
      <c r="U17" s="117">
        <v>148</v>
      </c>
      <c r="V17" s="117">
        <v>234</v>
      </c>
      <c r="W17" s="117">
        <v>269</v>
      </c>
      <c r="X17" s="117">
        <v>353</v>
      </c>
      <c r="Y17" s="117">
        <v>442</v>
      </c>
      <c r="Z17" s="120">
        <f t="shared" si="0"/>
        <v>921</v>
      </c>
      <c r="AA17" s="117">
        <v>464</v>
      </c>
      <c r="AB17" s="117">
        <v>320</v>
      </c>
      <c r="AC17" s="117">
        <v>110</v>
      </c>
      <c r="AD17" s="117">
        <v>27</v>
      </c>
      <c r="AE17" s="117">
        <v>0</v>
      </c>
      <c r="AG17" s="111">
        <f t="shared" si="1"/>
        <v>0</v>
      </c>
      <c r="AH17" s="111">
        <f t="shared" si="2"/>
        <v>137</v>
      </c>
      <c r="AI17" s="111">
        <f t="shared" si="3"/>
        <v>137</v>
      </c>
    </row>
    <row r="18" spans="1:35">
      <c r="A18" s="15" t="s">
        <v>854</v>
      </c>
      <c r="B18" s="162" t="s">
        <v>901</v>
      </c>
      <c r="C18" s="117">
        <v>3757</v>
      </c>
      <c r="D18" s="117">
        <v>2</v>
      </c>
      <c r="E18" s="117">
        <v>1</v>
      </c>
      <c r="F18" s="117">
        <v>0</v>
      </c>
      <c r="G18" s="117">
        <v>0</v>
      </c>
      <c r="H18" s="117">
        <v>1</v>
      </c>
      <c r="I18" s="117">
        <v>4</v>
      </c>
      <c r="J18" s="117">
        <v>3</v>
      </c>
      <c r="K18" s="117">
        <v>3</v>
      </c>
      <c r="L18" s="117">
        <v>4</v>
      </c>
      <c r="M18" s="117">
        <v>7</v>
      </c>
      <c r="N18" s="117">
        <v>8</v>
      </c>
      <c r="O18" s="117">
        <v>9</v>
      </c>
      <c r="P18" s="117">
        <v>25</v>
      </c>
      <c r="Q18" s="117">
        <v>34</v>
      </c>
      <c r="R18" s="117">
        <v>50</v>
      </c>
      <c r="S18" s="117">
        <v>68</v>
      </c>
      <c r="T18" s="117">
        <v>99</v>
      </c>
      <c r="U18" s="117">
        <v>181</v>
      </c>
      <c r="V18" s="117">
        <v>262</v>
      </c>
      <c r="W18" s="117">
        <v>369</v>
      </c>
      <c r="X18" s="117">
        <v>461</v>
      </c>
      <c r="Y18" s="117">
        <v>607</v>
      </c>
      <c r="Z18" s="120">
        <f t="shared" si="0"/>
        <v>1563</v>
      </c>
      <c r="AA18" s="117">
        <v>701</v>
      </c>
      <c r="AB18" s="117">
        <v>528</v>
      </c>
      <c r="AC18" s="117">
        <v>240</v>
      </c>
      <c r="AD18" s="117">
        <v>94</v>
      </c>
      <c r="AE18" s="117">
        <v>0</v>
      </c>
      <c r="AG18" s="111">
        <f t="shared" si="1"/>
        <v>2</v>
      </c>
      <c r="AH18" s="111">
        <f t="shared" si="2"/>
        <v>334</v>
      </c>
      <c r="AI18" s="111">
        <f t="shared" si="3"/>
        <v>334</v>
      </c>
    </row>
    <row r="19" spans="1:35">
      <c r="A19" s="15" t="s">
        <v>855</v>
      </c>
      <c r="B19" s="162" t="s">
        <v>901</v>
      </c>
      <c r="C19" s="117">
        <v>623</v>
      </c>
      <c r="D19" s="117">
        <v>0</v>
      </c>
      <c r="E19" s="117">
        <v>0</v>
      </c>
      <c r="F19" s="117">
        <v>0</v>
      </c>
      <c r="G19" s="117">
        <v>0</v>
      </c>
      <c r="H19" s="117">
        <v>0</v>
      </c>
      <c r="I19" s="117">
        <v>0</v>
      </c>
      <c r="J19" s="117">
        <v>1</v>
      </c>
      <c r="K19" s="117">
        <v>1</v>
      </c>
      <c r="L19" s="117">
        <v>0</v>
      </c>
      <c r="M19" s="117">
        <v>1</v>
      </c>
      <c r="N19" s="117">
        <v>1</v>
      </c>
      <c r="O19" s="117">
        <v>0</v>
      </c>
      <c r="P19" s="117">
        <v>5</v>
      </c>
      <c r="Q19" s="117">
        <v>5</v>
      </c>
      <c r="R19" s="117">
        <v>1</v>
      </c>
      <c r="S19" s="117">
        <v>8</v>
      </c>
      <c r="T19" s="117">
        <v>13</v>
      </c>
      <c r="U19" s="117">
        <v>29</v>
      </c>
      <c r="V19" s="117">
        <v>31</v>
      </c>
      <c r="W19" s="117">
        <v>41</v>
      </c>
      <c r="X19" s="117">
        <v>70</v>
      </c>
      <c r="Y19" s="117">
        <v>114</v>
      </c>
      <c r="Z19" s="120">
        <f t="shared" si="0"/>
        <v>302</v>
      </c>
      <c r="AA19" s="117">
        <v>142</v>
      </c>
      <c r="AB19" s="117">
        <v>90</v>
      </c>
      <c r="AC19" s="117">
        <v>53</v>
      </c>
      <c r="AD19" s="117">
        <v>17</v>
      </c>
      <c r="AE19" s="117">
        <v>0</v>
      </c>
      <c r="AG19" s="111">
        <f t="shared" si="1"/>
        <v>0</v>
      </c>
      <c r="AH19" s="111">
        <f t="shared" si="2"/>
        <v>70</v>
      </c>
      <c r="AI19" s="111">
        <f t="shared" si="3"/>
        <v>70</v>
      </c>
    </row>
    <row r="20" spans="1:35">
      <c r="A20" s="15" t="s">
        <v>856</v>
      </c>
      <c r="B20" s="162" t="s">
        <v>901</v>
      </c>
      <c r="C20" s="117">
        <v>836</v>
      </c>
      <c r="D20" s="117">
        <v>3</v>
      </c>
      <c r="E20" s="117">
        <v>0</v>
      </c>
      <c r="F20" s="117">
        <v>0</v>
      </c>
      <c r="G20" s="117">
        <v>0</v>
      </c>
      <c r="H20" s="117">
        <v>0</v>
      </c>
      <c r="I20" s="117">
        <v>3</v>
      </c>
      <c r="J20" s="117">
        <v>0</v>
      </c>
      <c r="K20" s="117">
        <v>1</v>
      </c>
      <c r="L20" s="117">
        <v>1</v>
      </c>
      <c r="M20" s="117">
        <v>0</v>
      </c>
      <c r="N20" s="117">
        <v>0</v>
      </c>
      <c r="O20" s="117">
        <v>3</v>
      </c>
      <c r="P20" s="117">
        <v>4</v>
      </c>
      <c r="Q20" s="117">
        <v>5</v>
      </c>
      <c r="R20" s="117">
        <v>6</v>
      </c>
      <c r="S20" s="117">
        <v>11</v>
      </c>
      <c r="T20" s="117">
        <v>19</v>
      </c>
      <c r="U20" s="117">
        <v>31</v>
      </c>
      <c r="V20" s="117">
        <v>48</v>
      </c>
      <c r="W20" s="117">
        <v>67</v>
      </c>
      <c r="X20" s="117">
        <v>129</v>
      </c>
      <c r="Y20" s="117">
        <v>136</v>
      </c>
      <c r="Z20" s="120">
        <f t="shared" si="0"/>
        <v>372</v>
      </c>
      <c r="AA20" s="117">
        <v>181</v>
      </c>
      <c r="AB20" s="117">
        <v>119</v>
      </c>
      <c r="AC20" s="117">
        <v>61</v>
      </c>
      <c r="AD20" s="117">
        <v>11</v>
      </c>
      <c r="AE20" s="117">
        <v>0</v>
      </c>
      <c r="AG20" s="111">
        <f t="shared" si="1"/>
        <v>0</v>
      </c>
      <c r="AH20" s="111">
        <f t="shared" si="2"/>
        <v>72</v>
      </c>
      <c r="AI20" s="111">
        <f t="shared" si="3"/>
        <v>72</v>
      </c>
    </row>
    <row r="21" spans="1:35">
      <c r="A21" s="15" t="s">
        <v>857</v>
      </c>
      <c r="B21" s="162" t="s">
        <v>901</v>
      </c>
      <c r="C21" s="117">
        <v>1557</v>
      </c>
      <c r="D21" s="117">
        <v>1</v>
      </c>
      <c r="E21" s="117">
        <v>0</v>
      </c>
      <c r="F21" s="117">
        <v>0</v>
      </c>
      <c r="G21" s="117">
        <v>0</v>
      </c>
      <c r="H21" s="117">
        <v>1</v>
      </c>
      <c r="I21" s="117">
        <v>2</v>
      </c>
      <c r="J21" s="117">
        <v>0</v>
      </c>
      <c r="K21" s="117">
        <v>0</v>
      </c>
      <c r="L21" s="117">
        <v>2</v>
      </c>
      <c r="M21" s="117">
        <v>10</v>
      </c>
      <c r="N21" s="117">
        <v>4</v>
      </c>
      <c r="O21" s="117">
        <v>5</v>
      </c>
      <c r="P21" s="117">
        <v>10</v>
      </c>
      <c r="Q21" s="117">
        <v>15</v>
      </c>
      <c r="R21" s="117">
        <v>22</v>
      </c>
      <c r="S21" s="117">
        <v>35</v>
      </c>
      <c r="T21" s="117">
        <v>35</v>
      </c>
      <c r="U21" s="117">
        <v>66</v>
      </c>
      <c r="V21" s="117">
        <v>116</v>
      </c>
      <c r="W21" s="117">
        <v>156</v>
      </c>
      <c r="X21" s="117">
        <v>213</v>
      </c>
      <c r="Y21" s="117">
        <v>297</v>
      </c>
      <c r="Z21" s="120">
        <f t="shared" si="0"/>
        <v>569</v>
      </c>
      <c r="AA21" s="117">
        <v>249</v>
      </c>
      <c r="AB21" s="117">
        <v>194</v>
      </c>
      <c r="AC21" s="117">
        <v>84</v>
      </c>
      <c r="AD21" s="117">
        <v>42</v>
      </c>
      <c r="AE21" s="117">
        <v>0</v>
      </c>
      <c r="AG21" s="111">
        <f t="shared" si="1"/>
        <v>1</v>
      </c>
      <c r="AH21" s="111">
        <f t="shared" si="2"/>
        <v>126</v>
      </c>
      <c r="AI21" s="111">
        <f t="shared" si="3"/>
        <v>126</v>
      </c>
    </row>
    <row r="22" spans="1:35">
      <c r="A22" s="15" t="s">
        <v>858</v>
      </c>
      <c r="B22" s="162" t="s">
        <v>901</v>
      </c>
      <c r="C22" s="117">
        <v>401</v>
      </c>
      <c r="D22" s="117">
        <v>0</v>
      </c>
      <c r="E22" s="117">
        <v>0</v>
      </c>
      <c r="F22" s="117">
        <v>0</v>
      </c>
      <c r="G22" s="117">
        <v>0</v>
      </c>
      <c r="H22" s="117">
        <v>0</v>
      </c>
      <c r="I22" s="117">
        <v>0</v>
      </c>
      <c r="J22" s="117">
        <v>0</v>
      </c>
      <c r="K22" s="117">
        <v>0</v>
      </c>
      <c r="L22" s="117">
        <v>0</v>
      </c>
      <c r="M22" s="117">
        <v>1</v>
      </c>
      <c r="N22" s="117">
        <v>0</v>
      </c>
      <c r="O22" s="117">
        <v>2</v>
      </c>
      <c r="P22" s="117">
        <v>2</v>
      </c>
      <c r="Q22" s="117">
        <v>5</v>
      </c>
      <c r="R22" s="117">
        <v>5</v>
      </c>
      <c r="S22" s="117">
        <v>9</v>
      </c>
      <c r="T22" s="117">
        <v>7</v>
      </c>
      <c r="U22" s="117">
        <v>19</v>
      </c>
      <c r="V22" s="117">
        <v>25</v>
      </c>
      <c r="W22" s="117">
        <v>46</v>
      </c>
      <c r="X22" s="117">
        <v>45</v>
      </c>
      <c r="Y22" s="117">
        <v>72</v>
      </c>
      <c r="Z22" s="120">
        <f t="shared" si="0"/>
        <v>163</v>
      </c>
      <c r="AA22" s="117">
        <v>91</v>
      </c>
      <c r="AB22" s="117">
        <v>43</v>
      </c>
      <c r="AC22" s="117">
        <v>20</v>
      </c>
      <c r="AD22" s="117">
        <v>9</v>
      </c>
      <c r="AE22" s="117">
        <v>0</v>
      </c>
      <c r="AG22" s="111">
        <f t="shared" si="1"/>
        <v>0</v>
      </c>
      <c r="AH22" s="111">
        <f t="shared" si="2"/>
        <v>29</v>
      </c>
      <c r="AI22" s="111">
        <f t="shared" si="3"/>
        <v>29</v>
      </c>
    </row>
    <row r="23" spans="1:35">
      <c r="A23" s="15" t="s">
        <v>859</v>
      </c>
      <c r="B23" s="162" t="s">
        <v>901</v>
      </c>
      <c r="C23" s="117">
        <v>1114</v>
      </c>
      <c r="D23" s="117">
        <v>0</v>
      </c>
      <c r="E23" s="117">
        <v>0</v>
      </c>
      <c r="F23" s="117">
        <v>0</v>
      </c>
      <c r="G23" s="117">
        <v>0</v>
      </c>
      <c r="H23" s="117">
        <v>0</v>
      </c>
      <c r="I23" s="117">
        <v>0</v>
      </c>
      <c r="J23" s="117">
        <v>0</v>
      </c>
      <c r="K23" s="117">
        <v>1</v>
      </c>
      <c r="L23" s="117">
        <v>0</v>
      </c>
      <c r="M23" s="117">
        <v>1</v>
      </c>
      <c r="N23" s="117">
        <v>3</v>
      </c>
      <c r="O23" s="117">
        <v>4</v>
      </c>
      <c r="P23" s="117">
        <v>2</v>
      </c>
      <c r="Q23" s="117">
        <v>5</v>
      </c>
      <c r="R23" s="117">
        <v>11</v>
      </c>
      <c r="S23" s="117">
        <v>11</v>
      </c>
      <c r="T23" s="117">
        <v>25</v>
      </c>
      <c r="U23" s="117">
        <v>46</v>
      </c>
      <c r="V23" s="117">
        <v>51</v>
      </c>
      <c r="W23" s="117">
        <v>72</v>
      </c>
      <c r="X23" s="117">
        <v>108</v>
      </c>
      <c r="Y23" s="117">
        <v>183</v>
      </c>
      <c r="Z23" s="120">
        <f t="shared" si="0"/>
        <v>591</v>
      </c>
      <c r="AA23" s="117">
        <v>252</v>
      </c>
      <c r="AB23" s="117">
        <v>213</v>
      </c>
      <c r="AC23" s="117">
        <v>102</v>
      </c>
      <c r="AD23" s="117">
        <v>24</v>
      </c>
      <c r="AE23" s="117">
        <v>0</v>
      </c>
      <c r="AG23" s="111">
        <f t="shared" si="1"/>
        <v>0</v>
      </c>
      <c r="AH23" s="111">
        <f t="shared" si="2"/>
        <v>126</v>
      </c>
      <c r="AI23" s="111">
        <f t="shared" si="3"/>
        <v>126</v>
      </c>
    </row>
    <row r="24" spans="1:35">
      <c r="A24" s="15" t="s">
        <v>860</v>
      </c>
      <c r="B24" s="162" t="s">
        <v>901</v>
      </c>
      <c r="C24" s="117">
        <v>2364</v>
      </c>
      <c r="D24" s="117">
        <v>2</v>
      </c>
      <c r="E24" s="117">
        <v>0</v>
      </c>
      <c r="F24" s="117">
        <v>1</v>
      </c>
      <c r="G24" s="117">
        <v>0</v>
      </c>
      <c r="H24" s="117">
        <v>1</v>
      </c>
      <c r="I24" s="117">
        <v>4</v>
      </c>
      <c r="J24" s="117">
        <v>1</v>
      </c>
      <c r="K24" s="117">
        <v>0</v>
      </c>
      <c r="L24" s="117">
        <v>3</v>
      </c>
      <c r="M24" s="117">
        <v>4</v>
      </c>
      <c r="N24" s="117">
        <v>8</v>
      </c>
      <c r="O24" s="117">
        <v>8</v>
      </c>
      <c r="P24" s="117">
        <v>20</v>
      </c>
      <c r="Q24" s="117">
        <v>21</v>
      </c>
      <c r="R24" s="117">
        <v>33</v>
      </c>
      <c r="S24" s="117">
        <v>43</v>
      </c>
      <c r="T24" s="117">
        <v>63</v>
      </c>
      <c r="U24" s="117">
        <v>139</v>
      </c>
      <c r="V24" s="117">
        <v>172</v>
      </c>
      <c r="W24" s="117">
        <v>245</v>
      </c>
      <c r="X24" s="117">
        <v>313</v>
      </c>
      <c r="Y24" s="117">
        <v>385</v>
      </c>
      <c r="Z24" s="120">
        <f t="shared" si="0"/>
        <v>902</v>
      </c>
      <c r="AA24" s="117">
        <v>406</v>
      </c>
      <c r="AB24" s="117">
        <v>313</v>
      </c>
      <c r="AC24" s="117">
        <v>148</v>
      </c>
      <c r="AD24" s="117">
        <v>35</v>
      </c>
      <c r="AE24" s="117">
        <v>0</v>
      </c>
      <c r="AG24" s="111">
        <f t="shared" si="1"/>
        <v>2</v>
      </c>
      <c r="AH24" s="111">
        <f t="shared" si="2"/>
        <v>183</v>
      </c>
      <c r="AI24" s="111">
        <f t="shared" si="3"/>
        <v>183</v>
      </c>
    </row>
    <row r="25" spans="1:35">
      <c r="A25" s="15" t="s">
        <v>861</v>
      </c>
      <c r="B25" s="162" t="s">
        <v>901</v>
      </c>
      <c r="C25" s="117">
        <v>543</v>
      </c>
      <c r="D25" s="117">
        <v>1</v>
      </c>
      <c r="E25" s="117">
        <v>0</v>
      </c>
      <c r="F25" s="117">
        <v>0</v>
      </c>
      <c r="G25" s="117">
        <v>0</v>
      </c>
      <c r="H25" s="117">
        <v>0</v>
      </c>
      <c r="I25" s="117">
        <v>1</v>
      </c>
      <c r="J25" s="117">
        <v>0</v>
      </c>
      <c r="K25" s="117">
        <v>0</v>
      </c>
      <c r="L25" s="117">
        <v>1</v>
      </c>
      <c r="M25" s="117">
        <v>0</v>
      </c>
      <c r="N25" s="117">
        <v>3</v>
      </c>
      <c r="O25" s="117">
        <v>1</v>
      </c>
      <c r="P25" s="117">
        <v>5</v>
      </c>
      <c r="Q25" s="117">
        <v>8</v>
      </c>
      <c r="R25" s="117">
        <v>3</v>
      </c>
      <c r="S25" s="117">
        <v>11</v>
      </c>
      <c r="T25" s="117">
        <v>10</v>
      </c>
      <c r="U25" s="117">
        <v>22</v>
      </c>
      <c r="V25" s="117">
        <v>26</v>
      </c>
      <c r="W25" s="117">
        <v>48</v>
      </c>
      <c r="X25" s="117">
        <v>75</v>
      </c>
      <c r="Y25" s="117">
        <v>95</v>
      </c>
      <c r="Z25" s="120">
        <f t="shared" si="0"/>
        <v>234</v>
      </c>
      <c r="AA25" s="117">
        <v>94</v>
      </c>
      <c r="AB25" s="117">
        <v>83</v>
      </c>
      <c r="AC25" s="117">
        <v>46</v>
      </c>
      <c r="AD25" s="117">
        <v>11</v>
      </c>
      <c r="AE25" s="117">
        <v>0</v>
      </c>
      <c r="AG25" s="111">
        <f t="shared" si="1"/>
        <v>0</v>
      </c>
      <c r="AH25" s="111">
        <f t="shared" si="2"/>
        <v>57</v>
      </c>
      <c r="AI25" s="111">
        <f t="shared" si="3"/>
        <v>57</v>
      </c>
    </row>
    <row r="26" spans="1:35">
      <c r="A26" s="15" t="s">
        <v>862</v>
      </c>
      <c r="B26" s="162" t="s">
        <v>901</v>
      </c>
      <c r="C26" s="117">
        <v>540</v>
      </c>
      <c r="D26" s="117">
        <v>0</v>
      </c>
      <c r="E26" s="117">
        <v>0</v>
      </c>
      <c r="F26" s="117">
        <v>0</v>
      </c>
      <c r="G26" s="117">
        <v>0</v>
      </c>
      <c r="H26" s="117">
        <v>0</v>
      </c>
      <c r="I26" s="117">
        <v>0</v>
      </c>
      <c r="J26" s="117">
        <v>0</v>
      </c>
      <c r="K26" s="117">
        <v>0</v>
      </c>
      <c r="L26" s="117">
        <v>0</v>
      </c>
      <c r="M26" s="117">
        <v>2</v>
      </c>
      <c r="N26" s="117">
        <v>0</v>
      </c>
      <c r="O26" s="117">
        <v>3</v>
      </c>
      <c r="P26" s="117">
        <v>4</v>
      </c>
      <c r="Q26" s="117">
        <v>3</v>
      </c>
      <c r="R26" s="117">
        <v>4</v>
      </c>
      <c r="S26" s="117">
        <v>5</v>
      </c>
      <c r="T26" s="117">
        <v>3</v>
      </c>
      <c r="U26" s="117">
        <v>31</v>
      </c>
      <c r="V26" s="117">
        <v>38</v>
      </c>
      <c r="W26" s="117">
        <v>43</v>
      </c>
      <c r="X26" s="117">
        <v>87</v>
      </c>
      <c r="Y26" s="117">
        <v>90</v>
      </c>
      <c r="Z26" s="120">
        <f t="shared" si="0"/>
        <v>227</v>
      </c>
      <c r="AA26" s="117">
        <v>104</v>
      </c>
      <c r="AB26" s="117">
        <v>73</v>
      </c>
      <c r="AC26" s="117">
        <v>42</v>
      </c>
      <c r="AD26" s="117">
        <v>8</v>
      </c>
      <c r="AE26" s="117">
        <v>0</v>
      </c>
      <c r="AG26" s="111">
        <f t="shared" si="1"/>
        <v>0</v>
      </c>
      <c r="AH26" s="111">
        <f t="shared" si="2"/>
        <v>50</v>
      </c>
      <c r="AI26" s="111">
        <f t="shared" si="3"/>
        <v>50</v>
      </c>
    </row>
    <row r="27" spans="1:35">
      <c r="A27" s="15" t="s">
        <v>863</v>
      </c>
      <c r="B27" s="162" t="s">
        <v>901</v>
      </c>
      <c r="C27" s="117">
        <v>1894</v>
      </c>
      <c r="D27" s="117">
        <v>3</v>
      </c>
      <c r="E27" s="117">
        <v>0</v>
      </c>
      <c r="F27" s="117">
        <v>1</v>
      </c>
      <c r="G27" s="117">
        <v>0</v>
      </c>
      <c r="H27" s="117">
        <v>0</v>
      </c>
      <c r="I27" s="117">
        <v>4</v>
      </c>
      <c r="J27" s="117">
        <v>2</v>
      </c>
      <c r="K27" s="117">
        <v>0</v>
      </c>
      <c r="L27" s="117">
        <v>4</v>
      </c>
      <c r="M27" s="117">
        <v>6</v>
      </c>
      <c r="N27" s="117">
        <v>2</v>
      </c>
      <c r="O27" s="117">
        <v>3</v>
      </c>
      <c r="P27" s="117">
        <v>12</v>
      </c>
      <c r="Q27" s="117">
        <v>15</v>
      </c>
      <c r="R27" s="117">
        <v>24</v>
      </c>
      <c r="S27" s="117">
        <v>33</v>
      </c>
      <c r="T27" s="117">
        <v>42</v>
      </c>
      <c r="U27" s="117">
        <v>84</v>
      </c>
      <c r="V27" s="117">
        <v>151</v>
      </c>
      <c r="W27" s="117">
        <v>159</v>
      </c>
      <c r="X27" s="117">
        <v>238</v>
      </c>
      <c r="Y27" s="117">
        <v>300</v>
      </c>
      <c r="Z27" s="120">
        <f t="shared" si="0"/>
        <v>815</v>
      </c>
      <c r="AA27" s="117">
        <v>352</v>
      </c>
      <c r="AB27" s="117">
        <v>287</v>
      </c>
      <c r="AC27" s="117">
        <v>145</v>
      </c>
      <c r="AD27" s="117">
        <v>31</v>
      </c>
      <c r="AE27" s="117">
        <v>0</v>
      </c>
      <c r="AG27" s="111">
        <f t="shared" si="1"/>
        <v>1</v>
      </c>
      <c r="AH27" s="111">
        <f t="shared" si="2"/>
        <v>176</v>
      </c>
      <c r="AI27" s="111">
        <f t="shared" si="3"/>
        <v>176</v>
      </c>
    </row>
    <row r="28" spans="1:35">
      <c r="A28" s="15" t="s">
        <v>864</v>
      </c>
      <c r="B28" s="162" t="s">
        <v>903</v>
      </c>
      <c r="C28" s="117">
        <v>847</v>
      </c>
      <c r="D28" s="117">
        <v>2</v>
      </c>
      <c r="E28" s="117">
        <v>0</v>
      </c>
      <c r="F28" s="117">
        <v>0</v>
      </c>
      <c r="G28" s="117">
        <v>0</v>
      </c>
      <c r="H28" s="117">
        <v>0</v>
      </c>
      <c r="I28" s="117">
        <v>2</v>
      </c>
      <c r="J28" s="117">
        <v>0</v>
      </c>
      <c r="K28" s="117">
        <v>0</v>
      </c>
      <c r="L28" s="117">
        <v>0</v>
      </c>
      <c r="M28" s="117">
        <v>1</v>
      </c>
      <c r="N28" s="117">
        <v>2</v>
      </c>
      <c r="O28" s="117">
        <v>4</v>
      </c>
      <c r="P28" s="117">
        <v>4</v>
      </c>
      <c r="Q28" s="117">
        <v>3</v>
      </c>
      <c r="R28" s="117">
        <v>4</v>
      </c>
      <c r="S28" s="117">
        <v>9</v>
      </c>
      <c r="T28" s="117">
        <v>21</v>
      </c>
      <c r="U28" s="117">
        <v>37</v>
      </c>
      <c r="V28" s="117">
        <v>59</v>
      </c>
      <c r="W28" s="117">
        <v>79</v>
      </c>
      <c r="X28" s="117">
        <v>115</v>
      </c>
      <c r="Y28" s="117">
        <v>143</v>
      </c>
      <c r="Z28" s="120">
        <f t="shared" si="0"/>
        <v>364</v>
      </c>
      <c r="AA28" s="117">
        <v>160</v>
      </c>
      <c r="AB28" s="117">
        <v>121</v>
      </c>
      <c r="AC28" s="117">
        <v>62</v>
      </c>
      <c r="AD28" s="117">
        <v>21</v>
      </c>
      <c r="AE28" s="117">
        <v>0</v>
      </c>
      <c r="AG28" s="111">
        <f t="shared" si="1"/>
        <v>0</v>
      </c>
      <c r="AH28" s="111">
        <f t="shared" si="2"/>
        <v>83</v>
      </c>
      <c r="AI28" s="111">
        <f t="shared" si="3"/>
        <v>83</v>
      </c>
    </row>
    <row r="29" spans="1:35">
      <c r="A29" s="15" t="s">
        <v>866</v>
      </c>
      <c r="B29" s="162" t="s">
        <v>903</v>
      </c>
      <c r="C29" s="117">
        <v>885</v>
      </c>
      <c r="D29" s="117">
        <v>1</v>
      </c>
      <c r="E29" s="117">
        <v>0</v>
      </c>
      <c r="F29" s="117">
        <v>0</v>
      </c>
      <c r="G29" s="117">
        <v>0</v>
      </c>
      <c r="H29" s="117">
        <v>0</v>
      </c>
      <c r="I29" s="117">
        <v>1</v>
      </c>
      <c r="J29" s="117">
        <v>2</v>
      </c>
      <c r="K29" s="117">
        <v>0</v>
      </c>
      <c r="L29" s="117">
        <v>0</v>
      </c>
      <c r="M29" s="117">
        <v>0</v>
      </c>
      <c r="N29" s="117">
        <v>4</v>
      </c>
      <c r="O29" s="117">
        <v>2</v>
      </c>
      <c r="P29" s="117">
        <v>6</v>
      </c>
      <c r="Q29" s="117">
        <v>7</v>
      </c>
      <c r="R29" s="117">
        <v>12</v>
      </c>
      <c r="S29" s="117">
        <v>19</v>
      </c>
      <c r="T29" s="117">
        <v>28</v>
      </c>
      <c r="U29" s="117">
        <v>56</v>
      </c>
      <c r="V29" s="117">
        <v>63</v>
      </c>
      <c r="W29" s="117">
        <v>78</v>
      </c>
      <c r="X29" s="117">
        <v>114</v>
      </c>
      <c r="Y29" s="117">
        <v>152</v>
      </c>
      <c r="Z29" s="120">
        <f t="shared" si="0"/>
        <v>341</v>
      </c>
      <c r="AA29" s="117">
        <v>157</v>
      </c>
      <c r="AB29" s="117">
        <v>106</v>
      </c>
      <c r="AC29" s="117">
        <v>66</v>
      </c>
      <c r="AD29" s="117">
        <v>12</v>
      </c>
      <c r="AE29" s="117">
        <v>0</v>
      </c>
      <c r="AG29" s="111">
        <f t="shared" si="1"/>
        <v>0</v>
      </c>
      <c r="AH29" s="111">
        <f t="shared" si="2"/>
        <v>78</v>
      </c>
      <c r="AI29" s="111">
        <f t="shared" si="3"/>
        <v>78</v>
      </c>
    </row>
    <row r="30" spans="1:35">
      <c r="A30" s="15" t="s">
        <v>867</v>
      </c>
      <c r="B30" s="162" t="s">
        <v>903</v>
      </c>
      <c r="C30" s="117">
        <v>1326</v>
      </c>
      <c r="D30" s="117">
        <v>4</v>
      </c>
      <c r="E30" s="117">
        <v>0</v>
      </c>
      <c r="F30" s="117">
        <v>0</v>
      </c>
      <c r="G30" s="117">
        <v>0</v>
      </c>
      <c r="H30" s="117">
        <v>0</v>
      </c>
      <c r="I30" s="117">
        <v>4</v>
      </c>
      <c r="J30" s="117">
        <v>0</v>
      </c>
      <c r="K30" s="117">
        <v>2</v>
      </c>
      <c r="L30" s="117">
        <v>0</v>
      </c>
      <c r="M30" s="117">
        <v>4</v>
      </c>
      <c r="N30" s="117">
        <v>3</v>
      </c>
      <c r="O30" s="117">
        <v>2</v>
      </c>
      <c r="P30" s="117">
        <v>7</v>
      </c>
      <c r="Q30" s="117">
        <v>10</v>
      </c>
      <c r="R30" s="117">
        <v>22</v>
      </c>
      <c r="S30" s="117">
        <v>16</v>
      </c>
      <c r="T30" s="117">
        <v>26</v>
      </c>
      <c r="U30" s="117">
        <v>58</v>
      </c>
      <c r="V30" s="117">
        <v>88</v>
      </c>
      <c r="W30" s="117">
        <v>121</v>
      </c>
      <c r="X30" s="117">
        <v>187</v>
      </c>
      <c r="Y30" s="117">
        <v>252</v>
      </c>
      <c r="Z30" s="120">
        <f t="shared" si="0"/>
        <v>524</v>
      </c>
      <c r="AA30" s="117">
        <v>246</v>
      </c>
      <c r="AB30" s="117">
        <v>163</v>
      </c>
      <c r="AC30" s="117">
        <v>89</v>
      </c>
      <c r="AD30" s="117">
        <v>26</v>
      </c>
      <c r="AE30" s="117">
        <v>0</v>
      </c>
      <c r="AG30" s="111">
        <f t="shared" si="1"/>
        <v>0</v>
      </c>
      <c r="AH30" s="111">
        <f t="shared" si="2"/>
        <v>115</v>
      </c>
      <c r="AI30" s="111">
        <f t="shared" si="3"/>
        <v>115</v>
      </c>
    </row>
    <row r="31" spans="1:35">
      <c r="A31" s="15" t="s">
        <v>868</v>
      </c>
      <c r="B31" s="162" t="s">
        <v>904</v>
      </c>
      <c r="C31" s="117">
        <v>493</v>
      </c>
      <c r="D31" s="117">
        <v>1</v>
      </c>
      <c r="E31" s="117">
        <v>0</v>
      </c>
      <c r="F31" s="117">
        <v>1</v>
      </c>
      <c r="G31" s="117">
        <v>0</v>
      </c>
      <c r="H31" s="117">
        <v>0</v>
      </c>
      <c r="I31" s="117">
        <v>2</v>
      </c>
      <c r="J31" s="117">
        <v>0</v>
      </c>
      <c r="K31" s="117">
        <v>1</v>
      </c>
      <c r="L31" s="117">
        <v>1</v>
      </c>
      <c r="M31" s="117">
        <v>3</v>
      </c>
      <c r="N31" s="117">
        <v>2</v>
      </c>
      <c r="O31" s="117">
        <v>1</v>
      </c>
      <c r="P31" s="117">
        <v>3</v>
      </c>
      <c r="Q31" s="117">
        <v>3</v>
      </c>
      <c r="R31" s="117">
        <v>3</v>
      </c>
      <c r="S31" s="117">
        <v>9</v>
      </c>
      <c r="T31" s="117">
        <v>17</v>
      </c>
      <c r="U31" s="117">
        <v>19</v>
      </c>
      <c r="V31" s="117">
        <v>27</v>
      </c>
      <c r="W31" s="117">
        <v>43</v>
      </c>
      <c r="X31" s="117">
        <v>55</v>
      </c>
      <c r="Y31" s="117">
        <v>90</v>
      </c>
      <c r="Z31" s="120">
        <f t="shared" si="0"/>
        <v>214</v>
      </c>
      <c r="AA31" s="117">
        <v>95</v>
      </c>
      <c r="AB31" s="117">
        <v>73</v>
      </c>
      <c r="AC31" s="117">
        <v>35</v>
      </c>
      <c r="AD31" s="117">
        <v>11</v>
      </c>
      <c r="AE31" s="117">
        <v>0</v>
      </c>
      <c r="AG31" s="111">
        <f t="shared" si="1"/>
        <v>1</v>
      </c>
      <c r="AH31" s="111">
        <f t="shared" si="2"/>
        <v>46</v>
      </c>
      <c r="AI31" s="111">
        <f t="shared" si="3"/>
        <v>46</v>
      </c>
    </row>
    <row r="32" spans="1:35">
      <c r="A32" s="15" t="s">
        <v>870</v>
      </c>
      <c r="B32" s="162" t="s">
        <v>904</v>
      </c>
      <c r="C32" s="117">
        <v>815</v>
      </c>
      <c r="D32" s="117">
        <v>2</v>
      </c>
      <c r="E32" s="117">
        <v>0</v>
      </c>
      <c r="F32" s="117">
        <v>0</v>
      </c>
      <c r="G32" s="117">
        <v>1</v>
      </c>
      <c r="H32" s="117">
        <v>0</v>
      </c>
      <c r="I32" s="117">
        <v>3</v>
      </c>
      <c r="J32" s="117">
        <v>0</v>
      </c>
      <c r="K32" s="117">
        <v>0</v>
      </c>
      <c r="L32" s="117">
        <v>1</v>
      </c>
      <c r="M32" s="117">
        <v>2</v>
      </c>
      <c r="N32" s="117">
        <v>5</v>
      </c>
      <c r="O32" s="117">
        <v>4</v>
      </c>
      <c r="P32" s="117">
        <v>2</v>
      </c>
      <c r="Q32" s="117">
        <v>2</v>
      </c>
      <c r="R32" s="117">
        <v>7</v>
      </c>
      <c r="S32" s="117">
        <v>13</v>
      </c>
      <c r="T32" s="117">
        <v>25</v>
      </c>
      <c r="U32" s="117">
        <v>51</v>
      </c>
      <c r="V32" s="117">
        <v>53</v>
      </c>
      <c r="W32" s="117">
        <v>64</v>
      </c>
      <c r="X32" s="117">
        <v>87</v>
      </c>
      <c r="Y32" s="117">
        <v>162</v>
      </c>
      <c r="Z32" s="120">
        <f t="shared" si="0"/>
        <v>334</v>
      </c>
      <c r="AA32" s="117">
        <v>165</v>
      </c>
      <c r="AB32" s="117">
        <v>114</v>
      </c>
      <c r="AC32" s="117">
        <v>45</v>
      </c>
      <c r="AD32" s="117">
        <v>10</v>
      </c>
      <c r="AE32" s="117">
        <v>0</v>
      </c>
      <c r="AG32" s="111">
        <f t="shared" si="1"/>
        <v>1</v>
      </c>
      <c r="AH32" s="111">
        <f t="shared" si="2"/>
        <v>55</v>
      </c>
      <c r="AI32" s="111">
        <f t="shared" si="3"/>
        <v>55</v>
      </c>
    </row>
    <row r="33" spans="1:35">
      <c r="A33" s="15" t="s">
        <v>871</v>
      </c>
      <c r="B33" s="162" t="s">
        <v>904</v>
      </c>
      <c r="C33" s="117">
        <v>553</v>
      </c>
      <c r="D33" s="117">
        <v>1</v>
      </c>
      <c r="E33" s="117">
        <v>0</v>
      </c>
      <c r="F33" s="117">
        <v>0</v>
      </c>
      <c r="G33" s="117">
        <v>0</v>
      </c>
      <c r="H33" s="117">
        <v>0</v>
      </c>
      <c r="I33" s="117">
        <v>1</v>
      </c>
      <c r="J33" s="117">
        <v>0</v>
      </c>
      <c r="K33" s="117">
        <v>1</v>
      </c>
      <c r="L33" s="117">
        <v>0</v>
      </c>
      <c r="M33" s="117">
        <v>3</v>
      </c>
      <c r="N33" s="117">
        <v>0</v>
      </c>
      <c r="O33" s="117">
        <v>1</v>
      </c>
      <c r="P33" s="117">
        <v>1</v>
      </c>
      <c r="Q33" s="117">
        <v>1</v>
      </c>
      <c r="R33" s="117">
        <v>8</v>
      </c>
      <c r="S33" s="117">
        <v>10</v>
      </c>
      <c r="T33" s="117">
        <v>7</v>
      </c>
      <c r="U33" s="117">
        <v>22</v>
      </c>
      <c r="V33" s="117">
        <v>32</v>
      </c>
      <c r="W33" s="117">
        <v>33</v>
      </c>
      <c r="X33" s="117">
        <v>61</v>
      </c>
      <c r="Y33" s="117">
        <v>99</v>
      </c>
      <c r="Z33" s="120">
        <f t="shared" si="0"/>
        <v>273</v>
      </c>
      <c r="AA33" s="117">
        <v>135</v>
      </c>
      <c r="AB33" s="117">
        <v>82</v>
      </c>
      <c r="AC33" s="117">
        <v>46</v>
      </c>
      <c r="AD33" s="117">
        <v>10</v>
      </c>
      <c r="AE33" s="117">
        <v>0</v>
      </c>
      <c r="AG33" s="111">
        <f t="shared" si="1"/>
        <v>0</v>
      </c>
      <c r="AH33" s="111">
        <f t="shared" si="2"/>
        <v>56</v>
      </c>
      <c r="AI33" s="111">
        <f t="shared" si="3"/>
        <v>56</v>
      </c>
    </row>
    <row r="34" spans="1:35">
      <c r="A34" s="15" t="s">
        <v>872</v>
      </c>
      <c r="B34" s="162" t="s">
        <v>904</v>
      </c>
      <c r="C34" s="117">
        <v>588</v>
      </c>
      <c r="D34" s="117">
        <v>0</v>
      </c>
      <c r="E34" s="117">
        <v>0</v>
      </c>
      <c r="F34" s="117">
        <v>0</v>
      </c>
      <c r="G34" s="117">
        <v>0</v>
      </c>
      <c r="H34" s="117">
        <v>0</v>
      </c>
      <c r="I34" s="117">
        <v>0</v>
      </c>
      <c r="J34" s="117">
        <v>0</v>
      </c>
      <c r="K34" s="117">
        <v>0</v>
      </c>
      <c r="L34" s="117">
        <v>0</v>
      </c>
      <c r="M34" s="117">
        <v>1</v>
      </c>
      <c r="N34" s="117">
        <v>1</v>
      </c>
      <c r="O34" s="117">
        <v>0</v>
      </c>
      <c r="P34" s="117">
        <v>2</v>
      </c>
      <c r="Q34" s="117">
        <v>2</v>
      </c>
      <c r="R34" s="117">
        <v>7</v>
      </c>
      <c r="S34" s="117">
        <v>8</v>
      </c>
      <c r="T34" s="117">
        <v>12</v>
      </c>
      <c r="U34" s="117">
        <v>21</v>
      </c>
      <c r="V34" s="117">
        <v>23</v>
      </c>
      <c r="W34" s="117">
        <v>32</v>
      </c>
      <c r="X34" s="117">
        <v>61</v>
      </c>
      <c r="Y34" s="117">
        <v>115</v>
      </c>
      <c r="Z34" s="120">
        <f t="shared" si="0"/>
        <v>303</v>
      </c>
      <c r="AA34" s="117">
        <v>136</v>
      </c>
      <c r="AB34" s="117">
        <v>101</v>
      </c>
      <c r="AC34" s="117">
        <v>55</v>
      </c>
      <c r="AD34" s="117">
        <v>11</v>
      </c>
      <c r="AE34" s="117">
        <v>0</v>
      </c>
      <c r="AG34" s="111">
        <f t="shared" si="1"/>
        <v>0</v>
      </c>
      <c r="AH34" s="111">
        <f t="shared" si="2"/>
        <v>66</v>
      </c>
      <c r="AI34" s="111">
        <f t="shared" si="3"/>
        <v>66</v>
      </c>
    </row>
    <row r="35" spans="1:35">
      <c r="A35" s="15" t="s">
        <v>873</v>
      </c>
      <c r="B35" s="162" t="s">
        <v>905</v>
      </c>
      <c r="C35" s="117">
        <v>462</v>
      </c>
      <c r="D35" s="117">
        <v>0</v>
      </c>
      <c r="E35" s="117">
        <v>0</v>
      </c>
      <c r="F35" s="117">
        <v>0</v>
      </c>
      <c r="G35" s="117">
        <v>0</v>
      </c>
      <c r="H35" s="117">
        <v>0</v>
      </c>
      <c r="I35" s="117">
        <v>0</v>
      </c>
      <c r="J35" s="117">
        <v>0</v>
      </c>
      <c r="K35" s="117">
        <v>0</v>
      </c>
      <c r="L35" s="117">
        <v>0</v>
      </c>
      <c r="M35" s="117">
        <v>0</v>
      </c>
      <c r="N35" s="117">
        <v>0</v>
      </c>
      <c r="O35" s="117">
        <v>0</v>
      </c>
      <c r="P35" s="117">
        <v>1</v>
      </c>
      <c r="Q35" s="117">
        <v>4</v>
      </c>
      <c r="R35" s="117">
        <v>6</v>
      </c>
      <c r="S35" s="117">
        <v>4</v>
      </c>
      <c r="T35" s="117">
        <v>8</v>
      </c>
      <c r="U35" s="117">
        <v>17</v>
      </c>
      <c r="V35" s="117">
        <v>15</v>
      </c>
      <c r="W35" s="117">
        <v>24</v>
      </c>
      <c r="X35" s="117">
        <v>46</v>
      </c>
      <c r="Y35" s="117">
        <v>72</v>
      </c>
      <c r="Z35" s="120">
        <f t="shared" si="0"/>
        <v>265</v>
      </c>
      <c r="AA35" s="117">
        <v>116</v>
      </c>
      <c r="AB35" s="117">
        <v>87</v>
      </c>
      <c r="AC35" s="117">
        <v>44</v>
      </c>
      <c r="AD35" s="117">
        <v>18</v>
      </c>
      <c r="AE35" s="117">
        <v>0</v>
      </c>
      <c r="AG35" s="111">
        <f t="shared" si="1"/>
        <v>0</v>
      </c>
      <c r="AH35" s="111">
        <f t="shared" si="2"/>
        <v>62</v>
      </c>
      <c r="AI35" s="111">
        <f t="shared" si="3"/>
        <v>62</v>
      </c>
    </row>
    <row r="36" spans="1:35">
      <c r="A36" s="15" t="s">
        <v>875</v>
      </c>
      <c r="B36" s="162" t="s">
        <v>905</v>
      </c>
      <c r="C36" s="117">
        <v>905</v>
      </c>
      <c r="D36" s="117">
        <v>5</v>
      </c>
      <c r="E36" s="117">
        <v>0</v>
      </c>
      <c r="F36" s="117">
        <v>0</v>
      </c>
      <c r="G36" s="117">
        <v>0</v>
      </c>
      <c r="H36" s="117">
        <v>0</v>
      </c>
      <c r="I36" s="117">
        <v>5</v>
      </c>
      <c r="J36" s="117">
        <v>0</v>
      </c>
      <c r="K36" s="117">
        <v>0</v>
      </c>
      <c r="L36" s="117">
        <v>1</v>
      </c>
      <c r="M36" s="117">
        <v>1</v>
      </c>
      <c r="N36" s="117">
        <v>0</v>
      </c>
      <c r="O36" s="117">
        <v>0</v>
      </c>
      <c r="P36" s="117">
        <v>3</v>
      </c>
      <c r="Q36" s="117">
        <v>8</v>
      </c>
      <c r="R36" s="117">
        <v>10</v>
      </c>
      <c r="S36" s="117">
        <v>16</v>
      </c>
      <c r="T36" s="117">
        <v>9</v>
      </c>
      <c r="U36" s="117">
        <v>38</v>
      </c>
      <c r="V36" s="117">
        <v>44</v>
      </c>
      <c r="W36" s="117">
        <v>64</v>
      </c>
      <c r="X36" s="117">
        <v>92</v>
      </c>
      <c r="Y36" s="117">
        <v>162</v>
      </c>
      <c r="Z36" s="120">
        <f t="shared" si="0"/>
        <v>452</v>
      </c>
      <c r="AA36" s="117">
        <v>231</v>
      </c>
      <c r="AB36" s="117">
        <v>138</v>
      </c>
      <c r="AC36" s="117">
        <v>61</v>
      </c>
      <c r="AD36" s="117">
        <v>22</v>
      </c>
      <c r="AE36" s="117">
        <v>0</v>
      </c>
      <c r="AG36" s="111">
        <f t="shared" si="1"/>
        <v>0</v>
      </c>
      <c r="AH36" s="111">
        <f t="shared" si="2"/>
        <v>83</v>
      </c>
      <c r="AI36" s="111">
        <f t="shared" si="3"/>
        <v>83</v>
      </c>
    </row>
    <row r="37" spans="1:35">
      <c r="A37" s="15" t="s">
        <v>657</v>
      </c>
      <c r="B37" s="162" t="s">
        <v>905</v>
      </c>
      <c r="C37" s="117">
        <v>737</v>
      </c>
      <c r="D37" s="117">
        <v>0</v>
      </c>
      <c r="E37" s="117">
        <v>0</v>
      </c>
      <c r="F37" s="117">
        <v>1</v>
      </c>
      <c r="G37" s="117">
        <v>0</v>
      </c>
      <c r="H37" s="117">
        <v>0</v>
      </c>
      <c r="I37" s="117">
        <v>1</v>
      </c>
      <c r="J37" s="117">
        <v>1</v>
      </c>
      <c r="K37" s="117">
        <v>1</v>
      </c>
      <c r="L37" s="117">
        <v>1</v>
      </c>
      <c r="M37" s="117">
        <v>1</v>
      </c>
      <c r="N37" s="117">
        <v>0</v>
      </c>
      <c r="O37" s="117">
        <v>2</v>
      </c>
      <c r="P37" s="117">
        <v>0</v>
      </c>
      <c r="Q37" s="117">
        <v>3</v>
      </c>
      <c r="R37" s="117">
        <v>5</v>
      </c>
      <c r="S37" s="117">
        <v>13</v>
      </c>
      <c r="T37" s="117">
        <v>12</v>
      </c>
      <c r="U37" s="117">
        <v>26</v>
      </c>
      <c r="V37" s="117">
        <v>33</v>
      </c>
      <c r="W37" s="117">
        <v>44</v>
      </c>
      <c r="X37" s="117">
        <v>102</v>
      </c>
      <c r="Y37" s="117">
        <v>116</v>
      </c>
      <c r="Z37" s="120">
        <f t="shared" si="0"/>
        <v>376</v>
      </c>
      <c r="AA37" s="117">
        <v>152</v>
      </c>
      <c r="AB37" s="117">
        <v>132</v>
      </c>
      <c r="AC37" s="117">
        <v>77</v>
      </c>
      <c r="AD37" s="117">
        <v>15</v>
      </c>
      <c r="AE37" s="117">
        <v>0</v>
      </c>
      <c r="AG37" s="111">
        <f t="shared" si="1"/>
        <v>1</v>
      </c>
      <c r="AH37" s="111">
        <f t="shared" si="2"/>
        <v>92</v>
      </c>
      <c r="AI37" s="111">
        <f t="shared" si="3"/>
        <v>92</v>
      </c>
    </row>
    <row r="38" spans="1:35">
      <c r="A38" s="15" t="s">
        <v>876</v>
      </c>
      <c r="B38" s="162" t="s">
        <v>905</v>
      </c>
      <c r="C38" s="117">
        <v>498</v>
      </c>
      <c r="D38" s="117">
        <v>0</v>
      </c>
      <c r="E38" s="117">
        <v>0</v>
      </c>
      <c r="F38" s="117">
        <v>0</v>
      </c>
      <c r="G38" s="117">
        <v>0</v>
      </c>
      <c r="H38" s="117">
        <v>0</v>
      </c>
      <c r="I38" s="117">
        <v>0</v>
      </c>
      <c r="J38" s="117">
        <v>0</v>
      </c>
      <c r="K38" s="117">
        <v>0</v>
      </c>
      <c r="L38" s="117">
        <v>0</v>
      </c>
      <c r="M38" s="117">
        <v>2</v>
      </c>
      <c r="N38" s="117">
        <v>0</v>
      </c>
      <c r="O38" s="117">
        <v>1</v>
      </c>
      <c r="P38" s="117">
        <v>2</v>
      </c>
      <c r="Q38" s="117">
        <v>0</v>
      </c>
      <c r="R38" s="117">
        <v>6</v>
      </c>
      <c r="S38" s="117">
        <v>6</v>
      </c>
      <c r="T38" s="117">
        <v>8</v>
      </c>
      <c r="U38" s="117">
        <v>23</v>
      </c>
      <c r="V38" s="117">
        <v>18</v>
      </c>
      <c r="W38" s="117">
        <v>40</v>
      </c>
      <c r="X38" s="117">
        <v>48</v>
      </c>
      <c r="Y38" s="117">
        <v>89</v>
      </c>
      <c r="Z38" s="120">
        <f t="shared" si="0"/>
        <v>255</v>
      </c>
      <c r="AA38" s="117">
        <v>122</v>
      </c>
      <c r="AB38" s="117">
        <v>76</v>
      </c>
      <c r="AC38" s="117">
        <v>45</v>
      </c>
      <c r="AD38" s="117">
        <v>12</v>
      </c>
      <c r="AE38" s="117">
        <v>0</v>
      </c>
      <c r="AG38" s="111">
        <f t="shared" si="1"/>
        <v>0</v>
      </c>
      <c r="AH38" s="111">
        <f t="shared" si="2"/>
        <v>57</v>
      </c>
      <c r="AI38" s="111">
        <f t="shared" si="3"/>
        <v>57</v>
      </c>
    </row>
    <row r="39" spans="1:35">
      <c r="A39" s="15" t="s">
        <v>877</v>
      </c>
      <c r="B39" s="162" t="s">
        <v>905</v>
      </c>
      <c r="C39" s="117">
        <v>709</v>
      </c>
      <c r="D39" s="117">
        <v>1</v>
      </c>
      <c r="E39" s="117">
        <v>0</v>
      </c>
      <c r="F39" s="117">
        <v>0</v>
      </c>
      <c r="G39" s="117">
        <v>0</v>
      </c>
      <c r="H39" s="117">
        <v>0</v>
      </c>
      <c r="I39" s="117">
        <v>1</v>
      </c>
      <c r="J39" s="117">
        <v>0</v>
      </c>
      <c r="K39" s="117">
        <v>1</v>
      </c>
      <c r="L39" s="117">
        <v>0</v>
      </c>
      <c r="M39" s="117">
        <v>2</v>
      </c>
      <c r="N39" s="117">
        <v>0</v>
      </c>
      <c r="O39" s="117">
        <v>3</v>
      </c>
      <c r="P39" s="117">
        <v>1</v>
      </c>
      <c r="Q39" s="117">
        <v>4</v>
      </c>
      <c r="R39" s="117">
        <v>6</v>
      </c>
      <c r="S39" s="117">
        <v>7</v>
      </c>
      <c r="T39" s="117">
        <v>12</v>
      </c>
      <c r="U39" s="117">
        <v>19</v>
      </c>
      <c r="V39" s="117">
        <v>44</v>
      </c>
      <c r="W39" s="117">
        <v>48</v>
      </c>
      <c r="X39" s="117">
        <v>80</v>
      </c>
      <c r="Y39" s="117">
        <v>139</v>
      </c>
      <c r="Z39" s="120">
        <f t="shared" si="0"/>
        <v>342</v>
      </c>
      <c r="AA39" s="117">
        <v>150</v>
      </c>
      <c r="AB39" s="117">
        <v>110</v>
      </c>
      <c r="AC39" s="117">
        <v>67</v>
      </c>
      <c r="AD39" s="117">
        <v>15</v>
      </c>
      <c r="AE39" s="117">
        <v>0</v>
      </c>
      <c r="AG39" s="111">
        <f t="shared" si="1"/>
        <v>0</v>
      </c>
      <c r="AH39" s="111">
        <f t="shared" si="2"/>
        <v>82</v>
      </c>
      <c r="AI39" s="111">
        <f t="shared" si="3"/>
        <v>82</v>
      </c>
    </row>
    <row r="40" spans="1:35">
      <c r="A40" s="15" t="s">
        <v>878</v>
      </c>
      <c r="B40" s="162" t="s">
        <v>905</v>
      </c>
      <c r="C40" s="117">
        <v>568</v>
      </c>
      <c r="D40" s="117">
        <v>1</v>
      </c>
      <c r="E40" s="117">
        <v>0</v>
      </c>
      <c r="F40" s="117">
        <v>0</v>
      </c>
      <c r="G40" s="117">
        <v>0</v>
      </c>
      <c r="H40" s="117">
        <v>0</v>
      </c>
      <c r="I40" s="117">
        <v>1</v>
      </c>
      <c r="J40" s="117">
        <v>1</v>
      </c>
      <c r="K40" s="117">
        <v>0</v>
      </c>
      <c r="L40" s="117">
        <v>0</v>
      </c>
      <c r="M40" s="117">
        <v>4</v>
      </c>
      <c r="N40" s="117">
        <v>0</v>
      </c>
      <c r="O40" s="117">
        <v>2</v>
      </c>
      <c r="P40" s="117">
        <v>4</v>
      </c>
      <c r="Q40" s="117">
        <v>3</v>
      </c>
      <c r="R40" s="117">
        <v>3</v>
      </c>
      <c r="S40" s="117">
        <v>5</v>
      </c>
      <c r="T40" s="117">
        <v>15</v>
      </c>
      <c r="U40" s="117">
        <v>25</v>
      </c>
      <c r="V40" s="117">
        <v>29</v>
      </c>
      <c r="W40" s="117">
        <v>27</v>
      </c>
      <c r="X40" s="117">
        <v>72</v>
      </c>
      <c r="Y40" s="117">
        <v>118</v>
      </c>
      <c r="Z40" s="120">
        <f t="shared" si="0"/>
        <v>259</v>
      </c>
      <c r="AA40" s="117">
        <v>123</v>
      </c>
      <c r="AB40" s="117">
        <v>80</v>
      </c>
      <c r="AC40" s="117">
        <v>49</v>
      </c>
      <c r="AD40" s="117">
        <v>7</v>
      </c>
      <c r="AE40" s="117">
        <v>0</v>
      </c>
      <c r="AG40" s="111">
        <f t="shared" si="1"/>
        <v>0</v>
      </c>
      <c r="AH40" s="111">
        <f t="shared" si="2"/>
        <v>56</v>
      </c>
      <c r="AI40" s="111">
        <f t="shared" si="3"/>
        <v>56</v>
      </c>
    </row>
    <row r="41" spans="1:35">
      <c r="A41" s="15" t="s">
        <v>879</v>
      </c>
      <c r="B41" s="162" t="s">
        <v>905</v>
      </c>
      <c r="C41" s="117">
        <v>401</v>
      </c>
      <c r="D41" s="117">
        <v>0</v>
      </c>
      <c r="E41" s="117">
        <v>1</v>
      </c>
      <c r="F41" s="117">
        <v>0</v>
      </c>
      <c r="G41" s="117">
        <v>0</v>
      </c>
      <c r="H41" s="117">
        <v>0</v>
      </c>
      <c r="I41" s="117">
        <v>1</v>
      </c>
      <c r="J41" s="117">
        <v>0</v>
      </c>
      <c r="K41" s="117">
        <v>0</v>
      </c>
      <c r="L41" s="117">
        <v>2</v>
      </c>
      <c r="M41" s="117">
        <v>0</v>
      </c>
      <c r="N41" s="117">
        <v>2</v>
      </c>
      <c r="O41" s="117">
        <v>2</v>
      </c>
      <c r="P41" s="117">
        <v>2</v>
      </c>
      <c r="Q41" s="117">
        <v>3</v>
      </c>
      <c r="R41" s="117">
        <v>2</v>
      </c>
      <c r="S41" s="117">
        <v>5</v>
      </c>
      <c r="T41" s="117">
        <v>11</v>
      </c>
      <c r="U41" s="117">
        <v>15</v>
      </c>
      <c r="V41" s="117">
        <v>23</v>
      </c>
      <c r="W41" s="117">
        <v>30</v>
      </c>
      <c r="X41" s="117">
        <v>39</v>
      </c>
      <c r="Y41" s="117">
        <v>70</v>
      </c>
      <c r="Z41" s="120">
        <f t="shared" si="0"/>
        <v>194</v>
      </c>
      <c r="AA41" s="117">
        <v>93</v>
      </c>
      <c r="AB41" s="117">
        <v>63</v>
      </c>
      <c r="AC41" s="117">
        <v>31</v>
      </c>
      <c r="AD41" s="117">
        <v>7</v>
      </c>
      <c r="AE41" s="117">
        <v>0</v>
      </c>
      <c r="AG41" s="111">
        <f t="shared" si="1"/>
        <v>1</v>
      </c>
      <c r="AH41" s="111">
        <f t="shared" si="2"/>
        <v>38</v>
      </c>
      <c r="AI41" s="111">
        <f t="shared" si="3"/>
        <v>38</v>
      </c>
    </row>
    <row r="42" spans="1:35">
      <c r="A42" s="15" t="s">
        <v>652</v>
      </c>
      <c r="B42" s="162" t="s">
        <v>905</v>
      </c>
      <c r="C42" s="117">
        <v>885</v>
      </c>
      <c r="D42" s="117">
        <v>3</v>
      </c>
      <c r="E42" s="117">
        <v>3</v>
      </c>
      <c r="F42" s="117">
        <v>0</v>
      </c>
      <c r="G42" s="117">
        <v>0</v>
      </c>
      <c r="H42" s="117">
        <v>0</v>
      </c>
      <c r="I42" s="117">
        <v>6</v>
      </c>
      <c r="J42" s="117">
        <v>0</v>
      </c>
      <c r="K42" s="117">
        <v>0</v>
      </c>
      <c r="L42" s="117">
        <v>0</v>
      </c>
      <c r="M42" s="117">
        <v>4</v>
      </c>
      <c r="N42" s="117">
        <v>1</v>
      </c>
      <c r="O42" s="117">
        <v>1</v>
      </c>
      <c r="P42" s="117">
        <v>1</v>
      </c>
      <c r="Q42" s="117">
        <v>8</v>
      </c>
      <c r="R42" s="117">
        <v>4</v>
      </c>
      <c r="S42" s="117">
        <v>8</v>
      </c>
      <c r="T42" s="117">
        <v>24</v>
      </c>
      <c r="U42" s="117">
        <v>28</v>
      </c>
      <c r="V42" s="117">
        <v>62</v>
      </c>
      <c r="W42" s="117">
        <v>78</v>
      </c>
      <c r="X42" s="117">
        <v>126</v>
      </c>
      <c r="Y42" s="117">
        <v>152</v>
      </c>
      <c r="Z42" s="120">
        <f t="shared" si="0"/>
        <v>382</v>
      </c>
      <c r="AA42" s="117">
        <v>196</v>
      </c>
      <c r="AB42" s="117">
        <v>117</v>
      </c>
      <c r="AC42" s="117">
        <v>50</v>
      </c>
      <c r="AD42" s="117">
        <v>19</v>
      </c>
      <c r="AE42" s="117">
        <v>0</v>
      </c>
      <c r="AG42" s="111">
        <f t="shared" si="1"/>
        <v>3</v>
      </c>
      <c r="AH42" s="111">
        <f t="shared" si="2"/>
        <v>69</v>
      </c>
      <c r="AI42" s="111">
        <f t="shared" si="3"/>
        <v>69</v>
      </c>
    </row>
    <row r="43" spans="1:35">
      <c r="A43" s="15" t="s">
        <v>880</v>
      </c>
      <c r="B43" s="162" t="s">
        <v>905</v>
      </c>
      <c r="C43" s="117">
        <v>251</v>
      </c>
      <c r="D43" s="117">
        <v>1</v>
      </c>
      <c r="E43" s="117">
        <v>1</v>
      </c>
      <c r="F43" s="117">
        <v>0</v>
      </c>
      <c r="G43" s="117">
        <v>0</v>
      </c>
      <c r="H43" s="117">
        <v>1</v>
      </c>
      <c r="I43" s="117">
        <v>3</v>
      </c>
      <c r="J43" s="117">
        <v>0</v>
      </c>
      <c r="K43" s="117">
        <v>1</v>
      </c>
      <c r="L43" s="117">
        <v>0</v>
      </c>
      <c r="M43" s="117">
        <v>1</v>
      </c>
      <c r="N43" s="117">
        <v>0</v>
      </c>
      <c r="O43" s="117">
        <v>1</v>
      </c>
      <c r="P43" s="117">
        <v>1</v>
      </c>
      <c r="Q43" s="117">
        <v>3</v>
      </c>
      <c r="R43" s="117">
        <v>3</v>
      </c>
      <c r="S43" s="117">
        <v>5</v>
      </c>
      <c r="T43" s="117">
        <v>6</v>
      </c>
      <c r="U43" s="117">
        <v>12</v>
      </c>
      <c r="V43" s="117">
        <v>24</v>
      </c>
      <c r="W43" s="117">
        <v>19</v>
      </c>
      <c r="X43" s="117">
        <v>28</v>
      </c>
      <c r="Y43" s="117">
        <v>33</v>
      </c>
      <c r="Z43" s="120">
        <f t="shared" si="0"/>
        <v>111</v>
      </c>
      <c r="AA43" s="117">
        <v>54</v>
      </c>
      <c r="AB43" s="117">
        <v>37</v>
      </c>
      <c r="AC43" s="117">
        <v>14</v>
      </c>
      <c r="AD43" s="117">
        <v>6</v>
      </c>
      <c r="AE43" s="117">
        <v>0</v>
      </c>
      <c r="AG43" s="111">
        <f t="shared" si="1"/>
        <v>2</v>
      </c>
      <c r="AH43" s="111">
        <f t="shared" si="2"/>
        <v>20</v>
      </c>
      <c r="AI43" s="111">
        <f t="shared" si="3"/>
        <v>20</v>
      </c>
    </row>
    <row r="44" spans="1:35">
      <c r="A44" s="15" t="s">
        <v>881</v>
      </c>
      <c r="B44" s="162" t="s">
        <v>905</v>
      </c>
      <c r="C44" s="117">
        <v>320</v>
      </c>
      <c r="D44" s="117">
        <v>0</v>
      </c>
      <c r="E44" s="117">
        <v>0</v>
      </c>
      <c r="F44" s="117">
        <v>0</v>
      </c>
      <c r="G44" s="117">
        <v>0</v>
      </c>
      <c r="H44" s="117">
        <v>0</v>
      </c>
      <c r="I44" s="117">
        <v>0</v>
      </c>
      <c r="J44" s="117">
        <v>0</v>
      </c>
      <c r="K44" s="117">
        <v>0</v>
      </c>
      <c r="L44" s="117">
        <v>0</v>
      </c>
      <c r="M44" s="117">
        <v>0</v>
      </c>
      <c r="N44" s="117">
        <v>0</v>
      </c>
      <c r="O44" s="117">
        <v>1</v>
      </c>
      <c r="P44" s="117">
        <v>0</v>
      </c>
      <c r="Q44" s="117">
        <v>1</v>
      </c>
      <c r="R44" s="117">
        <v>2</v>
      </c>
      <c r="S44" s="117">
        <v>3</v>
      </c>
      <c r="T44" s="117">
        <v>8</v>
      </c>
      <c r="U44" s="117">
        <v>14</v>
      </c>
      <c r="V44" s="117">
        <v>16</v>
      </c>
      <c r="W44" s="117">
        <v>22</v>
      </c>
      <c r="X44" s="117">
        <v>34</v>
      </c>
      <c r="Y44" s="117">
        <v>54</v>
      </c>
      <c r="Z44" s="120">
        <f t="shared" si="0"/>
        <v>165</v>
      </c>
      <c r="AA44" s="117">
        <v>63</v>
      </c>
      <c r="AB44" s="117">
        <v>61</v>
      </c>
      <c r="AC44" s="117">
        <v>32</v>
      </c>
      <c r="AD44" s="117">
        <v>9</v>
      </c>
      <c r="AE44" s="117">
        <v>0</v>
      </c>
      <c r="AG44" s="111">
        <f t="shared" si="1"/>
        <v>0</v>
      </c>
      <c r="AH44" s="111">
        <f t="shared" si="2"/>
        <v>41</v>
      </c>
      <c r="AI44" s="111">
        <f t="shared" si="3"/>
        <v>41</v>
      </c>
    </row>
    <row r="45" spans="1:35">
      <c r="A45" s="15" t="s">
        <v>882</v>
      </c>
      <c r="B45" s="162" t="s">
        <v>905</v>
      </c>
      <c r="C45" s="117">
        <v>321</v>
      </c>
      <c r="D45" s="117">
        <v>0</v>
      </c>
      <c r="E45" s="117">
        <v>0</v>
      </c>
      <c r="F45" s="117">
        <v>0</v>
      </c>
      <c r="G45" s="117">
        <v>2</v>
      </c>
      <c r="H45" s="117">
        <v>0</v>
      </c>
      <c r="I45" s="117">
        <v>2</v>
      </c>
      <c r="J45" s="117">
        <v>1</v>
      </c>
      <c r="K45" s="117">
        <v>0</v>
      </c>
      <c r="L45" s="117">
        <v>1</v>
      </c>
      <c r="M45" s="117">
        <v>1</v>
      </c>
      <c r="N45" s="117">
        <v>1</v>
      </c>
      <c r="O45" s="117">
        <v>0</v>
      </c>
      <c r="P45" s="117">
        <v>1</v>
      </c>
      <c r="Q45" s="117">
        <v>3</v>
      </c>
      <c r="R45" s="117">
        <v>2</v>
      </c>
      <c r="S45" s="117">
        <v>2</v>
      </c>
      <c r="T45" s="117">
        <v>9</v>
      </c>
      <c r="U45" s="117">
        <v>20</v>
      </c>
      <c r="V45" s="117">
        <v>26</v>
      </c>
      <c r="W45" s="117">
        <v>28</v>
      </c>
      <c r="X45" s="117">
        <v>40</v>
      </c>
      <c r="Y45" s="117">
        <v>63</v>
      </c>
      <c r="Z45" s="120">
        <f t="shared" si="0"/>
        <v>121</v>
      </c>
      <c r="AA45" s="117">
        <v>56</v>
      </c>
      <c r="AB45" s="117">
        <v>33</v>
      </c>
      <c r="AC45" s="117">
        <v>22</v>
      </c>
      <c r="AD45" s="117">
        <v>10</v>
      </c>
      <c r="AE45" s="117">
        <v>0</v>
      </c>
      <c r="AG45" s="111">
        <f t="shared" si="1"/>
        <v>2</v>
      </c>
      <c r="AH45" s="111">
        <f t="shared" si="2"/>
        <v>32</v>
      </c>
      <c r="AI45" s="111">
        <f t="shared" si="3"/>
        <v>32</v>
      </c>
    </row>
    <row r="46" spans="1:35">
      <c r="A46" s="15" t="s">
        <v>883</v>
      </c>
      <c r="B46" s="162" t="s">
        <v>905</v>
      </c>
      <c r="C46" s="117">
        <v>296</v>
      </c>
      <c r="D46" s="117">
        <v>0</v>
      </c>
      <c r="E46" s="117">
        <v>0</v>
      </c>
      <c r="F46" s="117">
        <v>0</v>
      </c>
      <c r="G46" s="117">
        <v>0</v>
      </c>
      <c r="H46" s="117">
        <v>0</v>
      </c>
      <c r="I46" s="117">
        <v>0</v>
      </c>
      <c r="J46" s="117">
        <v>1</v>
      </c>
      <c r="K46" s="117">
        <v>0</v>
      </c>
      <c r="L46" s="117">
        <v>0</v>
      </c>
      <c r="M46" s="117">
        <v>1</v>
      </c>
      <c r="N46" s="117">
        <v>1</v>
      </c>
      <c r="O46" s="117">
        <v>2</v>
      </c>
      <c r="P46" s="117">
        <v>2</v>
      </c>
      <c r="Q46" s="117">
        <v>3</v>
      </c>
      <c r="R46" s="117">
        <v>5</v>
      </c>
      <c r="S46" s="117">
        <v>9</v>
      </c>
      <c r="T46" s="117">
        <v>2</v>
      </c>
      <c r="U46" s="117">
        <v>21</v>
      </c>
      <c r="V46" s="117">
        <v>20</v>
      </c>
      <c r="W46" s="117">
        <v>29</v>
      </c>
      <c r="X46" s="117">
        <v>49</v>
      </c>
      <c r="Y46" s="117">
        <v>55</v>
      </c>
      <c r="Z46" s="120">
        <f t="shared" si="0"/>
        <v>96</v>
      </c>
      <c r="AA46" s="117">
        <v>43</v>
      </c>
      <c r="AB46" s="117">
        <v>32</v>
      </c>
      <c r="AC46" s="117">
        <v>12</v>
      </c>
      <c r="AD46" s="117">
        <v>9</v>
      </c>
      <c r="AE46" s="117">
        <v>0</v>
      </c>
      <c r="AG46" s="111">
        <f t="shared" si="1"/>
        <v>0</v>
      </c>
      <c r="AH46" s="111">
        <f t="shared" si="2"/>
        <v>21</v>
      </c>
      <c r="AI46" s="111">
        <f t="shared" si="3"/>
        <v>21</v>
      </c>
    </row>
    <row r="47" spans="1:35">
      <c r="A47" s="15" t="s">
        <v>884</v>
      </c>
      <c r="B47" s="162" t="s">
        <v>905</v>
      </c>
      <c r="C47" s="117">
        <v>164</v>
      </c>
      <c r="D47" s="117">
        <v>0</v>
      </c>
      <c r="E47" s="117">
        <v>0</v>
      </c>
      <c r="F47" s="117">
        <v>0</v>
      </c>
      <c r="G47" s="117">
        <v>0</v>
      </c>
      <c r="H47" s="117">
        <v>0</v>
      </c>
      <c r="I47" s="117">
        <v>0</v>
      </c>
      <c r="J47" s="117">
        <v>0</v>
      </c>
      <c r="K47" s="117">
        <v>0</v>
      </c>
      <c r="L47" s="117">
        <v>0</v>
      </c>
      <c r="M47" s="117">
        <v>0</v>
      </c>
      <c r="N47" s="117">
        <v>0</v>
      </c>
      <c r="O47" s="117">
        <v>1</v>
      </c>
      <c r="P47" s="117">
        <v>1</v>
      </c>
      <c r="Q47" s="117">
        <v>1</v>
      </c>
      <c r="R47" s="117">
        <v>1</v>
      </c>
      <c r="S47" s="117">
        <v>1</v>
      </c>
      <c r="T47" s="117">
        <v>7</v>
      </c>
      <c r="U47" s="117">
        <v>3</v>
      </c>
      <c r="V47" s="117">
        <v>10</v>
      </c>
      <c r="W47" s="117">
        <v>13</v>
      </c>
      <c r="X47" s="117">
        <v>22</v>
      </c>
      <c r="Y47" s="117">
        <v>26</v>
      </c>
      <c r="Z47" s="120">
        <f t="shared" si="0"/>
        <v>78</v>
      </c>
      <c r="AA47" s="117">
        <v>33</v>
      </c>
      <c r="AB47" s="117">
        <v>30</v>
      </c>
      <c r="AC47" s="117">
        <v>13</v>
      </c>
      <c r="AD47" s="117">
        <v>2</v>
      </c>
      <c r="AE47" s="117">
        <v>0</v>
      </c>
      <c r="AG47" s="111">
        <f t="shared" si="1"/>
        <v>0</v>
      </c>
      <c r="AH47" s="111">
        <f t="shared" si="2"/>
        <v>15</v>
      </c>
      <c r="AI47" s="111">
        <f t="shared" si="3"/>
        <v>15</v>
      </c>
    </row>
    <row r="48" spans="1:35">
      <c r="A48" s="15" t="s">
        <v>885</v>
      </c>
      <c r="B48" s="162" t="s">
        <v>905</v>
      </c>
      <c r="C48" s="117">
        <v>219</v>
      </c>
      <c r="D48" s="117">
        <v>1</v>
      </c>
      <c r="E48" s="117">
        <v>0</v>
      </c>
      <c r="F48" s="117">
        <v>0</v>
      </c>
      <c r="G48" s="117">
        <v>0</v>
      </c>
      <c r="H48" s="117">
        <v>0</v>
      </c>
      <c r="I48" s="117">
        <v>1</v>
      </c>
      <c r="J48" s="117">
        <v>0</v>
      </c>
      <c r="K48" s="117">
        <v>0</v>
      </c>
      <c r="L48" s="117">
        <v>0</v>
      </c>
      <c r="M48" s="117">
        <v>1</v>
      </c>
      <c r="N48" s="117">
        <v>0</v>
      </c>
      <c r="O48" s="117">
        <v>0</v>
      </c>
      <c r="P48" s="117">
        <v>1</v>
      </c>
      <c r="Q48" s="117">
        <v>1</v>
      </c>
      <c r="R48" s="117">
        <v>2</v>
      </c>
      <c r="S48" s="117">
        <v>4</v>
      </c>
      <c r="T48" s="117">
        <v>3</v>
      </c>
      <c r="U48" s="117">
        <v>12</v>
      </c>
      <c r="V48" s="117">
        <v>16</v>
      </c>
      <c r="W48" s="117">
        <v>16</v>
      </c>
      <c r="X48" s="117">
        <v>24</v>
      </c>
      <c r="Y48" s="117">
        <v>35</v>
      </c>
      <c r="Z48" s="120">
        <f t="shared" si="0"/>
        <v>103</v>
      </c>
      <c r="AA48" s="117">
        <v>42</v>
      </c>
      <c r="AB48" s="117">
        <v>40</v>
      </c>
      <c r="AC48" s="117">
        <v>15</v>
      </c>
      <c r="AD48" s="117">
        <v>6</v>
      </c>
      <c r="AE48" s="117">
        <v>0</v>
      </c>
      <c r="AG48" s="111">
        <f t="shared" si="1"/>
        <v>0</v>
      </c>
      <c r="AH48" s="111">
        <f t="shared" si="2"/>
        <v>21</v>
      </c>
      <c r="AI48" s="111">
        <f t="shared" si="3"/>
        <v>21</v>
      </c>
    </row>
    <row r="49" spans="1:35">
      <c r="A49" s="15" t="s">
        <v>645</v>
      </c>
      <c r="B49" s="162" t="s">
        <v>905</v>
      </c>
      <c r="C49" s="117">
        <v>175</v>
      </c>
      <c r="D49" s="117">
        <v>0</v>
      </c>
      <c r="E49" s="117">
        <v>0</v>
      </c>
      <c r="F49" s="117">
        <v>0</v>
      </c>
      <c r="G49" s="117">
        <v>0</v>
      </c>
      <c r="H49" s="117">
        <v>0</v>
      </c>
      <c r="I49" s="117">
        <v>0</v>
      </c>
      <c r="J49" s="117">
        <v>0</v>
      </c>
      <c r="K49" s="117">
        <v>0</v>
      </c>
      <c r="L49" s="117">
        <v>0</v>
      </c>
      <c r="M49" s="117">
        <v>0</v>
      </c>
      <c r="N49" s="117">
        <v>0</v>
      </c>
      <c r="O49" s="117">
        <v>1</v>
      </c>
      <c r="P49" s="117">
        <v>1</v>
      </c>
      <c r="Q49" s="117">
        <v>2</v>
      </c>
      <c r="R49" s="117">
        <v>0</v>
      </c>
      <c r="S49" s="117">
        <v>1</v>
      </c>
      <c r="T49" s="117">
        <v>1</v>
      </c>
      <c r="U49" s="117">
        <v>10</v>
      </c>
      <c r="V49" s="117">
        <v>5</v>
      </c>
      <c r="W49" s="117">
        <v>14</v>
      </c>
      <c r="X49" s="117">
        <v>15</v>
      </c>
      <c r="Y49" s="117">
        <v>36</v>
      </c>
      <c r="Z49" s="120">
        <f t="shared" si="0"/>
        <v>89</v>
      </c>
      <c r="AA49" s="117">
        <v>44</v>
      </c>
      <c r="AB49" s="117">
        <v>27</v>
      </c>
      <c r="AC49" s="117">
        <v>16</v>
      </c>
      <c r="AD49" s="117">
        <v>2</v>
      </c>
      <c r="AE49" s="117">
        <v>0</v>
      </c>
      <c r="AG49" s="111">
        <f t="shared" si="1"/>
        <v>0</v>
      </c>
      <c r="AH49" s="111">
        <f t="shared" si="2"/>
        <v>18</v>
      </c>
      <c r="AI49" s="111">
        <f t="shared" si="3"/>
        <v>18</v>
      </c>
    </row>
    <row r="50" spans="1:35">
      <c r="A50" s="15" t="s">
        <v>886</v>
      </c>
      <c r="B50" s="162" t="s">
        <v>905</v>
      </c>
      <c r="C50" s="117">
        <v>289</v>
      </c>
      <c r="D50" s="117">
        <v>0</v>
      </c>
      <c r="E50" s="117">
        <v>0</v>
      </c>
      <c r="F50" s="117">
        <v>0</v>
      </c>
      <c r="G50" s="117">
        <v>0</v>
      </c>
      <c r="H50" s="117">
        <v>0</v>
      </c>
      <c r="I50" s="117">
        <v>0</v>
      </c>
      <c r="J50" s="117">
        <v>1</v>
      </c>
      <c r="K50" s="117">
        <v>0</v>
      </c>
      <c r="L50" s="117">
        <v>1</v>
      </c>
      <c r="M50" s="117">
        <v>1</v>
      </c>
      <c r="N50" s="117">
        <v>0</v>
      </c>
      <c r="O50" s="117">
        <v>2</v>
      </c>
      <c r="P50" s="117">
        <v>2</v>
      </c>
      <c r="Q50" s="117">
        <v>1</v>
      </c>
      <c r="R50" s="117">
        <v>5</v>
      </c>
      <c r="S50" s="117">
        <v>4</v>
      </c>
      <c r="T50" s="117">
        <v>3</v>
      </c>
      <c r="U50" s="117">
        <v>16</v>
      </c>
      <c r="V50" s="117">
        <v>25</v>
      </c>
      <c r="W50" s="117">
        <v>34</v>
      </c>
      <c r="X50" s="117">
        <v>37</v>
      </c>
      <c r="Y50" s="117">
        <v>52</v>
      </c>
      <c r="Z50" s="120">
        <f t="shared" si="0"/>
        <v>105</v>
      </c>
      <c r="AA50" s="117">
        <v>52</v>
      </c>
      <c r="AB50" s="117">
        <v>32</v>
      </c>
      <c r="AC50" s="117">
        <v>18</v>
      </c>
      <c r="AD50" s="117">
        <v>3</v>
      </c>
      <c r="AE50" s="117">
        <v>0</v>
      </c>
      <c r="AG50" s="111">
        <f t="shared" si="1"/>
        <v>0</v>
      </c>
      <c r="AH50" s="111">
        <f t="shared" si="2"/>
        <v>21</v>
      </c>
      <c r="AI50" s="111">
        <f t="shared" si="3"/>
        <v>21</v>
      </c>
    </row>
    <row r="51" spans="1:35">
      <c r="A51" s="15" t="s">
        <v>887</v>
      </c>
      <c r="B51" s="162" t="s">
        <v>905</v>
      </c>
      <c r="C51" s="117">
        <v>215</v>
      </c>
      <c r="D51" s="117">
        <v>0</v>
      </c>
      <c r="E51" s="117">
        <v>0</v>
      </c>
      <c r="F51" s="117">
        <v>0</v>
      </c>
      <c r="G51" s="117">
        <v>0</v>
      </c>
      <c r="H51" s="117">
        <v>0</v>
      </c>
      <c r="I51" s="117">
        <v>0</v>
      </c>
      <c r="J51" s="117">
        <v>0</v>
      </c>
      <c r="K51" s="117">
        <v>0</v>
      </c>
      <c r="L51" s="117">
        <v>0</v>
      </c>
      <c r="M51" s="117">
        <v>1</v>
      </c>
      <c r="N51" s="117">
        <v>0</v>
      </c>
      <c r="O51" s="117">
        <v>0</v>
      </c>
      <c r="P51" s="117">
        <v>1</v>
      </c>
      <c r="Q51" s="117">
        <v>1</v>
      </c>
      <c r="R51" s="117">
        <v>2</v>
      </c>
      <c r="S51" s="117">
        <v>2</v>
      </c>
      <c r="T51" s="117">
        <v>4</v>
      </c>
      <c r="U51" s="117">
        <v>11</v>
      </c>
      <c r="V51" s="117">
        <v>13</v>
      </c>
      <c r="W51" s="117">
        <v>18</v>
      </c>
      <c r="X51" s="117">
        <v>19</v>
      </c>
      <c r="Y51" s="117">
        <v>46</v>
      </c>
      <c r="Z51" s="120">
        <f t="shared" si="0"/>
        <v>97</v>
      </c>
      <c r="AA51" s="117">
        <v>48</v>
      </c>
      <c r="AB51" s="117">
        <v>33</v>
      </c>
      <c r="AC51" s="117">
        <v>13</v>
      </c>
      <c r="AD51" s="117">
        <v>3</v>
      </c>
      <c r="AE51" s="117">
        <v>0</v>
      </c>
      <c r="AG51" s="111">
        <f t="shared" si="1"/>
        <v>0</v>
      </c>
      <c r="AH51" s="111">
        <f t="shared" si="2"/>
        <v>16</v>
      </c>
      <c r="AI51" s="111">
        <f t="shared" si="3"/>
        <v>16</v>
      </c>
    </row>
    <row r="52" spans="1:35">
      <c r="A52" s="15" t="s">
        <v>888</v>
      </c>
      <c r="B52" s="162" t="s">
        <v>905</v>
      </c>
      <c r="C52" s="117">
        <v>304</v>
      </c>
      <c r="D52" s="117">
        <v>0</v>
      </c>
      <c r="E52" s="117">
        <v>0</v>
      </c>
      <c r="F52" s="117">
        <v>0</v>
      </c>
      <c r="G52" s="117">
        <v>0</v>
      </c>
      <c r="H52" s="117">
        <v>0</v>
      </c>
      <c r="I52" s="117">
        <v>0</v>
      </c>
      <c r="J52" s="117">
        <v>0</v>
      </c>
      <c r="K52" s="117">
        <v>0</v>
      </c>
      <c r="L52" s="117">
        <v>0</v>
      </c>
      <c r="M52" s="117">
        <v>2</v>
      </c>
      <c r="N52" s="117">
        <v>1</v>
      </c>
      <c r="O52" s="117">
        <v>1</v>
      </c>
      <c r="P52" s="117">
        <v>1</v>
      </c>
      <c r="Q52" s="117">
        <v>0</v>
      </c>
      <c r="R52" s="117">
        <v>0</v>
      </c>
      <c r="S52" s="117">
        <v>2</v>
      </c>
      <c r="T52" s="117">
        <v>5</v>
      </c>
      <c r="U52" s="117">
        <v>10</v>
      </c>
      <c r="V52" s="117">
        <v>18</v>
      </c>
      <c r="W52" s="117">
        <v>10</v>
      </c>
      <c r="X52" s="117">
        <v>36</v>
      </c>
      <c r="Y52" s="117">
        <v>45</v>
      </c>
      <c r="Z52" s="120">
        <f t="shared" si="0"/>
        <v>173</v>
      </c>
      <c r="AA52" s="117">
        <v>83</v>
      </c>
      <c r="AB52" s="117">
        <v>53</v>
      </c>
      <c r="AC52" s="117">
        <v>29</v>
      </c>
      <c r="AD52" s="117">
        <v>8</v>
      </c>
      <c r="AE52" s="117">
        <v>0</v>
      </c>
      <c r="AG52" s="111">
        <f t="shared" si="1"/>
        <v>0</v>
      </c>
      <c r="AH52" s="111">
        <f t="shared" si="2"/>
        <v>37</v>
      </c>
      <c r="AI52" s="111">
        <f t="shared" si="3"/>
        <v>37</v>
      </c>
    </row>
    <row r="53" spans="1:35">
      <c r="A53" s="15" t="s">
        <v>889</v>
      </c>
      <c r="B53" s="162" t="s">
        <v>905</v>
      </c>
      <c r="C53" s="117">
        <v>314</v>
      </c>
      <c r="D53" s="117">
        <v>1</v>
      </c>
      <c r="E53" s="117">
        <v>0</v>
      </c>
      <c r="F53" s="117">
        <v>0</v>
      </c>
      <c r="G53" s="117">
        <v>0</v>
      </c>
      <c r="H53" s="117">
        <v>0</v>
      </c>
      <c r="I53" s="117">
        <v>1</v>
      </c>
      <c r="J53" s="117">
        <v>0</v>
      </c>
      <c r="K53" s="117">
        <v>1</v>
      </c>
      <c r="L53" s="117">
        <v>0</v>
      </c>
      <c r="M53" s="117">
        <v>1</v>
      </c>
      <c r="N53" s="117">
        <v>0</v>
      </c>
      <c r="O53" s="117">
        <v>1</v>
      </c>
      <c r="P53" s="117">
        <v>0</v>
      </c>
      <c r="Q53" s="117">
        <v>0</v>
      </c>
      <c r="R53" s="117">
        <v>4</v>
      </c>
      <c r="S53" s="117">
        <v>3</v>
      </c>
      <c r="T53" s="117">
        <v>8</v>
      </c>
      <c r="U53" s="117">
        <v>16</v>
      </c>
      <c r="V53" s="117">
        <v>12</v>
      </c>
      <c r="W53" s="117">
        <v>28</v>
      </c>
      <c r="X53" s="117">
        <v>34</v>
      </c>
      <c r="Y53" s="117">
        <v>61</v>
      </c>
      <c r="Z53" s="120">
        <f t="shared" si="0"/>
        <v>144</v>
      </c>
      <c r="AA53" s="117">
        <v>57</v>
      </c>
      <c r="AB53" s="117">
        <v>51</v>
      </c>
      <c r="AC53" s="117">
        <v>23</v>
      </c>
      <c r="AD53" s="117">
        <v>13</v>
      </c>
      <c r="AE53" s="117">
        <v>0</v>
      </c>
      <c r="AG53" s="111">
        <f t="shared" si="1"/>
        <v>0</v>
      </c>
      <c r="AH53" s="111">
        <f t="shared" si="2"/>
        <v>36</v>
      </c>
      <c r="AI53" s="111">
        <f t="shared" si="3"/>
        <v>36</v>
      </c>
    </row>
    <row r="54" spans="1:35">
      <c r="A54" s="36" t="s">
        <v>890</v>
      </c>
      <c r="B54" s="12" t="s">
        <v>910</v>
      </c>
      <c r="C54" s="118">
        <v>225</v>
      </c>
      <c r="D54" s="118">
        <v>1</v>
      </c>
      <c r="E54" s="118">
        <v>0</v>
      </c>
      <c r="F54" s="118">
        <v>0</v>
      </c>
      <c r="G54" s="118">
        <v>0</v>
      </c>
      <c r="H54" s="118">
        <v>0</v>
      </c>
      <c r="I54" s="118">
        <v>1</v>
      </c>
      <c r="J54" s="118">
        <v>0</v>
      </c>
      <c r="K54" s="118">
        <v>0</v>
      </c>
      <c r="L54" s="118">
        <v>0</v>
      </c>
      <c r="M54" s="118">
        <v>0</v>
      </c>
      <c r="N54" s="118">
        <v>1</v>
      </c>
      <c r="O54" s="118">
        <v>0</v>
      </c>
      <c r="P54" s="118">
        <v>2</v>
      </c>
      <c r="Q54" s="118">
        <v>2</v>
      </c>
      <c r="R54" s="118">
        <v>0</v>
      </c>
      <c r="S54" s="118">
        <v>1</v>
      </c>
      <c r="T54" s="118">
        <v>5</v>
      </c>
      <c r="U54" s="118">
        <v>6</v>
      </c>
      <c r="V54" s="118">
        <v>12</v>
      </c>
      <c r="W54" s="118">
        <v>12</v>
      </c>
      <c r="X54" s="118">
        <v>30</v>
      </c>
      <c r="Y54" s="118">
        <v>41</v>
      </c>
      <c r="Z54" s="121">
        <f t="shared" si="0"/>
        <v>112</v>
      </c>
      <c r="AA54" s="118">
        <v>46</v>
      </c>
      <c r="AB54" s="118">
        <v>46</v>
      </c>
      <c r="AC54" s="118">
        <v>14</v>
      </c>
      <c r="AD54" s="118">
        <v>6</v>
      </c>
      <c r="AE54" s="118">
        <v>0</v>
      </c>
      <c r="AG54" s="111">
        <f t="shared" si="1"/>
        <v>0</v>
      </c>
      <c r="AH54" s="111">
        <f t="shared" si="2"/>
        <v>20</v>
      </c>
      <c r="AI54" s="111">
        <f t="shared" si="3"/>
        <v>20</v>
      </c>
    </row>
    <row r="55" spans="1:35">
      <c r="A55" t="s">
        <v>33</v>
      </c>
      <c r="B55" s="160" t="s">
        <v>63</v>
      </c>
      <c r="C55" s="111">
        <v>28016</v>
      </c>
      <c r="D55" s="111">
        <v>43</v>
      </c>
      <c r="E55" s="111">
        <v>11</v>
      </c>
      <c r="F55" s="111">
        <v>4</v>
      </c>
      <c r="G55" s="111">
        <v>1</v>
      </c>
      <c r="H55" s="111">
        <v>1</v>
      </c>
      <c r="I55" s="111">
        <v>60</v>
      </c>
      <c r="J55" s="111">
        <v>15</v>
      </c>
      <c r="K55" s="111">
        <v>14</v>
      </c>
      <c r="L55" s="111">
        <v>29</v>
      </c>
      <c r="M55" s="111">
        <v>77</v>
      </c>
      <c r="N55" s="111">
        <v>75</v>
      </c>
      <c r="O55" s="111">
        <v>102</v>
      </c>
      <c r="P55" s="111">
        <v>174</v>
      </c>
      <c r="Q55" s="111">
        <v>283</v>
      </c>
      <c r="R55" s="111">
        <v>398</v>
      </c>
      <c r="S55" s="111">
        <v>553</v>
      </c>
      <c r="T55" s="111">
        <v>868</v>
      </c>
      <c r="U55" s="111">
        <v>1806</v>
      </c>
      <c r="V55" s="111">
        <v>2556</v>
      </c>
      <c r="W55" s="111">
        <v>3334</v>
      </c>
      <c r="X55" s="111">
        <v>4418</v>
      </c>
      <c r="Y55" s="111">
        <v>5366</v>
      </c>
      <c r="Z55" s="119">
        <f t="shared" si="0"/>
        <v>7888</v>
      </c>
      <c r="AA55" s="111">
        <v>4706</v>
      </c>
      <c r="AB55" s="111">
        <v>2248</v>
      </c>
      <c r="AC55" s="111">
        <v>784</v>
      </c>
      <c r="AD55" s="111">
        <v>149</v>
      </c>
      <c r="AE55" s="111">
        <v>1</v>
      </c>
      <c r="AG55" s="111">
        <f t="shared" si="1"/>
        <v>17</v>
      </c>
      <c r="AH55" s="111">
        <f t="shared" si="2"/>
        <v>933</v>
      </c>
      <c r="AI55" s="111">
        <f t="shared" si="3"/>
        <v>934</v>
      </c>
    </row>
    <row r="56" spans="1:35">
      <c r="A56" t="s">
        <v>836</v>
      </c>
      <c r="B56" s="160" t="s">
        <v>63</v>
      </c>
      <c r="C56" s="111">
        <v>7585</v>
      </c>
      <c r="D56" s="111">
        <v>9</v>
      </c>
      <c r="E56" s="111">
        <v>4</v>
      </c>
      <c r="F56" s="111">
        <v>2</v>
      </c>
      <c r="G56" s="111">
        <v>0</v>
      </c>
      <c r="H56" s="111">
        <v>0</v>
      </c>
      <c r="I56" s="111">
        <v>15</v>
      </c>
      <c r="J56" s="111">
        <v>4</v>
      </c>
      <c r="K56" s="111">
        <v>3</v>
      </c>
      <c r="L56" s="111">
        <v>8</v>
      </c>
      <c r="M56" s="111">
        <v>17</v>
      </c>
      <c r="N56" s="111">
        <v>22</v>
      </c>
      <c r="O56" s="111">
        <v>26</v>
      </c>
      <c r="P56" s="111">
        <v>37</v>
      </c>
      <c r="Q56" s="111">
        <v>69</v>
      </c>
      <c r="R56" s="111">
        <v>110</v>
      </c>
      <c r="S56" s="111">
        <v>153</v>
      </c>
      <c r="T56" s="111">
        <v>233</v>
      </c>
      <c r="U56" s="111">
        <v>487</v>
      </c>
      <c r="V56" s="111">
        <v>693</v>
      </c>
      <c r="W56" s="111">
        <v>913</v>
      </c>
      <c r="X56" s="111">
        <v>1223</v>
      </c>
      <c r="Y56" s="111">
        <v>1485</v>
      </c>
      <c r="Z56" s="120">
        <f t="shared" si="0"/>
        <v>2087</v>
      </c>
      <c r="AA56" s="111">
        <v>1278</v>
      </c>
      <c r="AB56" s="111">
        <v>572</v>
      </c>
      <c r="AC56" s="111">
        <v>200</v>
      </c>
      <c r="AD56" s="111">
        <v>37</v>
      </c>
      <c r="AE56" s="111">
        <v>0</v>
      </c>
      <c r="AG56" s="111">
        <f t="shared" si="1"/>
        <v>6</v>
      </c>
      <c r="AH56" s="111">
        <f t="shared" si="2"/>
        <v>237</v>
      </c>
      <c r="AI56" s="111">
        <f t="shared" si="3"/>
        <v>237</v>
      </c>
    </row>
    <row r="57" spans="1:35">
      <c r="A57" t="s">
        <v>837</v>
      </c>
      <c r="B57" s="160" t="s">
        <v>63</v>
      </c>
      <c r="C57" s="111">
        <v>836</v>
      </c>
      <c r="D57" s="111">
        <v>1</v>
      </c>
      <c r="E57" s="111">
        <v>1</v>
      </c>
      <c r="F57" s="111">
        <v>0</v>
      </c>
      <c r="G57" s="111">
        <v>0</v>
      </c>
      <c r="H57" s="111">
        <v>0</v>
      </c>
      <c r="I57" s="111">
        <v>2</v>
      </c>
      <c r="J57" s="111">
        <v>0</v>
      </c>
      <c r="K57" s="111">
        <v>0</v>
      </c>
      <c r="L57" s="111">
        <v>2</v>
      </c>
      <c r="M57" s="111">
        <v>2</v>
      </c>
      <c r="N57" s="111">
        <v>3</v>
      </c>
      <c r="O57" s="111">
        <v>2</v>
      </c>
      <c r="P57" s="111">
        <v>7</v>
      </c>
      <c r="Q57" s="111">
        <v>6</v>
      </c>
      <c r="R57" s="111">
        <v>14</v>
      </c>
      <c r="S57" s="111">
        <v>14</v>
      </c>
      <c r="T57" s="111">
        <v>21</v>
      </c>
      <c r="U57" s="111">
        <v>56</v>
      </c>
      <c r="V57" s="111">
        <v>61</v>
      </c>
      <c r="W57" s="111">
        <v>90</v>
      </c>
      <c r="X57" s="111">
        <v>129</v>
      </c>
      <c r="Y57" s="111">
        <v>174</v>
      </c>
      <c r="Z57" s="120">
        <f t="shared" si="0"/>
        <v>253</v>
      </c>
      <c r="AA57" s="111">
        <v>145</v>
      </c>
      <c r="AB57" s="111">
        <v>73</v>
      </c>
      <c r="AC57" s="111">
        <v>29</v>
      </c>
      <c r="AD57" s="111">
        <v>6</v>
      </c>
      <c r="AE57" s="111">
        <v>0</v>
      </c>
      <c r="AG57" s="111">
        <f t="shared" si="1"/>
        <v>1</v>
      </c>
      <c r="AH57" s="111">
        <f t="shared" si="2"/>
        <v>35</v>
      </c>
      <c r="AI57" s="111">
        <f t="shared" si="3"/>
        <v>35</v>
      </c>
    </row>
    <row r="58" spans="1:35">
      <c r="A58" t="s">
        <v>839</v>
      </c>
      <c r="B58" s="160" t="s">
        <v>63</v>
      </c>
      <c r="C58" s="111">
        <v>610</v>
      </c>
      <c r="D58" s="111">
        <v>2</v>
      </c>
      <c r="E58" s="111">
        <v>1</v>
      </c>
      <c r="F58" s="111">
        <v>0</v>
      </c>
      <c r="G58" s="111">
        <v>0</v>
      </c>
      <c r="H58" s="111">
        <v>0</v>
      </c>
      <c r="I58" s="111">
        <v>3</v>
      </c>
      <c r="J58" s="111">
        <v>0</v>
      </c>
      <c r="K58" s="111">
        <v>1</v>
      </c>
      <c r="L58" s="111">
        <v>0</v>
      </c>
      <c r="M58" s="111">
        <v>0</v>
      </c>
      <c r="N58" s="111">
        <v>0</v>
      </c>
      <c r="O58" s="111">
        <v>2</v>
      </c>
      <c r="P58" s="111">
        <v>4</v>
      </c>
      <c r="Q58" s="111">
        <v>3</v>
      </c>
      <c r="R58" s="111">
        <v>11</v>
      </c>
      <c r="S58" s="111">
        <v>14</v>
      </c>
      <c r="T58" s="111">
        <v>23</v>
      </c>
      <c r="U58" s="111">
        <v>33</v>
      </c>
      <c r="V58" s="111">
        <v>41</v>
      </c>
      <c r="W58" s="111">
        <v>58</v>
      </c>
      <c r="X58" s="111">
        <v>82</v>
      </c>
      <c r="Y58" s="111">
        <v>116</v>
      </c>
      <c r="Z58" s="120">
        <f t="shared" si="0"/>
        <v>219</v>
      </c>
      <c r="AA58" s="111">
        <v>123</v>
      </c>
      <c r="AB58" s="111">
        <v>65</v>
      </c>
      <c r="AC58" s="111">
        <v>27</v>
      </c>
      <c r="AD58" s="111">
        <v>4</v>
      </c>
      <c r="AE58" s="111">
        <v>0</v>
      </c>
      <c r="AG58" s="111">
        <f t="shared" si="1"/>
        <v>1</v>
      </c>
      <c r="AH58" s="111">
        <f t="shared" si="2"/>
        <v>31</v>
      </c>
      <c r="AI58" s="111">
        <f t="shared" si="3"/>
        <v>31</v>
      </c>
    </row>
    <row r="59" spans="1:35">
      <c r="A59" t="s">
        <v>841</v>
      </c>
      <c r="B59" s="160" t="s">
        <v>63</v>
      </c>
      <c r="C59" s="111">
        <v>795</v>
      </c>
      <c r="D59" s="111">
        <v>1</v>
      </c>
      <c r="E59" s="111">
        <v>1</v>
      </c>
      <c r="F59" s="111">
        <v>0</v>
      </c>
      <c r="G59" s="111">
        <v>0</v>
      </c>
      <c r="H59" s="111">
        <v>0</v>
      </c>
      <c r="I59" s="111">
        <v>2</v>
      </c>
      <c r="J59" s="111">
        <v>0</v>
      </c>
      <c r="K59" s="111">
        <v>0</v>
      </c>
      <c r="L59" s="111">
        <v>1</v>
      </c>
      <c r="M59" s="111">
        <v>3</v>
      </c>
      <c r="N59" s="111">
        <v>4</v>
      </c>
      <c r="O59" s="111">
        <v>3</v>
      </c>
      <c r="P59" s="111">
        <v>5</v>
      </c>
      <c r="Q59" s="111">
        <v>11</v>
      </c>
      <c r="R59" s="111">
        <v>10</v>
      </c>
      <c r="S59" s="111">
        <v>14</v>
      </c>
      <c r="T59" s="111">
        <v>24</v>
      </c>
      <c r="U59" s="111">
        <v>62</v>
      </c>
      <c r="V59" s="111">
        <v>63</v>
      </c>
      <c r="W59" s="111">
        <v>97</v>
      </c>
      <c r="X59" s="111">
        <v>130</v>
      </c>
      <c r="Y59" s="111">
        <v>159</v>
      </c>
      <c r="Z59" s="120">
        <f t="shared" si="0"/>
        <v>207</v>
      </c>
      <c r="AA59" s="111">
        <v>128</v>
      </c>
      <c r="AB59" s="111">
        <v>59</v>
      </c>
      <c r="AC59" s="111">
        <v>17</v>
      </c>
      <c r="AD59" s="111">
        <v>3</v>
      </c>
      <c r="AE59" s="111">
        <v>0</v>
      </c>
      <c r="AG59" s="111">
        <f t="shared" si="1"/>
        <v>1</v>
      </c>
      <c r="AH59" s="111">
        <f t="shared" si="2"/>
        <v>20</v>
      </c>
      <c r="AI59" s="111">
        <f t="shared" si="3"/>
        <v>20</v>
      </c>
    </row>
    <row r="60" spans="1:35">
      <c r="A60" t="s">
        <v>842</v>
      </c>
      <c r="B60" s="160" t="s">
        <v>63</v>
      </c>
      <c r="C60" s="111">
        <v>683</v>
      </c>
      <c r="D60" s="111">
        <v>0</v>
      </c>
      <c r="E60" s="111">
        <v>0</v>
      </c>
      <c r="F60" s="111">
        <v>0</v>
      </c>
      <c r="G60" s="111">
        <v>0</v>
      </c>
      <c r="H60" s="111">
        <v>0</v>
      </c>
      <c r="I60" s="111">
        <v>0</v>
      </c>
      <c r="J60" s="111">
        <v>0</v>
      </c>
      <c r="K60" s="111">
        <v>0</v>
      </c>
      <c r="L60" s="111">
        <v>1</v>
      </c>
      <c r="M60" s="111">
        <v>5</v>
      </c>
      <c r="N60" s="111">
        <v>1</v>
      </c>
      <c r="O60" s="111">
        <v>1</v>
      </c>
      <c r="P60" s="111">
        <v>1</v>
      </c>
      <c r="Q60" s="111">
        <v>4</v>
      </c>
      <c r="R60" s="111">
        <v>7</v>
      </c>
      <c r="S60" s="111">
        <v>13</v>
      </c>
      <c r="T60" s="111">
        <v>27</v>
      </c>
      <c r="U60" s="111">
        <v>39</v>
      </c>
      <c r="V60" s="111">
        <v>62</v>
      </c>
      <c r="W60" s="111">
        <v>99</v>
      </c>
      <c r="X60" s="111">
        <v>120</v>
      </c>
      <c r="Y60" s="111">
        <v>128</v>
      </c>
      <c r="Z60" s="120">
        <f t="shared" si="0"/>
        <v>175</v>
      </c>
      <c r="AA60" s="111">
        <v>100</v>
      </c>
      <c r="AB60" s="111">
        <v>49</v>
      </c>
      <c r="AC60" s="111">
        <v>22</v>
      </c>
      <c r="AD60" s="111">
        <v>4</v>
      </c>
      <c r="AE60" s="111">
        <v>0</v>
      </c>
      <c r="AG60" s="111">
        <f t="shared" si="1"/>
        <v>0</v>
      </c>
      <c r="AH60" s="111">
        <f t="shared" si="2"/>
        <v>26</v>
      </c>
      <c r="AI60" s="111">
        <f t="shared" si="3"/>
        <v>26</v>
      </c>
    </row>
    <row r="61" spans="1:35">
      <c r="A61" t="s">
        <v>843</v>
      </c>
      <c r="B61" s="160" t="s">
        <v>63</v>
      </c>
      <c r="C61" s="111">
        <v>817</v>
      </c>
      <c r="D61" s="111">
        <v>0</v>
      </c>
      <c r="E61" s="111">
        <v>0</v>
      </c>
      <c r="F61" s="111">
        <v>1</v>
      </c>
      <c r="G61" s="111">
        <v>0</v>
      </c>
      <c r="H61" s="111">
        <v>0</v>
      </c>
      <c r="I61" s="111">
        <v>1</v>
      </c>
      <c r="J61" s="111">
        <v>0</v>
      </c>
      <c r="K61" s="111">
        <v>1</v>
      </c>
      <c r="L61" s="111">
        <v>1</v>
      </c>
      <c r="M61" s="111">
        <v>1</v>
      </c>
      <c r="N61" s="111">
        <v>1</v>
      </c>
      <c r="O61" s="111">
        <v>1</v>
      </c>
      <c r="P61" s="111">
        <v>1</v>
      </c>
      <c r="Q61" s="111">
        <v>4</v>
      </c>
      <c r="R61" s="111">
        <v>10</v>
      </c>
      <c r="S61" s="111">
        <v>15</v>
      </c>
      <c r="T61" s="111">
        <v>20</v>
      </c>
      <c r="U61" s="111">
        <v>50</v>
      </c>
      <c r="V61" s="111">
        <v>70</v>
      </c>
      <c r="W61" s="111">
        <v>115</v>
      </c>
      <c r="X61" s="111">
        <v>152</v>
      </c>
      <c r="Y61" s="111">
        <v>168</v>
      </c>
      <c r="Z61" s="120">
        <f t="shared" si="0"/>
        <v>206</v>
      </c>
      <c r="AA61" s="111">
        <v>126</v>
      </c>
      <c r="AB61" s="111">
        <v>55</v>
      </c>
      <c r="AC61" s="111">
        <v>21</v>
      </c>
      <c r="AD61" s="111">
        <v>4</v>
      </c>
      <c r="AE61" s="111">
        <v>0</v>
      </c>
      <c r="AG61" s="111">
        <f t="shared" si="1"/>
        <v>1</v>
      </c>
      <c r="AH61" s="111">
        <f t="shared" si="2"/>
        <v>25</v>
      </c>
      <c r="AI61" s="111">
        <f t="shared" si="3"/>
        <v>25</v>
      </c>
    </row>
    <row r="62" spans="1:35">
      <c r="A62" t="s">
        <v>845</v>
      </c>
      <c r="B62" s="160" t="s">
        <v>63</v>
      </c>
      <c r="C62" s="111">
        <v>1208</v>
      </c>
      <c r="D62" s="111">
        <v>0</v>
      </c>
      <c r="E62" s="111">
        <v>0</v>
      </c>
      <c r="F62" s="111">
        <v>0</v>
      </c>
      <c r="G62" s="111">
        <v>0</v>
      </c>
      <c r="H62" s="111">
        <v>0</v>
      </c>
      <c r="I62" s="111">
        <v>0</v>
      </c>
      <c r="J62" s="111">
        <v>3</v>
      </c>
      <c r="K62" s="111">
        <v>0</v>
      </c>
      <c r="L62" s="111">
        <v>0</v>
      </c>
      <c r="M62" s="111">
        <v>2</v>
      </c>
      <c r="N62" s="111">
        <v>5</v>
      </c>
      <c r="O62" s="111">
        <v>5</v>
      </c>
      <c r="P62" s="111">
        <v>3</v>
      </c>
      <c r="Q62" s="111">
        <v>11</v>
      </c>
      <c r="R62" s="111">
        <v>13</v>
      </c>
      <c r="S62" s="111">
        <v>29</v>
      </c>
      <c r="T62" s="111">
        <v>35</v>
      </c>
      <c r="U62" s="111">
        <v>72</v>
      </c>
      <c r="V62" s="111">
        <v>115</v>
      </c>
      <c r="W62" s="111">
        <v>143</v>
      </c>
      <c r="X62" s="111">
        <v>183</v>
      </c>
      <c r="Y62" s="111">
        <v>247</v>
      </c>
      <c r="Z62" s="120">
        <f t="shared" si="0"/>
        <v>342</v>
      </c>
      <c r="AA62" s="111">
        <v>223</v>
      </c>
      <c r="AB62" s="111">
        <v>89</v>
      </c>
      <c r="AC62" s="111">
        <v>24</v>
      </c>
      <c r="AD62" s="111">
        <v>6</v>
      </c>
      <c r="AE62" s="111">
        <v>0</v>
      </c>
      <c r="AG62" s="111">
        <f t="shared" si="1"/>
        <v>0</v>
      </c>
      <c r="AH62" s="111">
        <f t="shared" si="2"/>
        <v>30</v>
      </c>
      <c r="AI62" s="111">
        <f t="shared" si="3"/>
        <v>30</v>
      </c>
    </row>
    <row r="63" spans="1:35">
      <c r="A63" t="s">
        <v>846</v>
      </c>
      <c r="B63" s="160" t="s">
        <v>63</v>
      </c>
      <c r="C63" s="111">
        <v>1041</v>
      </c>
      <c r="D63" s="111">
        <v>1</v>
      </c>
      <c r="E63" s="111">
        <v>0</v>
      </c>
      <c r="F63" s="111">
        <v>0</v>
      </c>
      <c r="G63" s="111">
        <v>0</v>
      </c>
      <c r="H63" s="111">
        <v>0</v>
      </c>
      <c r="I63" s="111">
        <v>1</v>
      </c>
      <c r="J63" s="111">
        <v>0</v>
      </c>
      <c r="K63" s="111">
        <v>1</v>
      </c>
      <c r="L63" s="111">
        <v>3</v>
      </c>
      <c r="M63" s="111">
        <v>1</v>
      </c>
      <c r="N63" s="111">
        <v>2</v>
      </c>
      <c r="O63" s="111">
        <v>5</v>
      </c>
      <c r="P63" s="111">
        <v>9</v>
      </c>
      <c r="Q63" s="111">
        <v>12</v>
      </c>
      <c r="R63" s="111">
        <v>11</v>
      </c>
      <c r="S63" s="111">
        <v>18</v>
      </c>
      <c r="T63" s="111">
        <v>29</v>
      </c>
      <c r="U63" s="111">
        <v>65</v>
      </c>
      <c r="V63" s="111">
        <v>109</v>
      </c>
      <c r="W63" s="111">
        <v>111</v>
      </c>
      <c r="X63" s="111">
        <v>183</v>
      </c>
      <c r="Y63" s="111">
        <v>191</v>
      </c>
      <c r="Z63" s="120">
        <f t="shared" si="0"/>
        <v>290</v>
      </c>
      <c r="AA63" s="111">
        <v>178</v>
      </c>
      <c r="AB63" s="111">
        <v>80</v>
      </c>
      <c r="AC63" s="111">
        <v>27</v>
      </c>
      <c r="AD63" s="111">
        <v>5</v>
      </c>
      <c r="AE63" s="111">
        <v>0</v>
      </c>
      <c r="AG63" s="111">
        <f t="shared" si="1"/>
        <v>0</v>
      </c>
      <c r="AH63" s="111">
        <f t="shared" si="2"/>
        <v>32</v>
      </c>
      <c r="AI63" s="111">
        <f t="shared" si="3"/>
        <v>32</v>
      </c>
    </row>
    <row r="64" spans="1:35">
      <c r="A64" t="s">
        <v>848</v>
      </c>
      <c r="B64" s="160" t="s">
        <v>63</v>
      </c>
      <c r="C64" s="111">
        <v>613</v>
      </c>
      <c r="D64" s="111">
        <v>2</v>
      </c>
      <c r="E64" s="111">
        <v>1</v>
      </c>
      <c r="F64" s="111">
        <v>1</v>
      </c>
      <c r="G64" s="111">
        <v>0</v>
      </c>
      <c r="H64" s="111">
        <v>0</v>
      </c>
      <c r="I64" s="111">
        <v>4</v>
      </c>
      <c r="J64" s="111">
        <v>0</v>
      </c>
      <c r="K64" s="111">
        <v>0</v>
      </c>
      <c r="L64" s="111">
        <v>0</v>
      </c>
      <c r="M64" s="111">
        <v>1</v>
      </c>
      <c r="N64" s="111">
        <v>0</v>
      </c>
      <c r="O64" s="111">
        <v>1</v>
      </c>
      <c r="P64" s="111">
        <v>3</v>
      </c>
      <c r="Q64" s="111">
        <v>4</v>
      </c>
      <c r="R64" s="111">
        <v>12</v>
      </c>
      <c r="S64" s="111">
        <v>11</v>
      </c>
      <c r="T64" s="111">
        <v>19</v>
      </c>
      <c r="U64" s="111">
        <v>46</v>
      </c>
      <c r="V64" s="111">
        <v>64</v>
      </c>
      <c r="W64" s="111">
        <v>74</v>
      </c>
      <c r="X64" s="111">
        <v>88</v>
      </c>
      <c r="Y64" s="111">
        <v>122</v>
      </c>
      <c r="Z64" s="120">
        <f t="shared" si="0"/>
        <v>164</v>
      </c>
      <c r="AA64" s="111">
        <v>103</v>
      </c>
      <c r="AB64" s="111">
        <v>48</v>
      </c>
      <c r="AC64" s="111">
        <v>13</v>
      </c>
      <c r="AD64" s="111">
        <v>0</v>
      </c>
      <c r="AE64" s="111">
        <v>0</v>
      </c>
      <c r="AG64" s="111">
        <f t="shared" si="1"/>
        <v>2</v>
      </c>
      <c r="AH64" s="111">
        <f t="shared" si="2"/>
        <v>13</v>
      </c>
      <c r="AI64" s="111">
        <f t="shared" si="3"/>
        <v>13</v>
      </c>
    </row>
    <row r="65" spans="1:35">
      <c r="A65" t="s">
        <v>849</v>
      </c>
      <c r="B65" s="160" t="s">
        <v>63</v>
      </c>
      <c r="C65" s="111">
        <v>982</v>
      </c>
      <c r="D65" s="111">
        <v>2</v>
      </c>
      <c r="E65" s="111">
        <v>0</v>
      </c>
      <c r="F65" s="111">
        <v>0</v>
      </c>
      <c r="G65" s="111">
        <v>0</v>
      </c>
      <c r="H65" s="111">
        <v>0</v>
      </c>
      <c r="I65" s="111">
        <v>2</v>
      </c>
      <c r="J65" s="111">
        <v>1</v>
      </c>
      <c r="K65" s="111">
        <v>0</v>
      </c>
      <c r="L65" s="111">
        <v>0</v>
      </c>
      <c r="M65" s="111">
        <v>2</v>
      </c>
      <c r="N65" s="111">
        <v>6</v>
      </c>
      <c r="O65" s="111">
        <v>6</v>
      </c>
      <c r="P65" s="111">
        <v>4</v>
      </c>
      <c r="Q65" s="111">
        <v>14</v>
      </c>
      <c r="R65" s="111">
        <v>22</v>
      </c>
      <c r="S65" s="111">
        <v>25</v>
      </c>
      <c r="T65" s="111">
        <v>35</v>
      </c>
      <c r="U65" s="111">
        <v>64</v>
      </c>
      <c r="V65" s="111">
        <v>108</v>
      </c>
      <c r="W65" s="111">
        <v>126</v>
      </c>
      <c r="X65" s="111">
        <v>156</v>
      </c>
      <c r="Y65" s="111">
        <v>180</v>
      </c>
      <c r="Z65" s="120">
        <f t="shared" si="0"/>
        <v>231</v>
      </c>
      <c r="AA65" s="111">
        <v>152</v>
      </c>
      <c r="AB65" s="111">
        <v>54</v>
      </c>
      <c r="AC65" s="111">
        <v>20</v>
      </c>
      <c r="AD65" s="111">
        <v>5</v>
      </c>
      <c r="AE65" s="111">
        <v>0</v>
      </c>
      <c r="AG65" s="111">
        <f t="shared" si="1"/>
        <v>0</v>
      </c>
      <c r="AH65" s="111">
        <f t="shared" si="2"/>
        <v>25</v>
      </c>
      <c r="AI65" s="111">
        <f t="shared" si="3"/>
        <v>25</v>
      </c>
    </row>
    <row r="66" spans="1:35">
      <c r="A66" t="s">
        <v>851</v>
      </c>
      <c r="B66" s="160" t="s">
        <v>63</v>
      </c>
      <c r="C66" s="111">
        <v>2675</v>
      </c>
      <c r="D66" s="111">
        <v>4</v>
      </c>
      <c r="E66" s="111">
        <v>2</v>
      </c>
      <c r="F66" s="111">
        <v>0</v>
      </c>
      <c r="G66" s="111">
        <v>1</v>
      </c>
      <c r="H66" s="111">
        <v>0</v>
      </c>
      <c r="I66" s="111">
        <v>7</v>
      </c>
      <c r="J66" s="111">
        <v>0</v>
      </c>
      <c r="K66" s="111">
        <v>1</v>
      </c>
      <c r="L66" s="111">
        <v>1</v>
      </c>
      <c r="M66" s="111">
        <v>8</v>
      </c>
      <c r="N66" s="111">
        <v>9</v>
      </c>
      <c r="O66" s="111">
        <v>8</v>
      </c>
      <c r="P66" s="111">
        <v>21</v>
      </c>
      <c r="Q66" s="111">
        <v>36</v>
      </c>
      <c r="R66" s="111">
        <v>21</v>
      </c>
      <c r="S66" s="111">
        <v>57</v>
      </c>
      <c r="T66" s="111">
        <v>85</v>
      </c>
      <c r="U66" s="111">
        <v>215</v>
      </c>
      <c r="V66" s="111">
        <v>263</v>
      </c>
      <c r="W66" s="111">
        <v>341</v>
      </c>
      <c r="X66" s="111">
        <v>428</v>
      </c>
      <c r="Y66" s="111">
        <v>513</v>
      </c>
      <c r="Z66" s="120">
        <f t="shared" si="0"/>
        <v>661</v>
      </c>
      <c r="AA66" s="111">
        <v>385</v>
      </c>
      <c r="AB66" s="111">
        <v>205</v>
      </c>
      <c r="AC66" s="111">
        <v>64</v>
      </c>
      <c r="AD66" s="111">
        <v>7</v>
      </c>
      <c r="AE66" s="111">
        <v>0</v>
      </c>
      <c r="AG66" s="111">
        <f t="shared" si="1"/>
        <v>3</v>
      </c>
      <c r="AH66" s="111">
        <f t="shared" si="2"/>
        <v>71</v>
      </c>
      <c r="AI66" s="111">
        <f t="shared" si="3"/>
        <v>71</v>
      </c>
    </row>
    <row r="67" spans="1:35">
      <c r="A67" t="s">
        <v>852</v>
      </c>
      <c r="B67" s="160" t="s">
        <v>63</v>
      </c>
      <c r="C67" s="111">
        <v>2434</v>
      </c>
      <c r="D67" s="111">
        <v>6</v>
      </c>
      <c r="E67" s="111">
        <v>2</v>
      </c>
      <c r="F67" s="111">
        <v>0</v>
      </c>
      <c r="G67" s="111">
        <v>0</v>
      </c>
      <c r="H67" s="111">
        <v>0</v>
      </c>
      <c r="I67" s="111">
        <v>8</v>
      </c>
      <c r="J67" s="111">
        <v>0</v>
      </c>
      <c r="K67" s="111">
        <v>1</v>
      </c>
      <c r="L67" s="111">
        <v>1</v>
      </c>
      <c r="M67" s="111">
        <v>2</v>
      </c>
      <c r="N67" s="111">
        <v>6</v>
      </c>
      <c r="O67" s="111">
        <v>9</v>
      </c>
      <c r="P67" s="111">
        <v>14</v>
      </c>
      <c r="Q67" s="111">
        <v>38</v>
      </c>
      <c r="R67" s="111">
        <v>55</v>
      </c>
      <c r="S67" s="111">
        <v>59</v>
      </c>
      <c r="T67" s="111">
        <v>103</v>
      </c>
      <c r="U67" s="111">
        <v>167</v>
      </c>
      <c r="V67" s="111">
        <v>256</v>
      </c>
      <c r="W67" s="111">
        <v>320</v>
      </c>
      <c r="X67" s="111">
        <v>427</v>
      </c>
      <c r="Y67" s="111">
        <v>446</v>
      </c>
      <c r="Z67" s="120">
        <f t="shared" si="0"/>
        <v>522</v>
      </c>
      <c r="AA67" s="111">
        <v>308</v>
      </c>
      <c r="AB67" s="111">
        <v>151</v>
      </c>
      <c r="AC67" s="111">
        <v>54</v>
      </c>
      <c r="AD67" s="111">
        <v>8</v>
      </c>
      <c r="AE67" s="111">
        <v>1</v>
      </c>
      <c r="AG67" s="111">
        <f t="shared" si="1"/>
        <v>2</v>
      </c>
      <c r="AH67" s="111">
        <f t="shared" si="2"/>
        <v>62</v>
      </c>
      <c r="AI67" s="111">
        <f t="shared" si="3"/>
        <v>63</v>
      </c>
    </row>
    <row r="68" spans="1:35">
      <c r="A68" t="s">
        <v>853</v>
      </c>
      <c r="B68" s="160" t="s">
        <v>63</v>
      </c>
      <c r="C68" s="111">
        <v>1357</v>
      </c>
      <c r="D68" s="111">
        <v>6</v>
      </c>
      <c r="E68" s="111">
        <v>0</v>
      </c>
      <c r="F68" s="111">
        <v>0</v>
      </c>
      <c r="G68" s="111">
        <v>0</v>
      </c>
      <c r="H68" s="111">
        <v>0</v>
      </c>
      <c r="I68" s="111">
        <v>6</v>
      </c>
      <c r="J68" s="111">
        <v>1</v>
      </c>
      <c r="K68" s="111">
        <v>0</v>
      </c>
      <c r="L68" s="111">
        <v>2</v>
      </c>
      <c r="M68" s="111">
        <v>6</v>
      </c>
      <c r="N68" s="111">
        <v>3</v>
      </c>
      <c r="O68" s="111">
        <v>10</v>
      </c>
      <c r="P68" s="111">
        <v>10</v>
      </c>
      <c r="Q68" s="111">
        <v>13</v>
      </c>
      <c r="R68" s="111">
        <v>25</v>
      </c>
      <c r="S68" s="111">
        <v>19</v>
      </c>
      <c r="T68" s="111">
        <v>43</v>
      </c>
      <c r="U68" s="111">
        <v>99</v>
      </c>
      <c r="V68" s="111">
        <v>151</v>
      </c>
      <c r="W68" s="111">
        <v>187</v>
      </c>
      <c r="X68" s="111">
        <v>205</v>
      </c>
      <c r="Y68" s="111">
        <v>235</v>
      </c>
      <c r="Z68" s="120">
        <f t="shared" si="0"/>
        <v>342</v>
      </c>
      <c r="AA68" s="111">
        <v>213</v>
      </c>
      <c r="AB68" s="111">
        <v>97</v>
      </c>
      <c r="AC68" s="111">
        <v>25</v>
      </c>
      <c r="AD68" s="111">
        <v>7</v>
      </c>
      <c r="AE68" s="111">
        <v>0</v>
      </c>
      <c r="AG68" s="111">
        <f t="shared" si="1"/>
        <v>0</v>
      </c>
      <c r="AH68" s="111">
        <f t="shared" si="2"/>
        <v>32</v>
      </c>
      <c r="AI68" s="111">
        <f t="shared" si="3"/>
        <v>32</v>
      </c>
    </row>
    <row r="69" spans="1:35">
      <c r="A69" t="s">
        <v>854</v>
      </c>
      <c r="B69" s="160" t="s">
        <v>63</v>
      </c>
      <c r="C69" s="111">
        <v>1930</v>
      </c>
      <c r="D69" s="111">
        <v>1</v>
      </c>
      <c r="E69" s="111">
        <v>1</v>
      </c>
      <c r="F69" s="111">
        <v>0</v>
      </c>
      <c r="G69" s="111">
        <v>0</v>
      </c>
      <c r="H69" s="111">
        <v>1</v>
      </c>
      <c r="I69" s="111">
        <v>3</v>
      </c>
      <c r="J69" s="111">
        <v>2</v>
      </c>
      <c r="K69" s="111">
        <v>2</v>
      </c>
      <c r="L69" s="111">
        <v>2</v>
      </c>
      <c r="M69" s="111">
        <v>5</v>
      </c>
      <c r="N69" s="111">
        <v>6</v>
      </c>
      <c r="O69" s="111">
        <v>7</v>
      </c>
      <c r="P69" s="111">
        <v>14</v>
      </c>
      <c r="Q69" s="111">
        <v>21</v>
      </c>
      <c r="R69" s="111">
        <v>33</v>
      </c>
      <c r="S69" s="111">
        <v>40</v>
      </c>
      <c r="T69" s="111">
        <v>67</v>
      </c>
      <c r="U69" s="111">
        <v>117</v>
      </c>
      <c r="V69" s="111">
        <v>178</v>
      </c>
      <c r="W69" s="111">
        <v>253</v>
      </c>
      <c r="X69" s="111">
        <v>266</v>
      </c>
      <c r="Y69" s="111">
        <v>334</v>
      </c>
      <c r="Z69" s="120">
        <f t="shared" ref="Z69:Z132" si="4">SUM(AA69:AE69)</f>
        <v>580</v>
      </c>
      <c r="AA69" s="111">
        <v>338</v>
      </c>
      <c r="AB69" s="111">
        <v>175</v>
      </c>
      <c r="AC69" s="111">
        <v>49</v>
      </c>
      <c r="AD69" s="111">
        <v>18</v>
      </c>
      <c r="AE69" s="111">
        <v>0</v>
      </c>
      <c r="AG69" s="111">
        <f t="shared" ref="AG69:AG132" si="5">SUM(E69:H69)</f>
        <v>2</v>
      </c>
      <c r="AH69" s="111">
        <f t="shared" ref="AH69:AH132" si="6">SUM(AC69:AD69)</f>
        <v>67</v>
      </c>
      <c r="AI69" s="111">
        <f t="shared" ref="AI69:AI132" si="7">SUM(AC69:AE69)</f>
        <v>67</v>
      </c>
    </row>
    <row r="70" spans="1:35">
      <c r="A70" t="s">
        <v>855</v>
      </c>
      <c r="B70" s="160" t="s">
        <v>63</v>
      </c>
      <c r="C70" s="111">
        <v>330</v>
      </c>
      <c r="D70" s="111">
        <v>0</v>
      </c>
      <c r="E70" s="111">
        <v>0</v>
      </c>
      <c r="F70" s="111">
        <v>0</v>
      </c>
      <c r="G70" s="111">
        <v>0</v>
      </c>
      <c r="H70" s="111">
        <v>0</v>
      </c>
      <c r="I70" s="111">
        <v>0</v>
      </c>
      <c r="J70" s="111">
        <v>0</v>
      </c>
      <c r="K70" s="111">
        <v>1</v>
      </c>
      <c r="L70" s="111">
        <v>0</v>
      </c>
      <c r="M70" s="111">
        <v>1</v>
      </c>
      <c r="N70" s="111">
        <v>1</v>
      </c>
      <c r="O70" s="111">
        <v>0</v>
      </c>
      <c r="P70" s="111">
        <v>4</v>
      </c>
      <c r="Q70" s="111">
        <v>4</v>
      </c>
      <c r="R70" s="111">
        <v>1</v>
      </c>
      <c r="S70" s="111">
        <v>6</v>
      </c>
      <c r="T70" s="111">
        <v>11</v>
      </c>
      <c r="U70" s="111">
        <v>19</v>
      </c>
      <c r="V70" s="111">
        <v>24</v>
      </c>
      <c r="W70" s="111">
        <v>27</v>
      </c>
      <c r="X70" s="111">
        <v>51</v>
      </c>
      <c r="Y70" s="111">
        <v>61</v>
      </c>
      <c r="Z70" s="120">
        <f t="shared" si="4"/>
        <v>119</v>
      </c>
      <c r="AA70" s="111">
        <v>75</v>
      </c>
      <c r="AB70" s="111">
        <v>29</v>
      </c>
      <c r="AC70" s="111">
        <v>13</v>
      </c>
      <c r="AD70" s="111">
        <v>2</v>
      </c>
      <c r="AE70" s="111">
        <v>0</v>
      </c>
      <c r="AG70" s="111">
        <f t="shared" si="5"/>
        <v>0</v>
      </c>
      <c r="AH70" s="111">
        <f t="shared" si="6"/>
        <v>15</v>
      </c>
      <c r="AI70" s="111">
        <f t="shared" si="7"/>
        <v>15</v>
      </c>
    </row>
    <row r="71" spans="1:35">
      <c r="A71" t="s">
        <v>856</v>
      </c>
      <c r="B71" s="160" t="s">
        <v>63</v>
      </c>
      <c r="C71" s="111">
        <v>386</v>
      </c>
      <c r="D71" s="111">
        <v>2</v>
      </c>
      <c r="E71" s="111">
        <v>0</v>
      </c>
      <c r="F71" s="111">
        <v>0</v>
      </c>
      <c r="G71" s="111">
        <v>0</v>
      </c>
      <c r="H71" s="111">
        <v>0</v>
      </c>
      <c r="I71" s="111">
        <v>2</v>
      </c>
      <c r="J71" s="111">
        <v>0</v>
      </c>
      <c r="K71" s="111">
        <v>1</v>
      </c>
      <c r="L71" s="111">
        <v>0</v>
      </c>
      <c r="M71" s="111">
        <v>0</v>
      </c>
      <c r="N71" s="111">
        <v>0</v>
      </c>
      <c r="O71" s="111">
        <v>3</v>
      </c>
      <c r="P71" s="111">
        <v>1</v>
      </c>
      <c r="Q71" s="111">
        <v>2</v>
      </c>
      <c r="R71" s="111">
        <v>3</v>
      </c>
      <c r="S71" s="111">
        <v>8</v>
      </c>
      <c r="T71" s="111">
        <v>11</v>
      </c>
      <c r="U71" s="111">
        <v>17</v>
      </c>
      <c r="V71" s="111">
        <v>33</v>
      </c>
      <c r="W71" s="111">
        <v>42</v>
      </c>
      <c r="X71" s="111">
        <v>70</v>
      </c>
      <c r="Y71" s="111">
        <v>69</v>
      </c>
      <c r="Z71" s="120">
        <f t="shared" si="4"/>
        <v>124</v>
      </c>
      <c r="AA71" s="111">
        <v>71</v>
      </c>
      <c r="AB71" s="111">
        <v>38</v>
      </c>
      <c r="AC71" s="111">
        <v>12</v>
      </c>
      <c r="AD71" s="111">
        <v>3</v>
      </c>
      <c r="AE71" s="111">
        <v>0</v>
      </c>
      <c r="AG71" s="111">
        <f t="shared" si="5"/>
        <v>0</v>
      </c>
      <c r="AH71" s="111">
        <f t="shared" si="6"/>
        <v>15</v>
      </c>
      <c r="AI71" s="111">
        <f t="shared" si="7"/>
        <v>15</v>
      </c>
    </row>
    <row r="72" spans="1:35">
      <c r="A72" t="s">
        <v>857</v>
      </c>
      <c r="B72" s="160" t="s">
        <v>63</v>
      </c>
      <c r="C72" s="111">
        <v>825</v>
      </c>
      <c r="D72" s="111">
        <v>1</v>
      </c>
      <c r="E72" s="111">
        <v>0</v>
      </c>
      <c r="F72" s="111">
        <v>0</v>
      </c>
      <c r="G72" s="111">
        <v>0</v>
      </c>
      <c r="H72" s="111">
        <v>0</v>
      </c>
      <c r="I72" s="111">
        <v>1</v>
      </c>
      <c r="J72" s="111">
        <v>0</v>
      </c>
      <c r="K72" s="111">
        <v>0</v>
      </c>
      <c r="L72" s="111">
        <v>2</v>
      </c>
      <c r="M72" s="111">
        <v>8</v>
      </c>
      <c r="N72" s="111">
        <v>3</v>
      </c>
      <c r="O72" s="111">
        <v>4</v>
      </c>
      <c r="P72" s="111">
        <v>7</v>
      </c>
      <c r="Q72" s="111">
        <v>6</v>
      </c>
      <c r="R72" s="111">
        <v>10</v>
      </c>
      <c r="S72" s="111">
        <v>23</v>
      </c>
      <c r="T72" s="111">
        <v>24</v>
      </c>
      <c r="U72" s="111">
        <v>43</v>
      </c>
      <c r="V72" s="111">
        <v>83</v>
      </c>
      <c r="W72" s="111">
        <v>115</v>
      </c>
      <c r="X72" s="111">
        <v>129</v>
      </c>
      <c r="Y72" s="111">
        <v>181</v>
      </c>
      <c r="Z72" s="120">
        <f t="shared" si="4"/>
        <v>186</v>
      </c>
      <c r="AA72" s="111">
        <v>115</v>
      </c>
      <c r="AB72" s="111">
        <v>48</v>
      </c>
      <c r="AC72" s="111">
        <v>19</v>
      </c>
      <c r="AD72" s="111">
        <v>4</v>
      </c>
      <c r="AE72" s="111">
        <v>0</v>
      </c>
      <c r="AG72" s="111">
        <f t="shared" si="5"/>
        <v>0</v>
      </c>
      <c r="AH72" s="111">
        <f t="shared" si="6"/>
        <v>23</v>
      </c>
      <c r="AI72" s="111">
        <f t="shared" si="7"/>
        <v>23</v>
      </c>
    </row>
    <row r="73" spans="1:35">
      <c r="A73" t="s">
        <v>858</v>
      </c>
      <c r="B73" s="160" t="s">
        <v>63</v>
      </c>
      <c r="C73" s="111">
        <v>202</v>
      </c>
      <c r="D73" s="111">
        <v>0</v>
      </c>
      <c r="E73" s="111">
        <v>0</v>
      </c>
      <c r="F73" s="111">
        <v>0</v>
      </c>
      <c r="G73" s="111">
        <v>0</v>
      </c>
      <c r="H73" s="111">
        <v>0</v>
      </c>
      <c r="I73" s="111">
        <v>0</v>
      </c>
      <c r="J73" s="111">
        <v>0</v>
      </c>
      <c r="K73" s="111">
        <v>0</v>
      </c>
      <c r="L73" s="111">
        <v>0</v>
      </c>
      <c r="M73" s="111">
        <v>1</v>
      </c>
      <c r="N73" s="111">
        <v>0</v>
      </c>
      <c r="O73" s="111">
        <v>1</v>
      </c>
      <c r="P73" s="111">
        <v>2</v>
      </c>
      <c r="Q73" s="111">
        <v>3</v>
      </c>
      <c r="R73" s="111">
        <v>4</v>
      </c>
      <c r="S73" s="111">
        <v>6</v>
      </c>
      <c r="T73" s="111">
        <v>2</v>
      </c>
      <c r="U73" s="111">
        <v>16</v>
      </c>
      <c r="V73" s="111">
        <v>15</v>
      </c>
      <c r="W73" s="111">
        <v>32</v>
      </c>
      <c r="X73" s="111">
        <v>27</v>
      </c>
      <c r="Y73" s="111">
        <v>37</v>
      </c>
      <c r="Z73" s="120">
        <f t="shared" si="4"/>
        <v>56</v>
      </c>
      <c r="AA73" s="111">
        <v>41</v>
      </c>
      <c r="AB73" s="111">
        <v>11</v>
      </c>
      <c r="AC73" s="111">
        <v>3</v>
      </c>
      <c r="AD73" s="111">
        <v>1</v>
      </c>
      <c r="AE73" s="111">
        <v>0</v>
      </c>
      <c r="AG73" s="111">
        <f t="shared" si="5"/>
        <v>0</v>
      </c>
      <c r="AH73" s="111">
        <f t="shared" si="6"/>
        <v>4</v>
      </c>
      <c r="AI73" s="111">
        <f t="shared" si="7"/>
        <v>4</v>
      </c>
    </row>
    <row r="74" spans="1:35">
      <c r="A74" t="s">
        <v>859</v>
      </c>
      <c r="B74" s="160" t="s">
        <v>63</v>
      </c>
      <c r="C74" s="111">
        <v>537</v>
      </c>
      <c r="D74" s="111">
        <v>0</v>
      </c>
      <c r="E74" s="111">
        <v>0</v>
      </c>
      <c r="F74" s="111">
        <v>0</v>
      </c>
      <c r="G74" s="111">
        <v>0</v>
      </c>
      <c r="H74" s="111">
        <v>0</v>
      </c>
      <c r="I74" s="111">
        <v>0</v>
      </c>
      <c r="J74" s="111">
        <v>0</v>
      </c>
      <c r="K74" s="111">
        <v>1</v>
      </c>
      <c r="L74" s="111">
        <v>0</v>
      </c>
      <c r="M74" s="111">
        <v>0</v>
      </c>
      <c r="N74" s="111">
        <v>2</v>
      </c>
      <c r="O74" s="111">
        <v>4</v>
      </c>
      <c r="P74" s="111">
        <v>2</v>
      </c>
      <c r="Q74" s="111">
        <v>4</v>
      </c>
      <c r="R74" s="111">
        <v>9</v>
      </c>
      <c r="S74" s="111">
        <v>7</v>
      </c>
      <c r="T74" s="111">
        <v>15</v>
      </c>
      <c r="U74" s="111">
        <v>27</v>
      </c>
      <c r="V74" s="111">
        <v>35</v>
      </c>
      <c r="W74" s="111">
        <v>40</v>
      </c>
      <c r="X74" s="111">
        <v>74</v>
      </c>
      <c r="Y74" s="111">
        <v>110</v>
      </c>
      <c r="Z74" s="120">
        <f t="shared" si="4"/>
        <v>207</v>
      </c>
      <c r="AA74" s="111">
        <v>104</v>
      </c>
      <c r="AB74" s="111">
        <v>72</v>
      </c>
      <c r="AC74" s="111">
        <v>23</v>
      </c>
      <c r="AD74" s="111">
        <v>8</v>
      </c>
      <c r="AE74" s="111">
        <v>0</v>
      </c>
      <c r="AG74" s="111">
        <f t="shared" si="5"/>
        <v>0</v>
      </c>
      <c r="AH74" s="111">
        <f t="shared" si="6"/>
        <v>31</v>
      </c>
      <c r="AI74" s="111">
        <f t="shared" si="7"/>
        <v>31</v>
      </c>
    </row>
    <row r="75" spans="1:35">
      <c r="A75" t="s">
        <v>860</v>
      </c>
      <c r="B75" s="160" t="s">
        <v>63</v>
      </c>
      <c r="C75" s="111">
        <v>1225</v>
      </c>
      <c r="D75" s="111">
        <v>2</v>
      </c>
      <c r="E75" s="111">
        <v>0</v>
      </c>
      <c r="F75" s="111">
        <v>1</v>
      </c>
      <c r="G75" s="111">
        <v>0</v>
      </c>
      <c r="H75" s="111">
        <v>0</v>
      </c>
      <c r="I75" s="111">
        <v>3</v>
      </c>
      <c r="J75" s="111">
        <v>1</v>
      </c>
      <c r="K75" s="111">
        <v>0</v>
      </c>
      <c r="L75" s="111">
        <v>2</v>
      </c>
      <c r="M75" s="111">
        <v>1</v>
      </c>
      <c r="N75" s="111">
        <v>4</v>
      </c>
      <c r="O75" s="111">
        <v>6</v>
      </c>
      <c r="P75" s="111">
        <v>13</v>
      </c>
      <c r="Q75" s="111">
        <v>15</v>
      </c>
      <c r="R75" s="111">
        <v>19</v>
      </c>
      <c r="S75" s="111">
        <v>30</v>
      </c>
      <c r="T75" s="111">
        <v>35</v>
      </c>
      <c r="U75" s="111">
        <v>95</v>
      </c>
      <c r="V75" s="111">
        <v>111</v>
      </c>
      <c r="W75" s="111">
        <v>178</v>
      </c>
      <c r="X75" s="111">
        <v>206</v>
      </c>
      <c r="Y75" s="111">
        <v>205</v>
      </c>
      <c r="Z75" s="120">
        <f t="shared" si="4"/>
        <v>301</v>
      </c>
      <c r="AA75" s="111">
        <v>175</v>
      </c>
      <c r="AB75" s="111">
        <v>93</v>
      </c>
      <c r="AC75" s="111">
        <v>30</v>
      </c>
      <c r="AD75" s="111">
        <v>3</v>
      </c>
      <c r="AE75" s="111">
        <v>0</v>
      </c>
      <c r="AG75" s="111">
        <f t="shared" si="5"/>
        <v>1</v>
      </c>
      <c r="AH75" s="111">
        <f t="shared" si="6"/>
        <v>33</v>
      </c>
      <c r="AI75" s="111">
        <f t="shared" si="7"/>
        <v>33</v>
      </c>
    </row>
    <row r="76" spans="1:35">
      <c r="A76" t="s">
        <v>861</v>
      </c>
      <c r="B76" s="160" t="s">
        <v>63</v>
      </c>
      <c r="C76" s="111">
        <v>269</v>
      </c>
      <c r="D76" s="111">
        <v>0</v>
      </c>
      <c r="E76" s="111">
        <v>0</v>
      </c>
      <c r="F76" s="111">
        <v>0</v>
      </c>
      <c r="G76" s="111">
        <v>0</v>
      </c>
      <c r="H76" s="111">
        <v>0</v>
      </c>
      <c r="I76" s="111">
        <v>0</v>
      </c>
      <c r="J76" s="111">
        <v>0</v>
      </c>
      <c r="K76" s="111">
        <v>0</v>
      </c>
      <c r="L76" s="111">
        <v>1</v>
      </c>
      <c r="M76" s="111">
        <v>0</v>
      </c>
      <c r="N76" s="111">
        <v>3</v>
      </c>
      <c r="O76" s="111">
        <v>1</v>
      </c>
      <c r="P76" s="111">
        <v>2</v>
      </c>
      <c r="Q76" s="111">
        <v>6</v>
      </c>
      <c r="R76" s="111">
        <v>2</v>
      </c>
      <c r="S76" s="111">
        <v>5</v>
      </c>
      <c r="T76" s="111">
        <v>10</v>
      </c>
      <c r="U76" s="111">
        <v>16</v>
      </c>
      <c r="V76" s="111">
        <v>18</v>
      </c>
      <c r="W76" s="111">
        <v>34</v>
      </c>
      <c r="X76" s="111">
        <v>50</v>
      </c>
      <c r="Y76" s="111">
        <v>48</v>
      </c>
      <c r="Z76" s="120">
        <f t="shared" si="4"/>
        <v>73</v>
      </c>
      <c r="AA76" s="111">
        <v>43</v>
      </c>
      <c r="AB76" s="111">
        <v>20</v>
      </c>
      <c r="AC76" s="111">
        <v>9</v>
      </c>
      <c r="AD76" s="111">
        <v>1</v>
      </c>
      <c r="AE76" s="111">
        <v>0</v>
      </c>
      <c r="AG76" s="111">
        <f t="shared" si="5"/>
        <v>0</v>
      </c>
      <c r="AH76" s="111">
        <f t="shared" si="6"/>
        <v>10</v>
      </c>
      <c r="AI76" s="111">
        <f t="shared" si="7"/>
        <v>10</v>
      </c>
    </row>
    <row r="77" spans="1:35">
      <c r="A77" t="s">
        <v>862</v>
      </c>
      <c r="B77" s="160" t="s">
        <v>63</v>
      </c>
      <c r="C77" s="111">
        <v>303</v>
      </c>
      <c r="D77" s="111">
        <v>0</v>
      </c>
      <c r="E77" s="111">
        <v>0</v>
      </c>
      <c r="F77" s="111">
        <v>0</v>
      </c>
      <c r="G77" s="111">
        <v>0</v>
      </c>
      <c r="H77" s="111">
        <v>0</v>
      </c>
      <c r="I77" s="111">
        <v>0</v>
      </c>
      <c r="J77" s="111">
        <v>0</v>
      </c>
      <c r="K77" s="111">
        <v>0</v>
      </c>
      <c r="L77" s="111">
        <v>0</v>
      </c>
      <c r="M77" s="111">
        <v>2</v>
      </c>
      <c r="N77" s="111">
        <v>0</v>
      </c>
      <c r="O77" s="111">
        <v>1</v>
      </c>
      <c r="P77" s="111">
        <v>3</v>
      </c>
      <c r="Q77" s="111">
        <v>2</v>
      </c>
      <c r="R77" s="111">
        <v>2</v>
      </c>
      <c r="S77" s="111">
        <v>3</v>
      </c>
      <c r="T77" s="111">
        <v>3</v>
      </c>
      <c r="U77" s="111">
        <v>22</v>
      </c>
      <c r="V77" s="111">
        <v>27</v>
      </c>
      <c r="W77" s="111">
        <v>30</v>
      </c>
      <c r="X77" s="111">
        <v>60</v>
      </c>
      <c r="Y77" s="111">
        <v>55</v>
      </c>
      <c r="Z77" s="120">
        <f t="shared" si="4"/>
        <v>93</v>
      </c>
      <c r="AA77" s="111">
        <v>59</v>
      </c>
      <c r="AB77" s="111">
        <v>22</v>
      </c>
      <c r="AC77" s="111">
        <v>11</v>
      </c>
      <c r="AD77" s="111">
        <v>1</v>
      </c>
      <c r="AE77" s="111">
        <v>0</v>
      </c>
      <c r="AG77" s="111">
        <f t="shared" si="5"/>
        <v>0</v>
      </c>
      <c r="AH77" s="111">
        <f t="shared" si="6"/>
        <v>12</v>
      </c>
      <c r="AI77" s="111">
        <f t="shared" si="7"/>
        <v>12</v>
      </c>
    </row>
    <row r="78" spans="1:35">
      <c r="A78" t="s">
        <v>863</v>
      </c>
      <c r="B78" s="160" t="s">
        <v>63</v>
      </c>
      <c r="C78" s="111">
        <v>971</v>
      </c>
      <c r="D78" s="111">
        <v>1</v>
      </c>
      <c r="E78" s="111">
        <v>0</v>
      </c>
      <c r="F78" s="111">
        <v>1</v>
      </c>
      <c r="G78" s="111">
        <v>0</v>
      </c>
      <c r="H78" s="111">
        <v>0</v>
      </c>
      <c r="I78" s="111">
        <v>2</v>
      </c>
      <c r="J78" s="111">
        <v>2</v>
      </c>
      <c r="K78" s="111">
        <v>0</v>
      </c>
      <c r="L78" s="111">
        <v>4</v>
      </c>
      <c r="M78" s="111">
        <v>5</v>
      </c>
      <c r="N78" s="111">
        <v>2</v>
      </c>
      <c r="O78" s="111">
        <v>1</v>
      </c>
      <c r="P78" s="111">
        <v>9</v>
      </c>
      <c r="Q78" s="111">
        <v>9</v>
      </c>
      <c r="R78" s="111">
        <v>16</v>
      </c>
      <c r="S78" s="111">
        <v>18</v>
      </c>
      <c r="T78" s="111">
        <v>30</v>
      </c>
      <c r="U78" s="111">
        <v>52</v>
      </c>
      <c r="V78" s="111">
        <v>106</v>
      </c>
      <c r="W78" s="111">
        <v>107</v>
      </c>
      <c r="X78" s="111">
        <v>145</v>
      </c>
      <c r="Y78" s="111">
        <v>171</v>
      </c>
      <c r="Z78" s="120">
        <f t="shared" si="4"/>
        <v>292</v>
      </c>
      <c r="AA78" s="111">
        <v>159</v>
      </c>
      <c r="AB78" s="111">
        <v>94</v>
      </c>
      <c r="AC78" s="111">
        <v>34</v>
      </c>
      <c r="AD78" s="111">
        <v>5</v>
      </c>
      <c r="AE78" s="111">
        <v>0</v>
      </c>
      <c r="AG78" s="111">
        <f t="shared" si="5"/>
        <v>1</v>
      </c>
      <c r="AH78" s="111">
        <f t="shared" si="6"/>
        <v>39</v>
      </c>
      <c r="AI78" s="111">
        <f t="shared" si="7"/>
        <v>39</v>
      </c>
    </row>
    <row r="79" spans="1:35">
      <c r="A79" t="s">
        <v>864</v>
      </c>
      <c r="B79" s="160" t="s">
        <v>63</v>
      </c>
      <c r="C79" s="111">
        <v>437</v>
      </c>
      <c r="D79" s="111">
        <v>1</v>
      </c>
      <c r="E79" s="111">
        <v>0</v>
      </c>
      <c r="F79" s="111">
        <v>0</v>
      </c>
      <c r="G79" s="111">
        <v>0</v>
      </c>
      <c r="H79" s="111">
        <v>0</v>
      </c>
      <c r="I79" s="111">
        <v>1</v>
      </c>
      <c r="J79" s="111">
        <v>0</v>
      </c>
      <c r="K79" s="111">
        <v>0</v>
      </c>
      <c r="L79" s="111">
        <v>0</v>
      </c>
      <c r="M79" s="111">
        <v>0</v>
      </c>
      <c r="N79" s="111">
        <v>1</v>
      </c>
      <c r="O79" s="111">
        <v>2</v>
      </c>
      <c r="P79" s="111">
        <v>3</v>
      </c>
      <c r="Q79" s="111">
        <v>3</v>
      </c>
      <c r="R79" s="111">
        <v>3</v>
      </c>
      <c r="S79" s="111">
        <v>5</v>
      </c>
      <c r="T79" s="111">
        <v>13</v>
      </c>
      <c r="U79" s="111">
        <v>23</v>
      </c>
      <c r="V79" s="111">
        <v>38</v>
      </c>
      <c r="W79" s="111">
        <v>52</v>
      </c>
      <c r="X79" s="111">
        <v>78</v>
      </c>
      <c r="Y79" s="111">
        <v>80</v>
      </c>
      <c r="Z79" s="120">
        <f t="shared" si="4"/>
        <v>135</v>
      </c>
      <c r="AA79" s="111">
        <v>78</v>
      </c>
      <c r="AB79" s="111">
        <v>42</v>
      </c>
      <c r="AC79" s="111">
        <v>10</v>
      </c>
      <c r="AD79" s="111">
        <v>5</v>
      </c>
      <c r="AE79" s="111">
        <v>0</v>
      </c>
      <c r="AG79" s="111">
        <f t="shared" si="5"/>
        <v>0</v>
      </c>
      <c r="AH79" s="111">
        <f t="shared" si="6"/>
        <v>15</v>
      </c>
      <c r="AI79" s="111">
        <f t="shared" si="7"/>
        <v>15</v>
      </c>
    </row>
    <row r="80" spans="1:35">
      <c r="A80" t="s">
        <v>866</v>
      </c>
      <c r="B80" s="160" t="s">
        <v>63</v>
      </c>
      <c r="C80" s="111">
        <v>464</v>
      </c>
      <c r="D80" s="111">
        <v>1</v>
      </c>
      <c r="E80" s="111">
        <v>0</v>
      </c>
      <c r="F80" s="111">
        <v>0</v>
      </c>
      <c r="G80" s="111">
        <v>0</v>
      </c>
      <c r="H80" s="111">
        <v>0</v>
      </c>
      <c r="I80" s="111">
        <v>1</v>
      </c>
      <c r="J80" s="111">
        <v>1</v>
      </c>
      <c r="K80" s="111">
        <v>0</v>
      </c>
      <c r="L80" s="111">
        <v>0</v>
      </c>
      <c r="M80" s="111">
        <v>0</v>
      </c>
      <c r="N80" s="111">
        <v>2</v>
      </c>
      <c r="O80" s="111">
        <v>2</v>
      </c>
      <c r="P80" s="111">
        <v>5</v>
      </c>
      <c r="Q80" s="111">
        <v>5</v>
      </c>
      <c r="R80" s="111">
        <v>10</v>
      </c>
      <c r="S80" s="111">
        <v>10</v>
      </c>
      <c r="T80" s="111">
        <v>19</v>
      </c>
      <c r="U80" s="111">
        <v>33</v>
      </c>
      <c r="V80" s="111">
        <v>46</v>
      </c>
      <c r="W80" s="111">
        <v>45</v>
      </c>
      <c r="X80" s="111">
        <v>71</v>
      </c>
      <c r="Y80" s="111">
        <v>90</v>
      </c>
      <c r="Z80" s="120">
        <f t="shared" si="4"/>
        <v>124</v>
      </c>
      <c r="AA80" s="111">
        <v>73</v>
      </c>
      <c r="AB80" s="111">
        <v>35</v>
      </c>
      <c r="AC80" s="111">
        <v>14</v>
      </c>
      <c r="AD80" s="111">
        <v>2</v>
      </c>
      <c r="AE80" s="111">
        <v>0</v>
      </c>
      <c r="AG80" s="111">
        <f t="shared" si="5"/>
        <v>0</v>
      </c>
      <c r="AH80" s="111">
        <f t="shared" si="6"/>
        <v>16</v>
      </c>
      <c r="AI80" s="111">
        <f t="shared" si="7"/>
        <v>16</v>
      </c>
    </row>
    <row r="81" spans="1:35">
      <c r="A81" t="s">
        <v>867</v>
      </c>
      <c r="B81" s="160" t="s">
        <v>63</v>
      </c>
      <c r="C81" s="111">
        <v>699</v>
      </c>
      <c r="D81" s="111">
        <v>1</v>
      </c>
      <c r="E81" s="111">
        <v>0</v>
      </c>
      <c r="F81" s="111">
        <v>0</v>
      </c>
      <c r="G81" s="111">
        <v>0</v>
      </c>
      <c r="H81" s="111">
        <v>0</v>
      </c>
      <c r="I81" s="111">
        <v>1</v>
      </c>
      <c r="J81" s="111">
        <v>0</v>
      </c>
      <c r="K81" s="111">
        <v>1</v>
      </c>
      <c r="L81" s="111">
        <v>0</v>
      </c>
      <c r="M81" s="111">
        <v>2</v>
      </c>
      <c r="N81" s="111">
        <v>0</v>
      </c>
      <c r="O81" s="111">
        <v>0</v>
      </c>
      <c r="P81" s="111">
        <v>6</v>
      </c>
      <c r="Q81" s="111">
        <v>5</v>
      </c>
      <c r="R81" s="111">
        <v>17</v>
      </c>
      <c r="S81" s="111">
        <v>11</v>
      </c>
      <c r="T81" s="111">
        <v>16</v>
      </c>
      <c r="U81" s="111">
        <v>37</v>
      </c>
      <c r="V81" s="111">
        <v>57</v>
      </c>
      <c r="W81" s="111">
        <v>87</v>
      </c>
      <c r="X81" s="111">
        <v>127</v>
      </c>
      <c r="Y81" s="111">
        <v>144</v>
      </c>
      <c r="Z81" s="120">
        <f t="shared" si="4"/>
        <v>188</v>
      </c>
      <c r="AA81" s="111">
        <v>112</v>
      </c>
      <c r="AB81" s="111">
        <v>54</v>
      </c>
      <c r="AC81" s="111">
        <v>21</v>
      </c>
      <c r="AD81" s="111">
        <v>1</v>
      </c>
      <c r="AE81" s="111">
        <v>0</v>
      </c>
      <c r="AG81" s="111">
        <f t="shared" si="5"/>
        <v>0</v>
      </c>
      <c r="AH81" s="111">
        <f t="shared" si="6"/>
        <v>22</v>
      </c>
      <c r="AI81" s="111">
        <f t="shared" si="7"/>
        <v>22</v>
      </c>
    </row>
    <row r="82" spans="1:35">
      <c r="A82" t="s">
        <v>868</v>
      </c>
      <c r="B82" s="160" t="s">
        <v>63</v>
      </c>
      <c r="C82" s="111">
        <v>247</v>
      </c>
      <c r="D82" s="111">
        <v>1</v>
      </c>
      <c r="E82" s="111">
        <v>0</v>
      </c>
      <c r="F82" s="111">
        <v>0</v>
      </c>
      <c r="G82" s="111">
        <v>0</v>
      </c>
      <c r="H82" s="111">
        <v>0</v>
      </c>
      <c r="I82" s="111">
        <v>1</v>
      </c>
      <c r="J82" s="111">
        <v>0</v>
      </c>
      <c r="K82" s="111">
        <v>0</v>
      </c>
      <c r="L82" s="111">
        <v>1</v>
      </c>
      <c r="M82" s="111">
        <v>1</v>
      </c>
      <c r="N82" s="111">
        <v>0</v>
      </c>
      <c r="O82" s="111">
        <v>1</v>
      </c>
      <c r="P82" s="111">
        <v>3</v>
      </c>
      <c r="Q82" s="111">
        <v>2</v>
      </c>
      <c r="R82" s="111">
        <v>2</v>
      </c>
      <c r="S82" s="111">
        <v>7</v>
      </c>
      <c r="T82" s="111">
        <v>9</v>
      </c>
      <c r="U82" s="111">
        <v>13</v>
      </c>
      <c r="V82" s="111">
        <v>21</v>
      </c>
      <c r="W82" s="111">
        <v>29</v>
      </c>
      <c r="X82" s="111">
        <v>36</v>
      </c>
      <c r="Y82" s="111">
        <v>50</v>
      </c>
      <c r="Z82" s="120">
        <f t="shared" si="4"/>
        <v>71</v>
      </c>
      <c r="AA82" s="111">
        <v>44</v>
      </c>
      <c r="AB82" s="111">
        <v>21</v>
      </c>
      <c r="AC82" s="111">
        <v>4</v>
      </c>
      <c r="AD82" s="111">
        <v>2</v>
      </c>
      <c r="AE82" s="111">
        <v>0</v>
      </c>
      <c r="AG82" s="111">
        <f t="shared" si="5"/>
        <v>0</v>
      </c>
      <c r="AH82" s="111">
        <f t="shared" si="6"/>
        <v>6</v>
      </c>
      <c r="AI82" s="111">
        <f t="shared" si="7"/>
        <v>6</v>
      </c>
    </row>
    <row r="83" spans="1:35">
      <c r="A83" t="s">
        <v>870</v>
      </c>
      <c r="B83" s="160" t="s">
        <v>63</v>
      </c>
      <c r="C83" s="111">
        <v>422</v>
      </c>
      <c r="D83" s="111">
        <v>0</v>
      </c>
      <c r="E83" s="111">
        <v>0</v>
      </c>
      <c r="F83" s="111">
        <v>0</v>
      </c>
      <c r="G83" s="111">
        <v>0</v>
      </c>
      <c r="H83" s="111">
        <v>0</v>
      </c>
      <c r="I83" s="111">
        <v>0</v>
      </c>
      <c r="J83" s="111">
        <v>0</v>
      </c>
      <c r="K83" s="111">
        <v>0</v>
      </c>
      <c r="L83" s="111">
        <v>1</v>
      </c>
      <c r="M83" s="111">
        <v>1</v>
      </c>
      <c r="N83" s="111">
        <v>4</v>
      </c>
      <c r="O83" s="111">
        <v>4</v>
      </c>
      <c r="P83" s="111">
        <v>0</v>
      </c>
      <c r="Q83" s="111">
        <v>1</v>
      </c>
      <c r="R83" s="111">
        <v>4</v>
      </c>
      <c r="S83" s="111">
        <v>9</v>
      </c>
      <c r="T83" s="111">
        <v>12</v>
      </c>
      <c r="U83" s="111">
        <v>29</v>
      </c>
      <c r="V83" s="111">
        <v>33</v>
      </c>
      <c r="W83" s="111">
        <v>52</v>
      </c>
      <c r="X83" s="111">
        <v>56</v>
      </c>
      <c r="Y83" s="111">
        <v>101</v>
      </c>
      <c r="Z83" s="120">
        <f t="shared" si="4"/>
        <v>115</v>
      </c>
      <c r="AA83" s="111">
        <v>68</v>
      </c>
      <c r="AB83" s="111">
        <v>38</v>
      </c>
      <c r="AC83" s="111">
        <v>9</v>
      </c>
      <c r="AD83" s="111">
        <v>0</v>
      </c>
      <c r="AE83" s="111">
        <v>0</v>
      </c>
      <c r="AG83" s="111">
        <f t="shared" si="5"/>
        <v>0</v>
      </c>
      <c r="AH83" s="111">
        <f t="shared" si="6"/>
        <v>9</v>
      </c>
      <c r="AI83" s="111">
        <f t="shared" si="7"/>
        <v>9</v>
      </c>
    </row>
    <row r="84" spans="1:35">
      <c r="A84" t="s">
        <v>871</v>
      </c>
      <c r="B84" s="160" t="s">
        <v>63</v>
      </c>
      <c r="C84" s="111">
        <v>277</v>
      </c>
      <c r="D84" s="111">
        <v>0</v>
      </c>
      <c r="E84" s="111">
        <v>0</v>
      </c>
      <c r="F84" s="111">
        <v>0</v>
      </c>
      <c r="G84" s="111">
        <v>0</v>
      </c>
      <c r="H84" s="111">
        <v>0</v>
      </c>
      <c r="I84" s="111">
        <v>0</v>
      </c>
      <c r="J84" s="111">
        <v>0</v>
      </c>
      <c r="K84" s="111">
        <v>0</v>
      </c>
      <c r="L84" s="111">
        <v>0</v>
      </c>
      <c r="M84" s="111">
        <v>2</v>
      </c>
      <c r="N84" s="111">
        <v>0</v>
      </c>
      <c r="O84" s="111">
        <v>0</v>
      </c>
      <c r="P84" s="111">
        <v>0</v>
      </c>
      <c r="Q84" s="111">
        <v>1</v>
      </c>
      <c r="R84" s="111">
        <v>5</v>
      </c>
      <c r="S84" s="111">
        <v>5</v>
      </c>
      <c r="T84" s="111">
        <v>7</v>
      </c>
      <c r="U84" s="111">
        <v>14</v>
      </c>
      <c r="V84" s="111">
        <v>17</v>
      </c>
      <c r="W84" s="111">
        <v>24</v>
      </c>
      <c r="X84" s="111">
        <v>42</v>
      </c>
      <c r="Y84" s="111">
        <v>62</v>
      </c>
      <c r="Z84" s="120">
        <f t="shared" si="4"/>
        <v>98</v>
      </c>
      <c r="AA84" s="111">
        <v>64</v>
      </c>
      <c r="AB84" s="111">
        <v>20</v>
      </c>
      <c r="AC84" s="111">
        <v>11</v>
      </c>
      <c r="AD84" s="111">
        <v>3</v>
      </c>
      <c r="AE84" s="111">
        <v>0</v>
      </c>
      <c r="AG84" s="111">
        <f t="shared" si="5"/>
        <v>0</v>
      </c>
      <c r="AH84" s="111">
        <f t="shared" si="6"/>
        <v>14</v>
      </c>
      <c r="AI84" s="111">
        <f t="shared" si="7"/>
        <v>14</v>
      </c>
    </row>
    <row r="85" spans="1:35">
      <c r="A85" t="s">
        <v>872</v>
      </c>
      <c r="B85" s="160" t="s">
        <v>63</v>
      </c>
      <c r="C85" s="111">
        <v>290</v>
      </c>
      <c r="D85" s="111">
        <v>0</v>
      </c>
      <c r="E85" s="111">
        <v>0</v>
      </c>
      <c r="F85" s="111">
        <v>0</v>
      </c>
      <c r="G85" s="111">
        <v>0</v>
      </c>
      <c r="H85" s="111">
        <v>0</v>
      </c>
      <c r="I85" s="111">
        <v>0</v>
      </c>
      <c r="J85" s="111">
        <v>0</v>
      </c>
      <c r="K85" s="111">
        <v>0</v>
      </c>
      <c r="L85" s="111">
        <v>0</v>
      </c>
      <c r="M85" s="111">
        <v>1</v>
      </c>
      <c r="N85" s="111">
        <v>1</v>
      </c>
      <c r="O85" s="111">
        <v>0</v>
      </c>
      <c r="P85" s="111">
        <v>2</v>
      </c>
      <c r="Q85" s="111">
        <v>2</v>
      </c>
      <c r="R85" s="111">
        <v>6</v>
      </c>
      <c r="S85" s="111">
        <v>6</v>
      </c>
      <c r="T85" s="111">
        <v>6</v>
      </c>
      <c r="U85" s="111">
        <v>19</v>
      </c>
      <c r="V85" s="111">
        <v>17</v>
      </c>
      <c r="W85" s="111">
        <v>19</v>
      </c>
      <c r="X85" s="111">
        <v>36</v>
      </c>
      <c r="Y85" s="111">
        <v>65</v>
      </c>
      <c r="Z85" s="120">
        <f t="shared" si="4"/>
        <v>110</v>
      </c>
      <c r="AA85" s="111">
        <v>58</v>
      </c>
      <c r="AB85" s="111">
        <v>39</v>
      </c>
      <c r="AC85" s="111">
        <v>12</v>
      </c>
      <c r="AD85" s="111">
        <v>1</v>
      </c>
      <c r="AE85" s="111">
        <v>0</v>
      </c>
      <c r="AG85" s="111">
        <f t="shared" si="5"/>
        <v>0</v>
      </c>
      <c r="AH85" s="111">
        <f t="shared" si="6"/>
        <v>13</v>
      </c>
      <c r="AI85" s="111">
        <f t="shared" si="7"/>
        <v>13</v>
      </c>
    </row>
    <row r="86" spans="1:35">
      <c r="A86" t="s">
        <v>873</v>
      </c>
      <c r="B86" s="160" t="s">
        <v>63</v>
      </c>
      <c r="C86" s="111">
        <v>222</v>
      </c>
      <c r="D86" s="111">
        <v>0</v>
      </c>
      <c r="E86" s="111">
        <v>0</v>
      </c>
      <c r="F86" s="111">
        <v>0</v>
      </c>
      <c r="G86" s="111">
        <v>0</v>
      </c>
      <c r="H86" s="111">
        <v>0</v>
      </c>
      <c r="I86" s="111">
        <v>0</v>
      </c>
      <c r="J86" s="111">
        <v>0</v>
      </c>
      <c r="K86" s="111">
        <v>0</v>
      </c>
      <c r="L86" s="111">
        <v>0</v>
      </c>
      <c r="M86" s="111">
        <v>0</v>
      </c>
      <c r="N86" s="111">
        <v>0</v>
      </c>
      <c r="O86" s="111">
        <v>0</v>
      </c>
      <c r="P86" s="111">
        <v>1</v>
      </c>
      <c r="Q86" s="111">
        <v>3</v>
      </c>
      <c r="R86" s="111">
        <v>4</v>
      </c>
      <c r="S86" s="111">
        <v>2</v>
      </c>
      <c r="T86" s="111">
        <v>3</v>
      </c>
      <c r="U86" s="111">
        <v>9</v>
      </c>
      <c r="V86" s="111">
        <v>9</v>
      </c>
      <c r="W86" s="111">
        <v>19</v>
      </c>
      <c r="X86" s="111">
        <v>30</v>
      </c>
      <c r="Y86" s="111">
        <v>42</v>
      </c>
      <c r="Z86" s="120">
        <f t="shared" si="4"/>
        <v>100</v>
      </c>
      <c r="AA86" s="111">
        <v>56</v>
      </c>
      <c r="AB86" s="111">
        <v>28</v>
      </c>
      <c r="AC86" s="111">
        <v>14</v>
      </c>
      <c r="AD86" s="111">
        <v>2</v>
      </c>
      <c r="AE86" s="111">
        <v>0</v>
      </c>
      <c r="AG86" s="111">
        <f t="shared" si="5"/>
        <v>0</v>
      </c>
      <c r="AH86" s="111">
        <f t="shared" si="6"/>
        <v>16</v>
      </c>
      <c r="AI86" s="111">
        <f t="shared" si="7"/>
        <v>16</v>
      </c>
    </row>
    <row r="87" spans="1:35">
      <c r="A87" t="s">
        <v>875</v>
      </c>
      <c r="B87" s="160" t="s">
        <v>63</v>
      </c>
      <c r="C87" s="111">
        <v>437</v>
      </c>
      <c r="D87" s="111">
        <v>2</v>
      </c>
      <c r="E87" s="111">
        <v>0</v>
      </c>
      <c r="F87" s="111">
        <v>0</v>
      </c>
      <c r="G87" s="111">
        <v>0</v>
      </c>
      <c r="H87" s="111">
        <v>0</v>
      </c>
      <c r="I87" s="111">
        <v>2</v>
      </c>
      <c r="J87" s="111">
        <v>0</v>
      </c>
      <c r="K87" s="111">
        <v>0</v>
      </c>
      <c r="L87" s="111">
        <v>1</v>
      </c>
      <c r="M87" s="111">
        <v>1</v>
      </c>
      <c r="N87" s="111">
        <v>0</v>
      </c>
      <c r="O87" s="111">
        <v>0</v>
      </c>
      <c r="P87" s="111">
        <v>1</v>
      </c>
      <c r="Q87" s="111">
        <v>3</v>
      </c>
      <c r="R87" s="111">
        <v>4</v>
      </c>
      <c r="S87" s="111">
        <v>9</v>
      </c>
      <c r="T87" s="111">
        <v>6</v>
      </c>
      <c r="U87" s="111">
        <v>29</v>
      </c>
      <c r="V87" s="111">
        <v>33</v>
      </c>
      <c r="W87" s="111">
        <v>45</v>
      </c>
      <c r="X87" s="111">
        <v>58</v>
      </c>
      <c r="Y87" s="111">
        <v>91</v>
      </c>
      <c r="Z87" s="120">
        <f t="shared" si="4"/>
        <v>154</v>
      </c>
      <c r="AA87" s="111">
        <v>96</v>
      </c>
      <c r="AB87" s="111">
        <v>39</v>
      </c>
      <c r="AC87" s="111">
        <v>15</v>
      </c>
      <c r="AD87" s="111">
        <v>4</v>
      </c>
      <c r="AE87" s="111">
        <v>0</v>
      </c>
      <c r="AG87" s="111">
        <f t="shared" si="5"/>
        <v>0</v>
      </c>
      <c r="AH87" s="111">
        <f t="shared" si="6"/>
        <v>19</v>
      </c>
      <c r="AI87" s="111">
        <f t="shared" si="7"/>
        <v>19</v>
      </c>
    </row>
    <row r="88" spans="1:35">
      <c r="A88" t="s">
        <v>657</v>
      </c>
      <c r="B88" s="160" t="s">
        <v>63</v>
      </c>
      <c r="C88" s="111">
        <v>372</v>
      </c>
      <c r="D88" s="111">
        <v>0</v>
      </c>
      <c r="E88" s="111">
        <v>0</v>
      </c>
      <c r="F88" s="111">
        <v>0</v>
      </c>
      <c r="G88" s="111">
        <v>0</v>
      </c>
      <c r="H88" s="111">
        <v>0</v>
      </c>
      <c r="I88" s="111">
        <v>0</v>
      </c>
      <c r="J88" s="111">
        <v>1</v>
      </c>
      <c r="K88" s="111">
        <v>1</v>
      </c>
      <c r="L88" s="111">
        <v>1</v>
      </c>
      <c r="M88" s="111">
        <v>0</v>
      </c>
      <c r="N88" s="111">
        <v>0</v>
      </c>
      <c r="O88" s="111">
        <v>2</v>
      </c>
      <c r="P88" s="111">
        <v>0</v>
      </c>
      <c r="Q88" s="111">
        <v>3</v>
      </c>
      <c r="R88" s="111">
        <v>3</v>
      </c>
      <c r="S88" s="111">
        <v>7</v>
      </c>
      <c r="T88" s="111">
        <v>9</v>
      </c>
      <c r="U88" s="111">
        <v>17</v>
      </c>
      <c r="V88" s="111">
        <v>23</v>
      </c>
      <c r="W88" s="111">
        <v>27</v>
      </c>
      <c r="X88" s="111">
        <v>67</v>
      </c>
      <c r="Y88" s="111">
        <v>66</v>
      </c>
      <c r="Z88" s="120">
        <f t="shared" si="4"/>
        <v>145</v>
      </c>
      <c r="AA88" s="111">
        <v>75</v>
      </c>
      <c r="AB88" s="111">
        <v>47</v>
      </c>
      <c r="AC88" s="111">
        <v>19</v>
      </c>
      <c r="AD88" s="111">
        <v>4</v>
      </c>
      <c r="AE88" s="111">
        <v>0</v>
      </c>
      <c r="AG88" s="111">
        <f t="shared" si="5"/>
        <v>0</v>
      </c>
      <c r="AH88" s="111">
        <f t="shared" si="6"/>
        <v>23</v>
      </c>
      <c r="AI88" s="111">
        <f t="shared" si="7"/>
        <v>23</v>
      </c>
    </row>
    <row r="89" spans="1:35">
      <c r="A89" t="s">
        <v>876</v>
      </c>
      <c r="B89" s="160" t="s">
        <v>63</v>
      </c>
      <c r="C89" s="111">
        <v>241</v>
      </c>
      <c r="D89" s="111">
        <v>0</v>
      </c>
      <c r="E89" s="111">
        <v>0</v>
      </c>
      <c r="F89" s="111">
        <v>0</v>
      </c>
      <c r="G89" s="111">
        <v>0</v>
      </c>
      <c r="H89" s="111">
        <v>0</v>
      </c>
      <c r="I89" s="111">
        <v>0</v>
      </c>
      <c r="J89" s="111">
        <v>0</v>
      </c>
      <c r="K89" s="111">
        <v>0</v>
      </c>
      <c r="L89" s="111">
        <v>0</v>
      </c>
      <c r="M89" s="111">
        <v>1</v>
      </c>
      <c r="N89" s="111">
        <v>0</v>
      </c>
      <c r="O89" s="111">
        <v>1</v>
      </c>
      <c r="P89" s="111">
        <v>2</v>
      </c>
      <c r="Q89" s="111">
        <v>0</v>
      </c>
      <c r="R89" s="111">
        <v>3</v>
      </c>
      <c r="S89" s="111">
        <v>4</v>
      </c>
      <c r="T89" s="111">
        <v>7</v>
      </c>
      <c r="U89" s="111">
        <v>19</v>
      </c>
      <c r="V89" s="111">
        <v>15</v>
      </c>
      <c r="W89" s="111">
        <v>25</v>
      </c>
      <c r="X89" s="111">
        <v>24</v>
      </c>
      <c r="Y89" s="111">
        <v>44</v>
      </c>
      <c r="Z89" s="120">
        <f t="shared" si="4"/>
        <v>96</v>
      </c>
      <c r="AA89" s="111">
        <v>60</v>
      </c>
      <c r="AB89" s="111">
        <v>22</v>
      </c>
      <c r="AC89" s="111">
        <v>13</v>
      </c>
      <c r="AD89" s="111">
        <v>1</v>
      </c>
      <c r="AE89" s="111">
        <v>0</v>
      </c>
      <c r="AG89" s="111">
        <f t="shared" si="5"/>
        <v>0</v>
      </c>
      <c r="AH89" s="111">
        <f t="shared" si="6"/>
        <v>14</v>
      </c>
      <c r="AI89" s="111">
        <f t="shared" si="7"/>
        <v>14</v>
      </c>
    </row>
    <row r="90" spans="1:35">
      <c r="A90" t="s">
        <v>877</v>
      </c>
      <c r="B90" s="160" t="s">
        <v>63</v>
      </c>
      <c r="C90" s="111">
        <v>371</v>
      </c>
      <c r="D90" s="111">
        <v>1</v>
      </c>
      <c r="E90" s="111">
        <v>0</v>
      </c>
      <c r="F90" s="111">
        <v>0</v>
      </c>
      <c r="G90" s="111">
        <v>0</v>
      </c>
      <c r="H90" s="111">
        <v>0</v>
      </c>
      <c r="I90" s="111">
        <v>1</v>
      </c>
      <c r="J90" s="111">
        <v>0</v>
      </c>
      <c r="K90" s="111">
        <v>1</v>
      </c>
      <c r="L90" s="111">
        <v>0</v>
      </c>
      <c r="M90" s="111">
        <v>2</v>
      </c>
      <c r="N90" s="111">
        <v>0</v>
      </c>
      <c r="O90" s="111">
        <v>2</v>
      </c>
      <c r="P90" s="111">
        <v>0</v>
      </c>
      <c r="Q90" s="111">
        <v>3</v>
      </c>
      <c r="R90" s="111">
        <v>5</v>
      </c>
      <c r="S90" s="111">
        <v>6</v>
      </c>
      <c r="T90" s="111">
        <v>9</v>
      </c>
      <c r="U90" s="111">
        <v>13</v>
      </c>
      <c r="V90" s="111">
        <v>34</v>
      </c>
      <c r="W90" s="111">
        <v>34</v>
      </c>
      <c r="X90" s="111">
        <v>44</v>
      </c>
      <c r="Y90" s="111">
        <v>79</v>
      </c>
      <c r="Z90" s="120">
        <f t="shared" si="4"/>
        <v>138</v>
      </c>
      <c r="AA90" s="111">
        <v>77</v>
      </c>
      <c r="AB90" s="111">
        <v>40</v>
      </c>
      <c r="AC90" s="111">
        <v>19</v>
      </c>
      <c r="AD90" s="111">
        <v>2</v>
      </c>
      <c r="AE90" s="111">
        <v>0</v>
      </c>
      <c r="AG90" s="111">
        <f t="shared" si="5"/>
        <v>0</v>
      </c>
      <c r="AH90" s="111">
        <f t="shared" si="6"/>
        <v>21</v>
      </c>
      <c r="AI90" s="111">
        <f t="shared" si="7"/>
        <v>21</v>
      </c>
    </row>
    <row r="91" spans="1:35">
      <c r="A91" t="s">
        <v>878</v>
      </c>
      <c r="B91" s="160" t="s">
        <v>63</v>
      </c>
      <c r="C91" s="111">
        <v>281</v>
      </c>
      <c r="D91" s="111">
        <v>0</v>
      </c>
      <c r="E91" s="111">
        <v>0</v>
      </c>
      <c r="F91" s="111">
        <v>0</v>
      </c>
      <c r="G91" s="111">
        <v>0</v>
      </c>
      <c r="H91" s="111">
        <v>0</v>
      </c>
      <c r="I91" s="111">
        <v>0</v>
      </c>
      <c r="J91" s="111">
        <v>1</v>
      </c>
      <c r="K91" s="111">
        <v>0</v>
      </c>
      <c r="L91" s="111">
        <v>0</v>
      </c>
      <c r="M91" s="111">
        <v>2</v>
      </c>
      <c r="N91" s="111">
        <v>0</v>
      </c>
      <c r="O91" s="111">
        <v>2</v>
      </c>
      <c r="P91" s="111">
        <v>3</v>
      </c>
      <c r="Q91" s="111">
        <v>3</v>
      </c>
      <c r="R91" s="111">
        <v>1</v>
      </c>
      <c r="S91" s="111">
        <v>3</v>
      </c>
      <c r="T91" s="111">
        <v>12</v>
      </c>
      <c r="U91" s="111">
        <v>20</v>
      </c>
      <c r="V91" s="111">
        <v>17</v>
      </c>
      <c r="W91" s="111">
        <v>14</v>
      </c>
      <c r="X91" s="111">
        <v>38</v>
      </c>
      <c r="Y91" s="111">
        <v>70</v>
      </c>
      <c r="Z91" s="120">
        <f t="shared" si="4"/>
        <v>95</v>
      </c>
      <c r="AA91" s="111">
        <v>60</v>
      </c>
      <c r="AB91" s="111">
        <v>21</v>
      </c>
      <c r="AC91" s="111">
        <v>12</v>
      </c>
      <c r="AD91" s="111">
        <v>2</v>
      </c>
      <c r="AE91" s="111">
        <v>0</v>
      </c>
      <c r="AG91" s="111">
        <f t="shared" si="5"/>
        <v>0</v>
      </c>
      <c r="AH91" s="111">
        <f t="shared" si="6"/>
        <v>14</v>
      </c>
      <c r="AI91" s="111">
        <f t="shared" si="7"/>
        <v>14</v>
      </c>
    </row>
    <row r="92" spans="1:35">
      <c r="A92" t="s">
        <v>879</v>
      </c>
      <c r="B92" s="160" t="s">
        <v>63</v>
      </c>
      <c r="C92" s="111">
        <v>225</v>
      </c>
      <c r="D92" s="111">
        <v>0</v>
      </c>
      <c r="E92" s="111">
        <v>1</v>
      </c>
      <c r="F92" s="111">
        <v>0</v>
      </c>
      <c r="G92" s="111">
        <v>0</v>
      </c>
      <c r="H92" s="111">
        <v>0</v>
      </c>
      <c r="I92" s="111">
        <v>1</v>
      </c>
      <c r="J92" s="111">
        <v>0</v>
      </c>
      <c r="K92" s="111">
        <v>0</v>
      </c>
      <c r="L92" s="111">
        <v>1</v>
      </c>
      <c r="M92" s="111">
        <v>0</v>
      </c>
      <c r="N92" s="111">
        <v>1</v>
      </c>
      <c r="O92" s="111">
        <v>0</v>
      </c>
      <c r="P92" s="111">
        <v>1</v>
      </c>
      <c r="Q92" s="111">
        <v>1</v>
      </c>
      <c r="R92" s="111">
        <v>2</v>
      </c>
      <c r="S92" s="111">
        <v>4</v>
      </c>
      <c r="T92" s="111">
        <v>8</v>
      </c>
      <c r="U92" s="111">
        <v>13</v>
      </c>
      <c r="V92" s="111">
        <v>16</v>
      </c>
      <c r="W92" s="111">
        <v>23</v>
      </c>
      <c r="X92" s="111">
        <v>27</v>
      </c>
      <c r="Y92" s="111">
        <v>42</v>
      </c>
      <c r="Z92" s="120">
        <f t="shared" si="4"/>
        <v>85</v>
      </c>
      <c r="AA92" s="111">
        <v>52</v>
      </c>
      <c r="AB92" s="111">
        <v>20</v>
      </c>
      <c r="AC92" s="111">
        <v>11</v>
      </c>
      <c r="AD92" s="111">
        <v>2</v>
      </c>
      <c r="AE92" s="111">
        <v>0</v>
      </c>
      <c r="AG92" s="111">
        <f t="shared" si="5"/>
        <v>1</v>
      </c>
      <c r="AH92" s="111">
        <f t="shared" si="6"/>
        <v>13</v>
      </c>
      <c r="AI92" s="111">
        <f t="shared" si="7"/>
        <v>13</v>
      </c>
    </row>
    <row r="93" spans="1:35">
      <c r="A93" t="s">
        <v>652</v>
      </c>
      <c r="B93" s="160" t="s">
        <v>63</v>
      </c>
      <c r="C93" s="111">
        <v>436</v>
      </c>
      <c r="D93" s="111">
        <v>2</v>
      </c>
      <c r="E93" s="111">
        <v>1</v>
      </c>
      <c r="F93" s="111">
        <v>0</v>
      </c>
      <c r="G93" s="111">
        <v>0</v>
      </c>
      <c r="H93" s="111">
        <v>0</v>
      </c>
      <c r="I93" s="111">
        <v>3</v>
      </c>
      <c r="J93" s="111">
        <v>0</v>
      </c>
      <c r="K93" s="111">
        <v>0</v>
      </c>
      <c r="L93" s="111">
        <v>0</v>
      </c>
      <c r="M93" s="111">
        <v>2</v>
      </c>
      <c r="N93" s="111">
        <v>1</v>
      </c>
      <c r="O93" s="111">
        <v>0</v>
      </c>
      <c r="P93" s="111">
        <v>0</v>
      </c>
      <c r="Q93" s="111">
        <v>7</v>
      </c>
      <c r="R93" s="111">
        <v>4</v>
      </c>
      <c r="S93" s="111">
        <v>5</v>
      </c>
      <c r="T93" s="111">
        <v>19</v>
      </c>
      <c r="U93" s="111">
        <v>21</v>
      </c>
      <c r="V93" s="111">
        <v>48</v>
      </c>
      <c r="W93" s="111">
        <v>44</v>
      </c>
      <c r="X93" s="111">
        <v>77</v>
      </c>
      <c r="Y93" s="111">
        <v>84</v>
      </c>
      <c r="Z93" s="120">
        <f t="shared" si="4"/>
        <v>121</v>
      </c>
      <c r="AA93" s="111">
        <v>78</v>
      </c>
      <c r="AB93" s="111">
        <v>31</v>
      </c>
      <c r="AC93" s="111">
        <v>10</v>
      </c>
      <c r="AD93" s="111">
        <v>2</v>
      </c>
      <c r="AE93" s="111">
        <v>0</v>
      </c>
      <c r="AG93" s="111">
        <f t="shared" si="5"/>
        <v>1</v>
      </c>
      <c r="AH93" s="111">
        <f t="shared" si="6"/>
        <v>12</v>
      </c>
      <c r="AI93" s="111">
        <f t="shared" si="7"/>
        <v>12</v>
      </c>
    </row>
    <row r="94" spans="1:35">
      <c r="A94" t="s">
        <v>880</v>
      </c>
      <c r="B94" s="160" t="s">
        <v>63</v>
      </c>
      <c r="C94" s="111">
        <v>132</v>
      </c>
      <c r="D94" s="111">
        <v>1</v>
      </c>
      <c r="E94" s="111">
        <v>0</v>
      </c>
      <c r="F94" s="111">
        <v>0</v>
      </c>
      <c r="G94" s="111">
        <v>0</v>
      </c>
      <c r="H94" s="111">
        <v>0</v>
      </c>
      <c r="I94" s="111">
        <v>1</v>
      </c>
      <c r="J94" s="111">
        <v>0</v>
      </c>
      <c r="K94" s="111">
        <v>0</v>
      </c>
      <c r="L94" s="111">
        <v>0</v>
      </c>
      <c r="M94" s="111">
        <v>1</v>
      </c>
      <c r="N94" s="111">
        <v>0</v>
      </c>
      <c r="O94" s="111">
        <v>1</v>
      </c>
      <c r="P94" s="111">
        <v>1</v>
      </c>
      <c r="Q94" s="111">
        <v>1</v>
      </c>
      <c r="R94" s="111">
        <v>1</v>
      </c>
      <c r="S94" s="111">
        <v>4</v>
      </c>
      <c r="T94" s="111">
        <v>4</v>
      </c>
      <c r="U94" s="111">
        <v>11</v>
      </c>
      <c r="V94" s="111">
        <v>14</v>
      </c>
      <c r="W94" s="111">
        <v>12</v>
      </c>
      <c r="X94" s="111">
        <v>18</v>
      </c>
      <c r="Y94" s="111">
        <v>20</v>
      </c>
      <c r="Z94" s="120">
        <f t="shared" si="4"/>
        <v>43</v>
      </c>
      <c r="AA94" s="111">
        <v>28</v>
      </c>
      <c r="AB94" s="111">
        <v>11</v>
      </c>
      <c r="AC94" s="111">
        <v>3</v>
      </c>
      <c r="AD94" s="111">
        <v>1</v>
      </c>
      <c r="AE94" s="111">
        <v>0</v>
      </c>
      <c r="AG94" s="111">
        <f t="shared" si="5"/>
        <v>0</v>
      </c>
      <c r="AH94" s="111">
        <f t="shared" si="6"/>
        <v>4</v>
      </c>
      <c r="AI94" s="111">
        <f t="shared" si="7"/>
        <v>4</v>
      </c>
    </row>
    <row r="95" spans="1:35">
      <c r="A95" t="s">
        <v>881</v>
      </c>
      <c r="B95" s="160" t="s">
        <v>63</v>
      </c>
      <c r="C95" s="111">
        <v>155</v>
      </c>
      <c r="D95" s="111">
        <v>0</v>
      </c>
      <c r="E95" s="111">
        <v>0</v>
      </c>
      <c r="F95" s="111">
        <v>0</v>
      </c>
      <c r="G95" s="111">
        <v>0</v>
      </c>
      <c r="H95" s="111">
        <v>0</v>
      </c>
      <c r="I95" s="111">
        <v>0</v>
      </c>
      <c r="J95" s="111">
        <v>0</v>
      </c>
      <c r="K95" s="111">
        <v>0</v>
      </c>
      <c r="L95" s="111">
        <v>0</v>
      </c>
      <c r="M95" s="111">
        <v>0</v>
      </c>
      <c r="N95" s="111">
        <v>0</v>
      </c>
      <c r="O95" s="111">
        <v>1</v>
      </c>
      <c r="P95" s="111">
        <v>0</v>
      </c>
      <c r="Q95" s="111">
        <v>1</v>
      </c>
      <c r="R95" s="111">
        <v>2</v>
      </c>
      <c r="S95" s="111">
        <v>3</v>
      </c>
      <c r="T95" s="111">
        <v>5</v>
      </c>
      <c r="U95" s="111">
        <v>10</v>
      </c>
      <c r="V95" s="111">
        <v>14</v>
      </c>
      <c r="W95" s="111">
        <v>18</v>
      </c>
      <c r="X95" s="111">
        <v>23</v>
      </c>
      <c r="Y95" s="111">
        <v>33</v>
      </c>
      <c r="Z95" s="120">
        <f t="shared" si="4"/>
        <v>45</v>
      </c>
      <c r="AA95" s="111">
        <v>22</v>
      </c>
      <c r="AB95" s="111">
        <v>16</v>
      </c>
      <c r="AC95" s="111">
        <v>6</v>
      </c>
      <c r="AD95" s="111">
        <v>1</v>
      </c>
      <c r="AE95" s="111">
        <v>0</v>
      </c>
      <c r="AG95" s="111">
        <f t="shared" si="5"/>
        <v>0</v>
      </c>
      <c r="AH95" s="111">
        <f t="shared" si="6"/>
        <v>7</v>
      </c>
      <c r="AI95" s="111">
        <f t="shared" si="7"/>
        <v>7</v>
      </c>
    </row>
    <row r="96" spans="1:35">
      <c r="A96" t="s">
        <v>882</v>
      </c>
      <c r="B96" s="160" t="s">
        <v>63</v>
      </c>
      <c r="C96" s="111">
        <v>157</v>
      </c>
      <c r="D96" s="111">
        <v>0</v>
      </c>
      <c r="E96" s="111">
        <v>0</v>
      </c>
      <c r="F96" s="111">
        <v>0</v>
      </c>
      <c r="G96" s="111">
        <v>0</v>
      </c>
      <c r="H96" s="111">
        <v>0</v>
      </c>
      <c r="I96" s="111">
        <v>0</v>
      </c>
      <c r="J96" s="111">
        <v>0</v>
      </c>
      <c r="K96" s="111">
        <v>0</v>
      </c>
      <c r="L96" s="111">
        <v>1</v>
      </c>
      <c r="M96" s="111">
        <v>1</v>
      </c>
      <c r="N96" s="111">
        <v>1</v>
      </c>
      <c r="O96" s="111">
        <v>0</v>
      </c>
      <c r="P96" s="111">
        <v>0</v>
      </c>
      <c r="Q96" s="111">
        <v>2</v>
      </c>
      <c r="R96" s="111">
        <v>1</v>
      </c>
      <c r="S96" s="111">
        <v>2</v>
      </c>
      <c r="T96" s="111">
        <v>7</v>
      </c>
      <c r="U96" s="111">
        <v>16</v>
      </c>
      <c r="V96" s="111">
        <v>18</v>
      </c>
      <c r="W96" s="111">
        <v>21</v>
      </c>
      <c r="X96" s="111">
        <v>22</v>
      </c>
      <c r="Y96" s="111">
        <v>28</v>
      </c>
      <c r="Z96" s="120">
        <f t="shared" si="4"/>
        <v>37</v>
      </c>
      <c r="AA96" s="111">
        <v>25</v>
      </c>
      <c r="AB96" s="111">
        <v>7</v>
      </c>
      <c r="AC96" s="111">
        <v>4</v>
      </c>
      <c r="AD96" s="111">
        <v>1</v>
      </c>
      <c r="AE96" s="111">
        <v>0</v>
      </c>
      <c r="AG96" s="111">
        <f t="shared" si="5"/>
        <v>0</v>
      </c>
      <c r="AH96" s="111">
        <f t="shared" si="6"/>
        <v>5</v>
      </c>
      <c r="AI96" s="111">
        <f t="shared" si="7"/>
        <v>5</v>
      </c>
    </row>
    <row r="97" spans="1:35">
      <c r="A97" t="s">
        <v>883</v>
      </c>
      <c r="B97" s="160" t="s">
        <v>63</v>
      </c>
      <c r="C97" s="111">
        <v>159</v>
      </c>
      <c r="D97" s="111">
        <v>0</v>
      </c>
      <c r="E97" s="111">
        <v>0</v>
      </c>
      <c r="F97" s="111">
        <v>0</v>
      </c>
      <c r="G97" s="111">
        <v>0</v>
      </c>
      <c r="H97" s="111">
        <v>0</v>
      </c>
      <c r="I97" s="111">
        <v>0</v>
      </c>
      <c r="J97" s="111">
        <v>1</v>
      </c>
      <c r="K97" s="111">
        <v>0</v>
      </c>
      <c r="L97" s="111">
        <v>0</v>
      </c>
      <c r="M97" s="111">
        <v>0</v>
      </c>
      <c r="N97" s="111">
        <v>1</v>
      </c>
      <c r="O97" s="111">
        <v>0</v>
      </c>
      <c r="P97" s="111">
        <v>1</v>
      </c>
      <c r="Q97" s="111">
        <v>2</v>
      </c>
      <c r="R97" s="111">
        <v>2</v>
      </c>
      <c r="S97" s="111">
        <v>5</v>
      </c>
      <c r="T97" s="111">
        <v>0</v>
      </c>
      <c r="U97" s="111">
        <v>15</v>
      </c>
      <c r="V97" s="111">
        <v>15</v>
      </c>
      <c r="W97" s="111">
        <v>19</v>
      </c>
      <c r="X97" s="111">
        <v>30</v>
      </c>
      <c r="Y97" s="111">
        <v>32</v>
      </c>
      <c r="Z97" s="120">
        <f t="shared" si="4"/>
        <v>36</v>
      </c>
      <c r="AA97" s="111">
        <v>19</v>
      </c>
      <c r="AB97" s="111">
        <v>12</v>
      </c>
      <c r="AC97" s="111">
        <v>3</v>
      </c>
      <c r="AD97" s="111">
        <v>2</v>
      </c>
      <c r="AE97" s="111">
        <v>0</v>
      </c>
      <c r="AG97" s="111">
        <f t="shared" si="5"/>
        <v>0</v>
      </c>
      <c r="AH97" s="111">
        <f t="shared" si="6"/>
        <v>5</v>
      </c>
      <c r="AI97" s="111">
        <f t="shared" si="7"/>
        <v>5</v>
      </c>
    </row>
    <row r="98" spans="1:35">
      <c r="A98" t="s">
        <v>884</v>
      </c>
      <c r="B98" s="160" t="s">
        <v>63</v>
      </c>
      <c r="C98" s="111">
        <v>82</v>
      </c>
      <c r="D98" s="111">
        <v>0</v>
      </c>
      <c r="E98" s="111">
        <v>0</v>
      </c>
      <c r="F98" s="111">
        <v>0</v>
      </c>
      <c r="G98" s="111">
        <v>0</v>
      </c>
      <c r="H98" s="111">
        <v>0</v>
      </c>
      <c r="I98" s="111">
        <v>0</v>
      </c>
      <c r="J98" s="111">
        <v>0</v>
      </c>
      <c r="K98" s="111">
        <v>0</v>
      </c>
      <c r="L98" s="111">
        <v>0</v>
      </c>
      <c r="M98" s="111">
        <v>0</v>
      </c>
      <c r="N98" s="111">
        <v>0</v>
      </c>
      <c r="O98" s="111">
        <v>1</v>
      </c>
      <c r="P98" s="111">
        <v>1</v>
      </c>
      <c r="Q98" s="111">
        <v>0</v>
      </c>
      <c r="R98" s="111">
        <v>0</v>
      </c>
      <c r="S98" s="111">
        <v>1</v>
      </c>
      <c r="T98" s="111">
        <v>5</v>
      </c>
      <c r="U98" s="111">
        <v>2</v>
      </c>
      <c r="V98" s="111">
        <v>5</v>
      </c>
      <c r="W98" s="111">
        <v>10</v>
      </c>
      <c r="X98" s="111">
        <v>16</v>
      </c>
      <c r="Y98" s="111">
        <v>12</v>
      </c>
      <c r="Z98" s="120">
        <f t="shared" si="4"/>
        <v>29</v>
      </c>
      <c r="AA98" s="111">
        <v>15</v>
      </c>
      <c r="AB98" s="111">
        <v>12</v>
      </c>
      <c r="AC98" s="111">
        <v>2</v>
      </c>
      <c r="AD98" s="111">
        <v>0</v>
      </c>
      <c r="AE98" s="111">
        <v>0</v>
      </c>
      <c r="AG98" s="111">
        <f t="shared" si="5"/>
        <v>0</v>
      </c>
      <c r="AH98" s="111">
        <f t="shared" si="6"/>
        <v>2</v>
      </c>
      <c r="AI98" s="111">
        <f t="shared" si="7"/>
        <v>2</v>
      </c>
    </row>
    <row r="99" spans="1:35">
      <c r="A99" t="s">
        <v>885</v>
      </c>
      <c r="B99" s="160" t="s">
        <v>63</v>
      </c>
      <c r="C99" s="111">
        <v>117</v>
      </c>
      <c r="D99" s="111">
        <v>0</v>
      </c>
      <c r="E99" s="111">
        <v>0</v>
      </c>
      <c r="F99" s="111">
        <v>0</v>
      </c>
      <c r="G99" s="111">
        <v>0</v>
      </c>
      <c r="H99" s="111">
        <v>0</v>
      </c>
      <c r="I99" s="111">
        <v>0</v>
      </c>
      <c r="J99" s="111">
        <v>0</v>
      </c>
      <c r="K99" s="111">
        <v>0</v>
      </c>
      <c r="L99" s="111">
        <v>0</v>
      </c>
      <c r="M99" s="111">
        <v>1</v>
      </c>
      <c r="N99" s="111">
        <v>0</v>
      </c>
      <c r="O99" s="111">
        <v>0</v>
      </c>
      <c r="P99" s="111">
        <v>1</v>
      </c>
      <c r="Q99" s="111">
        <v>1</v>
      </c>
      <c r="R99" s="111">
        <v>2</v>
      </c>
      <c r="S99" s="111">
        <v>3</v>
      </c>
      <c r="T99" s="111">
        <v>3</v>
      </c>
      <c r="U99" s="111">
        <v>9</v>
      </c>
      <c r="V99" s="111">
        <v>13</v>
      </c>
      <c r="W99" s="111">
        <v>13</v>
      </c>
      <c r="X99" s="111">
        <v>14</v>
      </c>
      <c r="Y99" s="111">
        <v>20</v>
      </c>
      <c r="Z99" s="120">
        <f t="shared" si="4"/>
        <v>37</v>
      </c>
      <c r="AA99" s="111">
        <v>22</v>
      </c>
      <c r="AB99" s="111">
        <v>11</v>
      </c>
      <c r="AC99" s="111">
        <v>2</v>
      </c>
      <c r="AD99" s="111">
        <v>2</v>
      </c>
      <c r="AE99" s="111">
        <v>0</v>
      </c>
      <c r="AG99" s="111">
        <f t="shared" si="5"/>
        <v>0</v>
      </c>
      <c r="AH99" s="111">
        <f t="shared" si="6"/>
        <v>4</v>
      </c>
      <c r="AI99" s="111">
        <f t="shared" si="7"/>
        <v>4</v>
      </c>
    </row>
    <row r="100" spans="1:35">
      <c r="A100" t="s">
        <v>645</v>
      </c>
      <c r="B100" s="160" t="s">
        <v>63</v>
      </c>
      <c r="C100" s="111">
        <v>92</v>
      </c>
      <c r="D100" s="111">
        <v>0</v>
      </c>
      <c r="E100" s="111">
        <v>0</v>
      </c>
      <c r="F100" s="111">
        <v>0</v>
      </c>
      <c r="G100" s="111">
        <v>0</v>
      </c>
      <c r="H100" s="111">
        <v>0</v>
      </c>
      <c r="I100" s="111">
        <v>0</v>
      </c>
      <c r="J100" s="111">
        <v>0</v>
      </c>
      <c r="K100" s="111">
        <v>0</v>
      </c>
      <c r="L100" s="111">
        <v>0</v>
      </c>
      <c r="M100" s="111">
        <v>0</v>
      </c>
      <c r="N100" s="111">
        <v>0</v>
      </c>
      <c r="O100" s="111">
        <v>0</v>
      </c>
      <c r="P100" s="111">
        <v>0</v>
      </c>
      <c r="Q100" s="111">
        <v>2</v>
      </c>
      <c r="R100" s="111">
        <v>0</v>
      </c>
      <c r="S100" s="111">
        <v>1</v>
      </c>
      <c r="T100" s="111">
        <v>1</v>
      </c>
      <c r="U100" s="111">
        <v>5</v>
      </c>
      <c r="V100" s="111">
        <v>4</v>
      </c>
      <c r="W100" s="111">
        <v>11</v>
      </c>
      <c r="X100" s="111">
        <v>9</v>
      </c>
      <c r="Y100" s="111">
        <v>21</v>
      </c>
      <c r="Z100" s="120">
        <f t="shared" si="4"/>
        <v>38</v>
      </c>
      <c r="AA100" s="111">
        <v>26</v>
      </c>
      <c r="AB100" s="111">
        <v>9</v>
      </c>
      <c r="AC100" s="111">
        <v>3</v>
      </c>
      <c r="AD100" s="111">
        <v>0</v>
      </c>
      <c r="AE100" s="111">
        <v>0</v>
      </c>
      <c r="AG100" s="111">
        <f t="shared" si="5"/>
        <v>0</v>
      </c>
      <c r="AH100" s="111">
        <f t="shared" si="6"/>
        <v>3</v>
      </c>
      <c r="AI100" s="111">
        <f t="shared" si="7"/>
        <v>3</v>
      </c>
    </row>
    <row r="101" spans="1:35">
      <c r="A101" t="s">
        <v>886</v>
      </c>
      <c r="B101" s="160" t="s">
        <v>63</v>
      </c>
      <c r="C101" s="111">
        <v>154</v>
      </c>
      <c r="D101" s="111">
        <v>0</v>
      </c>
      <c r="E101" s="111">
        <v>0</v>
      </c>
      <c r="F101" s="111">
        <v>0</v>
      </c>
      <c r="G101" s="111">
        <v>0</v>
      </c>
      <c r="H101" s="111">
        <v>0</v>
      </c>
      <c r="I101" s="111">
        <v>0</v>
      </c>
      <c r="J101" s="111">
        <v>1</v>
      </c>
      <c r="K101" s="111">
        <v>0</v>
      </c>
      <c r="L101" s="111">
        <v>0</v>
      </c>
      <c r="M101" s="111">
        <v>1</v>
      </c>
      <c r="N101" s="111">
        <v>0</v>
      </c>
      <c r="O101" s="111">
        <v>0</v>
      </c>
      <c r="P101" s="111">
        <v>2</v>
      </c>
      <c r="Q101" s="111">
        <v>1</v>
      </c>
      <c r="R101" s="111">
        <v>3</v>
      </c>
      <c r="S101" s="111">
        <v>2</v>
      </c>
      <c r="T101" s="111">
        <v>3</v>
      </c>
      <c r="U101" s="111">
        <v>11</v>
      </c>
      <c r="V101" s="111">
        <v>14</v>
      </c>
      <c r="W101" s="111">
        <v>27</v>
      </c>
      <c r="X101" s="111">
        <v>27</v>
      </c>
      <c r="Y101" s="111">
        <v>31</v>
      </c>
      <c r="Z101" s="120">
        <f t="shared" si="4"/>
        <v>31</v>
      </c>
      <c r="AA101" s="111">
        <v>24</v>
      </c>
      <c r="AB101" s="111">
        <v>3</v>
      </c>
      <c r="AC101" s="111">
        <v>4</v>
      </c>
      <c r="AD101" s="111">
        <v>0</v>
      </c>
      <c r="AE101" s="111">
        <v>0</v>
      </c>
      <c r="AG101" s="111">
        <f t="shared" si="5"/>
        <v>0</v>
      </c>
      <c r="AH101" s="111">
        <f t="shared" si="6"/>
        <v>4</v>
      </c>
      <c r="AI101" s="111">
        <f t="shared" si="7"/>
        <v>4</v>
      </c>
    </row>
    <row r="102" spans="1:35">
      <c r="A102" t="s">
        <v>887</v>
      </c>
      <c r="B102" s="160" t="s">
        <v>63</v>
      </c>
      <c r="C102" s="111">
        <v>98</v>
      </c>
      <c r="D102" s="111">
        <v>0</v>
      </c>
      <c r="E102" s="111">
        <v>0</v>
      </c>
      <c r="F102" s="111">
        <v>0</v>
      </c>
      <c r="G102" s="111">
        <v>0</v>
      </c>
      <c r="H102" s="111">
        <v>0</v>
      </c>
      <c r="I102" s="111">
        <v>0</v>
      </c>
      <c r="J102" s="111">
        <v>0</v>
      </c>
      <c r="K102" s="111">
        <v>0</v>
      </c>
      <c r="L102" s="111">
        <v>0</v>
      </c>
      <c r="M102" s="111">
        <v>1</v>
      </c>
      <c r="N102" s="111">
        <v>0</v>
      </c>
      <c r="O102" s="111">
        <v>0</v>
      </c>
      <c r="P102" s="111">
        <v>0</v>
      </c>
      <c r="Q102" s="111">
        <v>1</v>
      </c>
      <c r="R102" s="111">
        <v>0</v>
      </c>
      <c r="S102" s="111">
        <v>2</v>
      </c>
      <c r="T102" s="111">
        <v>2</v>
      </c>
      <c r="U102" s="111">
        <v>7</v>
      </c>
      <c r="V102" s="111">
        <v>10</v>
      </c>
      <c r="W102" s="111">
        <v>13</v>
      </c>
      <c r="X102" s="111">
        <v>11</v>
      </c>
      <c r="Y102" s="111">
        <v>25</v>
      </c>
      <c r="Z102" s="120">
        <f t="shared" si="4"/>
        <v>26</v>
      </c>
      <c r="AA102" s="111">
        <v>20</v>
      </c>
      <c r="AB102" s="111">
        <v>5</v>
      </c>
      <c r="AC102" s="111">
        <v>0</v>
      </c>
      <c r="AD102" s="111">
        <v>1</v>
      </c>
      <c r="AE102" s="111">
        <v>0</v>
      </c>
      <c r="AG102" s="111">
        <f t="shared" si="5"/>
        <v>0</v>
      </c>
      <c r="AH102" s="111">
        <f t="shared" si="6"/>
        <v>1</v>
      </c>
      <c r="AI102" s="111">
        <f t="shared" si="7"/>
        <v>1</v>
      </c>
    </row>
    <row r="103" spans="1:35">
      <c r="A103" t="s">
        <v>888</v>
      </c>
      <c r="B103" s="160" t="s">
        <v>63</v>
      </c>
      <c r="C103" s="111">
        <v>142</v>
      </c>
      <c r="D103" s="111">
        <v>0</v>
      </c>
      <c r="E103" s="111">
        <v>0</v>
      </c>
      <c r="F103" s="111">
        <v>0</v>
      </c>
      <c r="G103" s="111">
        <v>0</v>
      </c>
      <c r="H103" s="111">
        <v>0</v>
      </c>
      <c r="I103" s="111">
        <v>0</v>
      </c>
      <c r="J103" s="111">
        <v>0</v>
      </c>
      <c r="K103" s="111">
        <v>0</v>
      </c>
      <c r="L103" s="111">
        <v>0</v>
      </c>
      <c r="M103" s="111">
        <v>0</v>
      </c>
      <c r="N103" s="111">
        <v>1</v>
      </c>
      <c r="O103" s="111">
        <v>1</v>
      </c>
      <c r="P103" s="111">
        <v>0</v>
      </c>
      <c r="Q103" s="111">
        <v>0</v>
      </c>
      <c r="R103" s="111">
        <v>0</v>
      </c>
      <c r="S103" s="111">
        <v>1</v>
      </c>
      <c r="T103" s="111">
        <v>1</v>
      </c>
      <c r="U103" s="111">
        <v>7</v>
      </c>
      <c r="V103" s="111">
        <v>12</v>
      </c>
      <c r="W103" s="111">
        <v>5</v>
      </c>
      <c r="X103" s="111">
        <v>27</v>
      </c>
      <c r="Y103" s="111">
        <v>24</v>
      </c>
      <c r="Z103" s="120">
        <f t="shared" si="4"/>
        <v>63</v>
      </c>
      <c r="AA103" s="111">
        <v>42</v>
      </c>
      <c r="AB103" s="111">
        <v>13</v>
      </c>
      <c r="AC103" s="111">
        <v>8</v>
      </c>
      <c r="AD103" s="111">
        <v>0</v>
      </c>
      <c r="AE103" s="111">
        <v>0</v>
      </c>
      <c r="AG103" s="111">
        <f t="shared" si="5"/>
        <v>0</v>
      </c>
      <c r="AH103" s="111">
        <f t="shared" si="6"/>
        <v>8</v>
      </c>
      <c r="AI103" s="111">
        <f t="shared" si="7"/>
        <v>8</v>
      </c>
    </row>
    <row r="104" spans="1:35">
      <c r="A104" t="s">
        <v>889</v>
      </c>
      <c r="B104" s="160" t="s">
        <v>63</v>
      </c>
      <c r="C104" s="111">
        <v>159</v>
      </c>
      <c r="D104" s="111">
        <v>0</v>
      </c>
      <c r="E104" s="111">
        <v>0</v>
      </c>
      <c r="F104" s="111">
        <v>0</v>
      </c>
      <c r="G104" s="111">
        <v>0</v>
      </c>
      <c r="H104" s="111">
        <v>0</v>
      </c>
      <c r="I104" s="111">
        <v>0</v>
      </c>
      <c r="J104" s="111">
        <v>0</v>
      </c>
      <c r="K104" s="111">
        <v>1</v>
      </c>
      <c r="L104" s="111">
        <v>0</v>
      </c>
      <c r="M104" s="111">
        <v>1</v>
      </c>
      <c r="N104" s="111">
        <v>0</v>
      </c>
      <c r="O104" s="111">
        <v>1</v>
      </c>
      <c r="P104" s="111">
        <v>0</v>
      </c>
      <c r="Q104" s="111">
        <v>0</v>
      </c>
      <c r="R104" s="111">
        <v>4</v>
      </c>
      <c r="S104" s="111">
        <v>1</v>
      </c>
      <c r="T104" s="111">
        <v>6</v>
      </c>
      <c r="U104" s="111">
        <v>10</v>
      </c>
      <c r="V104" s="111">
        <v>9</v>
      </c>
      <c r="W104" s="111">
        <v>18</v>
      </c>
      <c r="X104" s="111">
        <v>27</v>
      </c>
      <c r="Y104" s="111">
        <v>34</v>
      </c>
      <c r="Z104" s="120">
        <f t="shared" si="4"/>
        <v>47</v>
      </c>
      <c r="AA104" s="111">
        <v>25</v>
      </c>
      <c r="AB104" s="111">
        <v>15</v>
      </c>
      <c r="AC104" s="111">
        <v>5</v>
      </c>
      <c r="AD104" s="111">
        <v>2</v>
      </c>
      <c r="AE104" s="111">
        <v>0</v>
      </c>
      <c r="AG104" s="111">
        <f t="shared" si="5"/>
        <v>0</v>
      </c>
      <c r="AH104" s="111">
        <f t="shared" si="6"/>
        <v>7</v>
      </c>
      <c r="AI104" s="111">
        <f t="shared" si="7"/>
        <v>7</v>
      </c>
    </row>
    <row r="105" spans="1:35">
      <c r="A105" t="s">
        <v>890</v>
      </c>
      <c r="B105" s="160" t="s">
        <v>63</v>
      </c>
      <c r="C105" s="111">
        <v>119</v>
      </c>
      <c r="D105" s="111">
        <v>1</v>
      </c>
      <c r="E105" s="111">
        <v>0</v>
      </c>
      <c r="F105" s="111">
        <v>0</v>
      </c>
      <c r="G105" s="111">
        <v>0</v>
      </c>
      <c r="H105" s="111">
        <v>0</v>
      </c>
      <c r="I105" s="111">
        <v>1</v>
      </c>
      <c r="J105" s="111">
        <v>0</v>
      </c>
      <c r="K105" s="111">
        <v>0</v>
      </c>
      <c r="L105" s="111">
        <v>0</v>
      </c>
      <c r="M105" s="111">
        <v>0</v>
      </c>
      <c r="N105" s="111">
        <v>1</v>
      </c>
      <c r="O105" s="111">
        <v>0</v>
      </c>
      <c r="P105" s="111">
        <v>2</v>
      </c>
      <c r="Q105" s="111">
        <v>2</v>
      </c>
      <c r="R105" s="111">
        <v>0</v>
      </c>
      <c r="S105" s="111">
        <v>1</v>
      </c>
      <c r="T105" s="111">
        <v>4</v>
      </c>
      <c r="U105" s="111">
        <v>2</v>
      </c>
      <c r="V105" s="111">
        <v>11</v>
      </c>
      <c r="W105" s="111">
        <v>9</v>
      </c>
      <c r="X105" s="111">
        <v>22</v>
      </c>
      <c r="Y105" s="111">
        <v>26</v>
      </c>
      <c r="Z105" s="121">
        <f t="shared" si="4"/>
        <v>38</v>
      </c>
      <c r="AA105" s="111">
        <v>23</v>
      </c>
      <c r="AB105" s="111">
        <v>10</v>
      </c>
      <c r="AC105" s="111">
        <v>4</v>
      </c>
      <c r="AD105" s="111">
        <v>1</v>
      </c>
      <c r="AE105" s="111">
        <v>0</v>
      </c>
      <c r="AG105" s="111">
        <f t="shared" si="5"/>
        <v>0</v>
      </c>
      <c r="AH105" s="111">
        <f t="shared" si="6"/>
        <v>5</v>
      </c>
      <c r="AI105" s="111">
        <f t="shared" si="7"/>
        <v>5</v>
      </c>
    </row>
    <row r="106" spans="1:35">
      <c r="A106" s="17" t="s">
        <v>33</v>
      </c>
      <c r="B106" s="161" t="s">
        <v>62</v>
      </c>
      <c r="C106" s="116">
        <v>26350</v>
      </c>
      <c r="D106" s="116">
        <v>29</v>
      </c>
      <c r="E106" s="116">
        <v>8</v>
      </c>
      <c r="F106" s="116">
        <v>5</v>
      </c>
      <c r="G106" s="116">
        <v>3</v>
      </c>
      <c r="H106" s="116">
        <v>4</v>
      </c>
      <c r="I106" s="116">
        <v>49</v>
      </c>
      <c r="J106" s="116">
        <v>8</v>
      </c>
      <c r="K106" s="116">
        <v>8</v>
      </c>
      <c r="L106" s="116">
        <v>14</v>
      </c>
      <c r="M106" s="116">
        <v>45</v>
      </c>
      <c r="N106" s="116">
        <v>34</v>
      </c>
      <c r="O106" s="116">
        <v>51</v>
      </c>
      <c r="P106" s="116">
        <v>90</v>
      </c>
      <c r="Q106" s="116">
        <v>164</v>
      </c>
      <c r="R106" s="116">
        <v>210</v>
      </c>
      <c r="S106" s="116">
        <v>315</v>
      </c>
      <c r="T106" s="116">
        <v>431</v>
      </c>
      <c r="U106" s="116">
        <v>846</v>
      </c>
      <c r="V106" s="116">
        <v>1166</v>
      </c>
      <c r="W106" s="116">
        <v>1611</v>
      </c>
      <c r="X106" s="116">
        <v>2663</v>
      </c>
      <c r="Y106" s="116">
        <v>4331</v>
      </c>
      <c r="Z106" s="119">
        <f t="shared" si="4"/>
        <v>14314</v>
      </c>
      <c r="AA106" s="116">
        <v>5587</v>
      </c>
      <c r="AB106" s="116">
        <v>5175</v>
      </c>
      <c r="AC106" s="116">
        <v>2754</v>
      </c>
      <c r="AD106" s="116">
        <v>798</v>
      </c>
      <c r="AE106" s="116">
        <v>0</v>
      </c>
      <c r="AG106" s="111">
        <f t="shared" si="5"/>
        <v>20</v>
      </c>
      <c r="AH106" s="111">
        <f t="shared" si="6"/>
        <v>3552</v>
      </c>
      <c r="AI106" s="111">
        <f t="shared" si="7"/>
        <v>3552</v>
      </c>
    </row>
    <row r="107" spans="1:35">
      <c r="A107" s="15" t="s">
        <v>836</v>
      </c>
      <c r="B107" s="162" t="s">
        <v>62</v>
      </c>
      <c r="C107" s="117">
        <v>7156</v>
      </c>
      <c r="D107" s="117">
        <v>5</v>
      </c>
      <c r="E107" s="117">
        <v>4</v>
      </c>
      <c r="F107" s="117">
        <v>2</v>
      </c>
      <c r="G107" s="117">
        <v>0</v>
      </c>
      <c r="H107" s="117">
        <v>1</v>
      </c>
      <c r="I107" s="117">
        <v>12</v>
      </c>
      <c r="J107" s="117">
        <v>2</v>
      </c>
      <c r="K107" s="117">
        <v>0</v>
      </c>
      <c r="L107" s="117">
        <v>3</v>
      </c>
      <c r="M107" s="117">
        <v>11</v>
      </c>
      <c r="N107" s="117">
        <v>6</v>
      </c>
      <c r="O107" s="117">
        <v>12</v>
      </c>
      <c r="P107" s="117">
        <v>21</v>
      </c>
      <c r="Q107" s="117">
        <v>49</v>
      </c>
      <c r="R107" s="117">
        <v>64</v>
      </c>
      <c r="S107" s="117">
        <v>84</v>
      </c>
      <c r="T107" s="117">
        <v>128</v>
      </c>
      <c r="U107" s="117">
        <v>221</v>
      </c>
      <c r="V107" s="117">
        <v>326</v>
      </c>
      <c r="W107" s="117">
        <v>478</v>
      </c>
      <c r="X107" s="117">
        <v>780</v>
      </c>
      <c r="Y107" s="117">
        <v>1256</v>
      </c>
      <c r="Z107" s="120">
        <f t="shared" si="4"/>
        <v>3703</v>
      </c>
      <c r="AA107" s="117">
        <v>1458</v>
      </c>
      <c r="AB107" s="117">
        <v>1341</v>
      </c>
      <c r="AC107" s="117">
        <v>707</v>
      </c>
      <c r="AD107" s="117">
        <v>197</v>
      </c>
      <c r="AE107" s="117">
        <v>0</v>
      </c>
      <c r="AG107" s="111">
        <f t="shared" si="5"/>
        <v>7</v>
      </c>
      <c r="AH107" s="111">
        <f t="shared" si="6"/>
        <v>904</v>
      </c>
      <c r="AI107" s="111">
        <f t="shared" si="7"/>
        <v>904</v>
      </c>
    </row>
    <row r="108" spans="1:35">
      <c r="A108" s="15" t="s">
        <v>837</v>
      </c>
      <c r="B108" s="162" t="s">
        <v>62</v>
      </c>
      <c r="C108" s="117">
        <v>776</v>
      </c>
      <c r="D108" s="117">
        <v>2</v>
      </c>
      <c r="E108" s="117">
        <v>0</v>
      </c>
      <c r="F108" s="117">
        <v>1</v>
      </c>
      <c r="G108" s="117">
        <v>0</v>
      </c>
      <c r="H108" s="117">
        <v>0</v>
      </c>
      <c r="I108" s="117">
        <v>3</v>
      </c>
      <c r="J108" s="117">
        <v>0</v>
      </c>
      <c r="K108" s="117">
        <v>0</v>
      </c>
      <c r="L108" s="117">
        <v>0</v>
      </c>
      <c r="M108" s="117">
        <v>2</v>
      </c>
      <c r="N108" s="117">
        <v>3</v>
      </c>
      <c r="O108" s="117">
        <v>2</v>
      </c>
      <c r="P108" s="117">
        <v>2</v>
      </c>
      <c r="Q108" s="117">
        <v>1</v>
      </c>
      <c r="R108" s="117">
        <v>9</v>
      </c>
      <c r="S108" s="117">
        <v>4</v>
      </c>
      <c r="T108" s="117">
        <v>12</v>
      </c>
      <c r="U108" s="117">
        <v>26</v>
      </c>
      <c r="V108" s="117">
        <v>21</v>
      </c>
      <c r="W108" s="117">
        <v>49</v>
      </c>
      <c r="X108" s="117">
        <v>78</v>
      </c>
      <c r="Y108" s="117">
        <v>137</v>
      </c>
      <c r="Z108" s="120">
        <f t="shared" si="4"/>
        <v>427</v>
      </c>
      <c r="AA108" s="117">
        <v>174</v>
      </c>
      <c r="AB108" s="117">
        <v>152</v>
      </c>
      <c r="AC108" s="117">
        <v>79</v>
      </c>
      <c r="AD108" s="117">
        <v>22</v>
      </c>
      <c r="AE108" s="117">
        <v>0</v>
      </c>
      <c r="AG108" s="111">
        <f t="shared" si="5"/>
        <v>1</v>
      </c>
      <c r="AH108" s="111">
        <f t="shared" si="6"/>
        <v>101</v>
      </c>
      <c r="AI108" s="111">
        <f t="shared" si="7"/>
        <v>101</v>
      </c>
    </row>
    <row r="109" spans="1:35">
      <c r="A109" s="15" t="s">
        <v>839</v>
      </c>
      <c r="B109" s="162" t="s">
        <v>62</v>
      </c>
      <c r="C109" s="117">
        <v>612</v>
      </c>
      <c r="D109" s="117">
        <v>0</v>
      </c>
      <c r="E109" s="117">
        <v>2</v>
      </c>
      <c r="F109" s="117">
        <v>0</v>
      </c>
      <c r="G109" s="117">
        <v>0</v>
      </c>
      <c r="H109" s="117">
        <v>0</v>
      </c>
      <c r="I109" s="117">
        <v>2</v>
      </c>
      <c r="J109" s="117">
        <v>0</v>
      </c>
      <c r="K109" s="117">
        <v>0</v>
      </c>
      <c r="L109" s="117">
        <v>1</v>
      </c>
      <c r="M109" s="117">
        <v>1</v>
      </c>
      <c r="N109" s="117">
        <v>1</v>
      </c>
      <c r="O109" s="117">
        <v>0</v>
      </c>
      <c r="P109" s="117">
        <v>0</v>
      </c>
      <c r="Q109" s="117">
        <v>2</v>
      </c>
      <c r="R109" s="117">
        <v>4</v>
      </c>
      <c r="S109" s="117">
        <v>8</v>
      </c>
      <c r="T109" s="117">
        <v>11</v>
      </c>
      <c r="U109" s="117">
        <v>13</v>
      </c>
      <c r="V109" s="117">
        <v>26</v>
      </c>
      <c r="W109" s="117">
        <v>40</v>
      </c>
      <c r="X109" s="117">
        <v>61</v>
      </c>
      <c r="Y109" s="117">
        <v>102</v>
      </c>
      <c r="Z109" s="120">
        <f t="shared" si="4"/>
        <v>340</v>
      </c>
      <c r="AA109" s="117">
        <v>118</v>
      </c>
      <c r="AB109" s="117">
        <v>120</v>
      </c>
      <c r="AC109" s="117">
        <v>71</v>
      </c>
      <c r="AD109" s="117">
        <v>31</v>
      </c>
      <c r="AE109" s="117">
        <v>0</v>
      </c>
      <c r="AG109" s="111">
        <f t="shared" si="5"/>
        <v>2</v>
      </c>
      <c r="AH109" s="111">
        <f t="shared" si="6"/>
        <v>102</v>
      </c>
      <c r="AI109" s="111">
        <f t="shared" si="7"/>
        <v>102</v>
      </c>
    </row>
    <row r="110" spans="1:35">
      <c r="A110" s="15" t="s">
        <v>841</v>
      </c>
      <c r="B110" s="162" t="s">
        <v>62</v>
      </c>
      <c r="C110" s="117">
        <v>695</v>
      </c>
      <c r="D110" s="117">
        <v>0</v>
      </c>
      <c r="E110" s="117">
        <v>0</v>
      </c>
      <c r="F110" s="117">
        <v>0</v>
      </c>
      <c r="G110" s="117">
        <v>0</v>
      </c>
      <c r="H110" s="117">
        <v>0</v>
      </c>
      <c r="I110" s="117">
        <v>0</v>
      </c>
      <c r="J110" s="117">
        <v>0</v>
      </c>
      <c r="K110" s="117">
        <v>0</v>
      </c>
      <c r="L110" s="117">
        <v>0</v>
      </c>
      <c r="M110" s="117">
        <v>0</v>
      </c>
      <c r="N110" s="117">
        <v>0</v>
      </c>
      <c r="O110" s="117">
        <v>3</v>
      </c>
      <c r="P110" s="117">
        <v>0</v>
      </c>
      <c r="Q110" s="117">
        <v>7</v>
      </c>
      <c r="R110" s="117">
        <v>5</v>
      </c>
      <c r="S110" s="117">
        <v>7</v>
      </c>
      <c r="T110" s="117">
        <v>6</v>
      </c>
      <c r="U110" s="117">
        <v>11</v>
      </c>
      <c r="V110" s="117">
        <v>31</v>
      </c>
      <c r="W110" s="117">
        <v>48</v>
      </c>
      <c r="X110" s="117">
        <v>87</v>
      </c>
      <c r="Y110" s="117">
        <v>123</v>
      </c>
      <c r="Z110" s="120">
        <f t="shared" si="4"/>
        <v>367</v>
      </c>
      <c r="AA110" s="117">
        <v>157</v>
      </c>
      <c r="AB110" s="117">
        <v>132</v>
      </c>
      <c r="AC110" s="117">
        <v>61</v>
      </c>
      <c r="AD110" s="117">
        <v>17</v>
      </c>
      <c r="AE110" s="117">
        <v>0</v>
      </c>
      <c r="AG110" s="111">
        <f t="shared" si="5"/>
        <v>0</v>
      </c>
      <c r="AH110" s="111">
        <f t="shared" si="6"/>
        <v>78</v>
      </c>
      <c r="AI110" s="111">
        <f t="shared" si="7"/>
        <v>78</v>
      </c>
    </row>
    <row r="111" spans="1:35">
      <c r="A111" s="15" t="s">
        <v>842</v>
      </c>
      <c r="B111" s="162" t="s">
        <v>62</v>
      </c>
      <c r="C111" s="117">
        <v>636</v>
      </c>
      <c r="D111" s="117">
        <v>0</v>
      </c>
      <c r="E111" s="117">
        <v>1</v>
      </c>
      <c r="F111" s="117">
        <v>0</v>
      </c>
      <c r="G111" s="117">
        <v>0</v>
      </c>
      <c r="H111" s="117">
        <v>0</v>
      </c>
      <c r="I111" s="117">
        <v>1</v>
      </c>
      <c r="J111" s="117">
        <v>0</v>
      </c>
      <c r="K111" s="117">
        <v>0</v>
      </c>
      <c r="L111" s="117">
        <v>1</v>
      </c>
      <c r="M111" s="117">
        <v>2</v>
      </c>
      <c r="N111" s="117">
        <v>0</v>
      </c>
      <c r="O111" s="117">
        <v>1</v>
      </c>
      <c r="P111" s="117">
        <v>2</v>
      </c>
      <c r="Q111" s="117">
        <v>6</v>
      </c>
      <c r="R111" s="117">
        <v>4</v>
      </c>
      <c r="S111" s="117">
        <v>8</v>
      </c>
      <c r="T111" s="117">
        <v>8</v>
      </c>
      <c r="U111" s="117">
        <v>16</v>
      </c>
      <c r="V111" s="117">
        <v>24</v>
      </c>
      <c r="W111" s="117">
        <v>53</v>
      </c>
      <c r="X111" s="117">
        <v>58</v>
      </c>
      <c r="Y111" s="117">
        <v>127</v>
      </c>
      <c r="Z111" s="120">
        <f t="shared" si="4"/>
        <v>325</v>
      </c>
      <c r="AA111" s="117">
        <v>129</v>
      </c>
      <c r="AB111" s="117">
        <v>121</v>
      </c>
      <c r="AC111" s="117">
        <v>59</v>
      </c>
      <c r="AD111" s="117">
        <v>16</v>
      </c>
      <c r="AE111" s="117">
        <v>0</v>
      </c>
      <c r="AG111" s="111">
        <f t="shared" si="5"/>
        <v>1</v>
      </c>
      <c r="AH111" s="111">
        <f t="shared" si="6"/>
        <v>75</v>
      </c>
      <c r="AI111" s="111">
        <f t="shared" si="7"/>
        <v>75</v>
      </c>
    </row>
    <row r="112" spans="1:35">
      <c r="A112" s="15" t="s">
        <v>843</v>
      </c>
      <c r="B112" s="162" t="s">
        <v>62</v>
      </c>
      <c r="C112" s="117">
        <v>785</v>
      </c>
      <c r="D112" s="117">
        <v>0</v>
      </c>
      <c r="E112" s="117">
        <v>1</v>
      </c>
      <c r="F112" s="117">
        <v>0</v>
      </c>
      <c r="G112" s="117">
        <v>0</v>
      </c>
      <c r="H112" s="117">
        <v>0</v>
      </c>
      <c r="I112" s="117">
        <v>1</v>
      </c>
      <c r="J112" s="117">
        <v>1</v>
      </c>
      <c r="K112" s="117">
        <v>0</v>
      </c>
      <c r="L112" s="117">
        <v>0</v>
      </c>
      <c r="M112" s="117">
        <v>1</v>
      </c>
      <c r="N112" s="117">
        <v>0</v>
      </c>
      <c r="O112" s="117">
        <v>1</v>
      </c>
      <c r="P112" s="117">
        <v>3</v>
      </c>
      <c r="Q112" s="117">
        <v>6</v>
      </c>
      <c r="R112" s="117">
        <v>3</v>
      </c>
      <c r="S112" s="117">
        <v>7</v>
      </c>
      <c r="T112" s="117">
        <v>11</v>
      </c>
      <c r="U112" s="117">
        <v>23</v>
      </c>
      <c r="V112" s="117">
        <v>47</v>
      </c>
      <c r="W112" s="117">
        <v>60</v>
      </c>
      <c r="X112" s="117">
        <v>104</v>
      </c>
      <c r="Y112" s="117">
        <v>135</v>
      </c>
      <c r="Z112" s="120">
        <f t="shared" si="4"/>
        <v>382</v>
      </c>
      <c r="AA112" s="117">
        <v>151</v>
      </c>
      <c r="AB112" s="117">
        <v>139</v>
      </c>
      <c r="AC112" s="117">
        <v>72</v>
      </c>
      <c r="AD112" s="117">
        <v>20</v>
      </c>
      <c r="AE112" s="117">
        <v>0</v>
      </c>
      <c r="AG112" s="111">
        <f t="shared" si="5"/>
        <v>1</v>
      </c>
      <c r="AH112" s="111">
        <f t="shared" si="6"/>
        <v>92</v>
      </c>
      <c r="AI112" s="111">
        <f t="shared" si="7"/>
        <v>92</v>
      </c>
    </row>
    <row r="113" spans="1:35">
      <c r="A113" s="15" t="s">
        <v>845</v>
      </c>
      <c r="B113" s="162" t="s">
        <v>62</v>
      </c>
      <c r="C113" s="117">
        <v>1119</v>
      </c>
      <c r="D113" s="117">
        <v>0</v>
      </c>
      <c r="E113" s="117">
        <v>0</v>
      </c>
      <c r="F113" s="117">
        <v>0</v>
      </c>
      <c r="G113" s="117">
        <v>0</v>
      </c>
      <c r="H113" s="117">
        <v>0</v>
      </c>
      <c r="I113" s="117">
        <v>0</v>
      </c>
      <c r="J113" s="117">
        <v>0</v>
      </c>
      <c r="K113" s="117">
        <v>0</v>
      </c>
      <c r="L113" s="117">
        <v>1</v>
      </c>
      <c r="M113" s="117">
        <v>1</v>
      </c>
      <c r="N113" s="117">
        <v>0</v>
      </c>
      <c r="O113" s="117">
        <v>1</v>
      </c>
      <c r="P113" s="117">
        <v>4</v>
      </c>
      <c r="Q113" s="117">
        <v>7</v>
      </c>
      <c r="R113" s="117">
        <v>11</v>
      </c>
      <c r="S113" s="117">
        <v>8</v>
      </c>
      <c r="T113" s="117">
        <v>23</v>
      </c>
      <c r="U113" s="117">
        <v>32</v>
      </c>
      <c r="V113" s="117">
        <v>56</v>
      </c>
      <c r="W113" s="117">
        <v>67</v>
      </c>
      <c r="X113" s="117">
        <v>138</v>
      </c>
      <c r="Y113" s="117">
        <v>216</v>
      </c>
      <c r="Z113" s="120">
        <f t="shared" si="4"/>
        <v>554</v>
      </c>
      <c r="AA113" s="117">
        <v>235</v>
      </c>
      <c r="AB113" s="117">
        <v>197</v>
      </c>
      <c r="AC113" s="117">
        <v>101</v>
      </c>
      <c r="AD113" s="117">
        <v>21</v>
      </c>
      <c r="AE113" s="117">
        <v>0</v>
      </c>
      <c r="AG113" s="111">
        <f t="shared" si="5"/>
        <v>0</v>
      </c>
      <c r="AH113" s="111">
        <f t="shared" si="6"/>
        <v>122</v>
      </c>
      <c r="AI113" s="111">
        <f t="shared" si="7"/>
        <v>122</v>
      </c>
    </row>
    <row r="114" spans="1:35">
      <c r="A114" s="15" t="s">
        <v>846</v>
      </c>
      <c r="B114" s="162" t="s">
        <v>62</v>
      </c>
      <c r="C114" s="117">
        <v>970</v>
      </c>
      <c r="D114" s="117">
        <v>0</v>
      </c>
      <c r="E114" s="117">
        <v>0</v>
      </c>
      <c r="F114" s="117">
        <v>1</v>
      </c>
      <c r="G114" s="117">
        <v>0</v>
      </c>
      <c r="H114" s="117">
        <v>0</v>
      </c>
      <c r="I114" s="117">
        <v>1</v>
      </c>
      <c r="J114" s="117">
        <v>1</v>
      </c>
      <c r="K114" s="117">
        <v>0</v>
      </c>
      <c r="L114" s="117">
        <v>0</v>
      </c>
      <c r="M114" s="117">
        <v>3</v>
      </c>
      <c r="N114" s="117">
        <v>0</v>
      </c>
      <c r="O114" s="117">
        <v>1</v>
      </c>
      <c r="P114" s="117">
        <v>3</v>
      </c>
      <c r="Q114" s="117">
        <v>9</v>
      </c>
      <c r="R114" s="117">
        <v>10</v>
      </c>
      <c r="S114" s="117">
        <v>18</v>
      </c>
      <c r="T114" s="117">
        <v>16</v>
      </c>
      <c r="U114" s="117">
        <v>35</v>
      </c>
      <c r="V114" s="117">
        <v>47</v>
      </c>
      <c r="W114" s="117">
        <v>64</v>
      </c>
      <c r="X114" s="117">
        <v>89</v>
      </c>
      <c r="Y114" s="117">
        <v>153</v>
      </c>
      <c r="Z114" s="120">
        <f t="shared" si="4"/>
        <v>520</v>
      </c>
      <c r="AA114" s="117">
        <v>208</v>
      </c>
      <c r="AB114" s="117">
        <v>186</v>
      </c>
      <c r="AC114" s="117">
        <v>101</v>
      </c>
      <c r="AD114" s="117">
        <v>25</v>
      </c>
      <c r="AE114" s="117">
        <v>0</v>
      </c>
      <c r="AG114" s="111">
        <f t="shared" si="5"/>
        <v>1</v>
      </c>
      <c r="AH114" s="111">
        <f t="shared" si="6"/>
        <v>126</v>
      </c>
      <c r="AI114" s="111">
        <f t="shared" si="7"/>
        <v>126</v>
      </c>
    </row>
    <row r="115" spans="1:35">
      <c r="A115" s="15" t="s">
        <v>848</v>
      </c>
      <c r="B115" s="162" t="s">
        <v>62</v>
      </c>
      <c r="C115" s="117">
        <v>596</v>
      </c>
      <c r="D115" s="117">
        <v>1</v>
      </c>
      <c r="E115" s="117">
        <v>0</v>
      </c>
      <c r="F115" s="117">
        <v>0</v>
      </c>
      <c r="G115" s="117">
        <v>0</v>
      </c>
      <c r="H115" s="117">
        <v>0</v>
      </c>
      <c r="I115" s="117">
        <v>1</v>
      </c>
      <c r="J115" s="117">
        <v>0</v>
      </c>
      <c r="K115" s="117">
        <v>0</v>
      </c>
      <c r="L115" s="117">
        <v>0</v>
      </c>
      <c r="M115" s="117">
        <v>1</v>
      </c>
      <c r="N115" s="117">
        <v>2</v>
      </c>
      <c r="O115" s="117">
        <v>1</v>
      </c>
      <c r="P115" s="117">
        <v>3</v>
      </c>
      <c r="Q115" s="117">
        <v>5</v>
      </c>
      <c r="R115" s="117">
        <v>2</v>
      </c>
      <c r="S115" s="117">
        <v>9</v>
      </c>
      <c r="T115" s="117">
        <v>11</v>
      </c>
      <c r="U115" s="117">
        <v>24</v>
      </c>
      <c r="V115" s="117">
        <v>37</v>
      </c>
      <c r="W115" s="117">
        <v>45</v>
      </c>
      <c r="X115" s="117">
        <v>64</v>
      </c>
      <c r="Y115" s="117">
        <v>91</v>
      </c>
      <c r="Z115" s="120">
        <f t="shared" si="4"/>
        <v>300</v>
      </c>
      <c r="AA115" s="117">
        <v>113</v>
      </c>
      <c r="AB115" s="117">
        <v>113</v>
      </c>
      <c r="AC115" s="117">
        <v>59</v>
      </c>
      <c r="AD115" s="117">
        <v>15</v>
      </c>
      <c r="AE115" s="117">
        <v>0</v>
      </c>
      <c r="AG115" s="111">
        <f t="shared" si="5"/>
        <v>0</v>
      </c>
      <c r="AH115" s="111">
        <f t="shared" si="6"/>
        <v>74</v>
      </c>
      <c r="AI115" s="111">
        <f t="shared" si="7"/>
        <v>74</v>
      </c>
    </row>
    <row r="116" spans="1:35">
      <c r="A116" s="15" t="s">
        <v>849</v>
      </c>
      <c r="B116" s="162" t="s">
        <v>62</v>
      </c>
      <c r="C116" s="117">
        <v>967</v>
      </c>
      <c r="D116" s="117">
        <v>2</v>
      </c>
      <c r="E116" s="117">
        <v>0</v>
      </c>
      <c r="F116" s="117">
        <v>0</v>
      </c>
      <c r="G116" s="117">
        <v>0</v>
      </c>
      <c r="H116" s="117">
        <v>1</v>
      </c>
      <c r="I116" s="117">
        <v>3</v>
      </c>
      <c r="J116" s="117">
        <v>0</v>
      </c>
      <c r="K116" s="117">
        <v>0</v>
      </c>
      <c r="L116" s="117">
        <v>0</v>
      </c>
      <c r="M116" s="117">
        <v>0</v>
      </c>
      <c r="N116" s="117">
        <v>0</v>
      </c>
      <c r="O116" s="117">
        <v>2</v>
      </c>
      <c r="P116" s="117">
        <v>4</v>
      </c>
      <c r="Q116" s="117">
        <v>6</v>
      </c>
      <c r="R116" s="117">
        <v>16</v>
      </c>
      <c r="S116" s="117">
        <v>15</v>
      </c>
      <c r="T116" s="117">
        <v>30</v>
      </c>
      <c r="U116" s="117">
        <v>41</v>
      </c>
      <c r="V116" s="117">
        <v>37</v>
      </c>
      <c r="W116" s="117">
        <v>52</v>
      </c>
      <c r="X116" s="117">
        <v>101</v>
      </c>
      <c r="Y116" s="117">
        <v>172</v>
      </c>
      <c r="Z116" s="120">
        <f t="shared" si="4"/>
        <v>488</v>
      </c>
      <c r="AA116" s="117">
        <v>173</v>
      </c>
      <c r="AB116" s="117">
        <v>181</v>
      </c>
      <c r="AC116" s="117">
        <v>104</v>
      </c>
      <c r="AD116" s="117">
        <v>30</v>
      </c>
      <c r="AE116" s="117">
        <v>0</v>
      </c>
      <c r="AG116" s="111">
        <f t="shared" si="5"/>
        <v>1</v>
      </c>
      <c r="AH116" s="111">
        <f t="shared" si="6"/>
        <v>134</v>
      </c>
      <c r="AI116" s="111">
        <f t="shared" si="7"/>
        <v>134</v>
      </c>
    </row>
    <row r="117" spans="1:35">
      <c r="A117" s="15" t="s">
        <v>851</v>
      </c>
      <c r="B117" s="162" t="s">
        <v>62</v>
      </c>
      <c r="C117" s="117">
        <v>2432</v>
      </c>
      <c r="D117" s="117">
        <v>2</v>
      </c>
      <c r="E117" s="117">
        <v>1</v>
      </c>
      <c r="F117" s="117">
        <v>1</v>
      </c>
      <c r="G117" s="117">
        <v>0</v>
      </c>
      <c r="H117" s="117">
        <v>0</v>
      </c>
      <c r="I117" s="117">
        <v>4</v>
      </c>
      <c r="J117" s="117">
        <v>0</v>
      </c>
      <c r="K117" s="117">
        <v>3</v>
      </c>
      <c r="L117" s="117">
        <v>3</v>
      </c>
      <c r="M117" s="117">
        <v>4</v>
      </c>
      <c r="N117" s="117">
        <v>5</v>
      </c>
      <c r="O117" s="117">
        <v>6</v>
      </c>
      <c r="P117" s="117">
        <v>3</v>
      </c>
      <c r="Q117" s="117">
        <v>20</v>
      </c>
      <c r="R117" s="117">
        <v>16</v>
      </c>
      <c r="S117" s="117">
        <v>35</v>
      </c>
      <c r="T117" s="117">
        <v>32</v>
      </c>
      <c r="U117" s="117">
        <v>75</v>
      </c>
      <c r="V117" s="117">
        <v>107</v>
      </c>
      <c r="W117" s="117">
        <v>172</v>
      </c>
      <c r="X117" s="117">
        <v>256</v>
      </c>
      <c r="Y117" s="117">
        <v>398</v>
      </c>
      <c r="Z117" s="120">
        <f t="shared" si="4"/>
        <v>1293</v>
      </c>
      <c r="AA117" s="117">
        <v>525</v>
      </c>
      <c r="AB117" s="117">
        <v>469</v>
      </c>
      <c r="AC117" s="117">
        <v>242</v>
      </c>
      <c r="AD117" s="117">
        <v>57</v>
      </c>
      <c r="AE117" s="117">
        <v>0</v>
      </c>
      <c r="AG117" s="111">
        <f t="shared" si="5"/>
        <v>2</v>
      </c>
      <c r="AH117" s="111">
        <f t="shared" si="6"/>
        <v>299</v>
      </c>
      <c r="AI117" s="111">
        <f t="shared" si="7"/>
        <v>299</v>
      </c>
    </row>
    <row r="118" spans="1:35">
      <c r="A118" s="15" t="s">
        <v>852</v>
      </c>
      <c r="B118" s="162" t="s">
        <v>62</v>
      </c>
      <c r="C118" s="117">
        <v>2107</v>
      </c>
      <c r="D118" s="117">
        <v>2</v>
      </c>
      <c r="E118" s="117">
        <v>0</v>
      </c>
      <c r="F118" s="117">
        <v>0</v>
      </c>
      <c r="G118" s="117">
        <v>0</v>
      </c>
      <c r="H118" s="117">
        <v>0</v>
      </c>
      <c r="I118" s="117">
        <v>2</v>
      </c>
      <c r="J118" s="117">
        <v>1</v>
      </c>
      <c r="K118" s="117">
        <v>0</v>
      </c>
      <c r="L118" s="117">
        <v>1</v>
      </c>
      <c r="M118" s="117">
        <v>3</v>
      </c>
      <c r="N118" s="117">
        <v>4</v>
      </c>
      <c r="O118" s="117">
        <v>6</v>
      </c>
      <c r="P118" s="117">
        <v>11</v>
      </c>
      <c r="Q118" s="117">
        <v>20</v>
      </c>
      <c r="R118" s="117">
        <v>21</v>
      </c>
      <c r="S118" s="117">
        <v>24</v>
      </c>
      <c r="T118" s="117">
        <v>31</v>
      </c>
      <c r="U118" s="117">
        <v>85</v>
      </c>
      <c r="V118" s="117">
        <v>113</v>
      </c>
      <c r="W118" s="117">
        <v>158</v>
      </c>
      <c r="X118" s="117">
        <v>222</v>
      </c>
      <c r="Y118" s="117">
        <v>400</v>
      </c>
      <c r="Z118" s="120">
        <f t="shared" si="4"/>
        <v>1005</v>
      </c>
      <c r="AA118" s="117">
        <v>405</v>
      </c>
      <c r="AB118" s="117">
        <v>384</v>
      </c>
      <c r="AC118" s="117">
        <v>177</v>
      </c>
      <c r="AD118" s="117">
        <v>39</v>
      </c>
      <c r="AE118" s="117">
        <v>0</v>
      </c>
      <c r="AG118" s="111">
        <f t="shared" si="5"/>
        <v>0</v>
      </c>
      <c r="AH118" s="111">
        <f t="shared" si="6"/>
        <v>216</v>
      </c>
      <c r="AI118" s="111">
        <f t="shared" si="7"/>
        <v>216</v>
      </c>
    </row>
    <row r="119" spans="1:35">
      <c r="A119" s="15" t="s">
        <v>853</v>
      </c>
      <c r="B119" s="162" t="s">
        <v>62</v>
      </c>
      <c r="C119" s="117">
        <v>1226</v>
      </c>
      <c r="D119" s="117">
        <v>1</v>
      </c>
      <c r="E119" s="117">
        <v>0</v>
      </c>
      <c r="F119" s="117">
        <v>0</v>
      </c>
      <c r="G119" s="117">
        <v>0</v>
      </c>
      <c r="H119" s="117">
        <v>0</v>
      </c>
      <c r="I119" s="117">
        <v>1</v>
      </c>
      <c r="J119" s="117">
        <v>1</v>
      </c>
      <c r="K119" s="117">
        <v>0</v>
      </c>
      <c r="L119" s="117">
        <v>1</v>
      </c>
      <c r="M119" s="117">
        <v>2</v>
      </c>
      <c r="N119" s="117">
        <v>1</v>
      </c>
      <c r="O119" s="117">
        <v>3</v>
      </c>
      <c r="P119" s="117">
        <v>6</v>
      </c>
      <c r="Q119" s="117">
        <v>7</v>
      </c>
      <c r="R119" s="117">
        <v>6</v>
      </c>
      <c r="S119" s="117">
        <v>18</v>
      </c>
      <c r="T119" s="117">
        <v>32</v>
      </c>
      <c r="U119" s="117">
        <v>49</v>
      </c>
      <c r="V119" s="117">
        <v>83</v>
      </c>
      <c r="W119" s="117">
        <v>82</v>
      </c>
      <c r="X119" s="117">
        <v>148</v>
      </c>
      <c r="Y119" s="117">
        <v>207</v>
      </c>
      <c r="Z119" s="120">
        <f t="shared" si="4"/>
        <v>579</v>
      </c>
      <c r="AA119" s="117">
        <v>251</v>
      </c>
      <c r="AB119" s="117">
        <v>223</v>
      </c>
      <c r="AC119" s="117">
        <v>85</v>
      </c>
      <c r="AD119" s="117">
        <v>20</v>
      </c>
      <c r="AE119" s="117">
        <v>0</v>
      </c>
      <c r="AG119" s="111">
        <f t="shared" si="5"/>
        <v>0</v>
      </c>
      <c r="AH119" s="111">
        <f t="shared" si="6"/>
        <v>105</v>
      </c>
      <c r="AI119" s="111">
        <f t="shared" si="7"/>
        <v>105</v>
      </c>
    </row>
    <row r="120" spans="1:35">
      <c r="A120" s="15" t="s">
        <v>854</v>
      </c>
      <c r="B120" s="162" t="s">
        <v>62</v>
      </c>
      <c r="C120" s="117">
        <v>1827</v>
      </c>
      <c r="D120" s="117">
        <v>1</v>
      </c>
      <c r="E120" s="117">
        <v>0</v>
      </c>
      <c r="F120" s="117">
        <v>0</v>
      </c>
      <c r="G120" s="117">
        <v>0</v>
      </c>
      <c r="H120" s="117">
        <v>0</v>
      </c>
      <c r="I120" s="117">
        <v>1</v>
      </c>
      <c r="J120" s="117">
        <v>1</v>
      </c>
      <c r="K120" s="117">
        <v>1</v>
      </c>
      <c r="L120" s="117">
        <v>2</v>
      </c>
      <c r="M120" s="117">
        <v>2</v>
      </c>
      <c r="N120" s="117">
        <v>2</v>
      </c>
      <c r="O120" s="117">
        <v>2</v>
      </c>
      <c r="P120" s="117">
        <v>11</v>
      </c>
      <c r="Q120" s="117">
        <v>13</v>
      </c>
      <c r="R120" s="117">
        <v>17</v>
      </c>
      <c r="S120" s="117">
        <v>28</v>
      </c>
      <c r="T120" s="117">
        <v>32</v>
      </c>
      <c r="U120" s="117">
        <v>64</v>
      </c>
      <c r="V120" s="117">
        <v>84</v>
      </c>
      <c r="W120" s="117">
        <v>116</v>
      </c>
      <c r="X120" s="117">
        <v>195</v>
      </c>
      <c r="Y120" s="117">
        <v>273</v>
      </c>
      <c r="Z120" s="120">
        <f t="shared" si="4"/>
        <v>983</v>
      </c>
      <c r="AA120" s="117">
        <v>363</v>
      </c>
      <c r="AB120" s="117">
        <v>353</v>
      </c>
      <c r="AC120" s="117">
        <v>191</v>
      </c>
      <c r="AD120" s="117">
        <v>76</v>
      </c>
      <c r="AE120" s="117">
        <v>0</v>
      </c>
      <c r="AG120" s="111">
        <f t="shared" si="5"/>
        <v>0</v>
      </c>
      <c r="AH120" s="111">
        <f t="shared" si="6"/>
        <v>267</v>
      </c>
      <c r="AI120" s="111">
        <f t="shared" si="7"/>
        <v>267</v>
      </c>
    </row>
    <row r="121" spans="1:35">
      <c r="A121" s="15" t="s">
        <v>855</v>
      </c>
      <c r="B121" s="162" t="s">
        <v>62</v>
      </c>
      <c r="C121" s="117">
        <v>293</v>
      </c>
      <c r="D121" s="117">
        <v>0</v>
      </c>
      <c r="E121" s="117">
        <v>0</v>
      </c>
      <c r="F121" s="117">
        <v>0</v>
      </c>
      <c r="G121" s="117">
        <v>0</v>
      </c>
      <c r="H121" s="117">
        <v>0</v>
      </c>
      <c r="I121" s="117">
        <v>0</v>
      </c>
      <c r="J121" s="117">
        <v>1</v>
      </c>
      <c r="K121" s="117">
        <v>0</v>
      </c>
      <c r="L121" s="117">
        <v>0</v>
      </c>
      <c r="M121" s="117">
        <v>0</v>
      </c>
      <c r="N121" s="117">
        <v>0</v>
      </c>
      <c r="O121" s="117">
        <v>0</v>
      </c>
      <c r="P121" s="117">
        <v>1</v>
      </c>
      <c r="Q121" s="117">
        <v>1</v>
      </c>
      <c r="R121" s="117">
        <v>0</v>
      </c>
      <c r="S121" s="117">
        <v>2</v>
      </c>
      <c r="T121" s="117">
        <v>2</v>
      </c>
      <c r="U121" s="117">
        <v>10</v>
      </c>
      <c r="V121" s="117">
        <v>7</v>
      </c>
      <c r="W121" s="117">
        <v>14</v>
      </c>
      <c r="X121" s="117">
        <v>19</v>
      </c>
      <c r="Y121" s="117">
        <v>53</v>
      </c>
      <c r="Z121" s="120">
        <f t="shared" si="4"/>
        <v>183</v>
      </c>
      <c r="AA121" s="117">
        <v>67</v>
      </c>
      <c r="AB121" s="117">
        <v>61</v>
      </c>
      <c r="AC121" s="117">
        <v>40</v>
      </c>
      <c r="AD121" s="117">
        <v>15</v>
      </c>
      <c r="AE121" s="117">
        <v>0</v>
      </c>
      <c r="AG121" s="111">
        <f t="shared" si="5"/>
        <v>0</v>
      </c>
      <c r="AH121" s="111">
        <f t="shared" si="6"/>
        <v>55</v>
      </c>
      <c r="AI121" s="111">
        <f t="shared" si="7"/>
        <v>55</v>
      </c>
    </row>
    <row r="122" spans="1:35">
      <c r="A122" s="15" t="s">
        <v>856</v>
      </c>
      <c r="B122" s="162" t="s">
        <v>62</v>
      </c>
      <c r="C122" s="117">
        <v>450</v>
      </c>
      <c r="D122" s="117">
        <v>1</v>
      </c>
      <c r="E122" s="117">
        <v>0</v>
      </c>
      <c r="F122" s="117">
        <v>0</v>
      </c>
      <c r="G122" s="117">
        <v>0</v>
      </c>
      <c r="H122" s="117">
        <v>0</v>
      </c>
      <c r="I122" s="117">
        <v>1</v>
      </c>
      <c r="J122" s="117">
        <v>0</v>
      </c>
      <c r="K122" s="117">
        <v>0</v>
      </c>
      <c r="L122" s="117">
        <v>1</v>
      </c>
      <c r="M122" s="117">
        <v>0</v>
      </c>
      <c r="N122" s="117">
        <v>0</v>
      </c>
      <c r="O122" s="117">
        <v>0</v>
      </c>
      <c r="P122" s="117">
        <v>3</v>
      </c>
      <c r="Q122" s="117">
        <v>3</v>
      </c>
      <c r="R122" s="117">
        <v>3</v>
      </c>
      <c r="S122" s="117">
        <v>3</v>
      </c>
      <c r="T122" s="117">
        <v>8</v>
      </c>
      <c r="U122" s="117">
        <v>14</v>
      </c>
      <c r="V122" s="117">
        <v>15</v>
      </c>
      <c r="W122" s="117">
        <v>25</v>
      </c>
      <c r="X122" s="117">
        <v>59</v>
      </c>
      <c r="Y122" s="117">
        <v>67</v>
      </c>
      <c r="Z122" s="120">
        <f t="shared" si="4"/>
        <v>248</v>
      </c>
      <c r="AA122" s="117">
        <v>110</v>
      </c>
      <c r="AB122" s="117">
        <v>81</v>
      </c>
      <c r="AC122" s="117">
        <v>49</v>
      </c>
      <c r="AD122" s="117">
        <v>8</v>
      </c>
      <c r="AE122" s="117">
        <v>0</v>
      </c>
      <c r="AG122" s="111">
        <f t="shared" si="5"/>
        <v>0</v>
      </c>
      <c r="AH122" s="111">
        <f t="shared" si="6"/>
        <v>57</v>
      </c>
      <c r="AI122" s="111">
        <f t="shared" si="7"/>
        <v>57</v>
      </c>
    </row>
    <row r="123" spans="1:35">
      <c r="A123" s="15" t="s">
        <v>857</v>
      </c>
      <c r="B123" s="162" t="s">
        <v>62</v>
      </c>
      <c r="C123" s="117">
        <v>732</v>
      </c>
      <c r="D123" s="117">
        <v>0</v>
      </c>
      <c r="E123" s="117">
        <v>0</v>
      </c>
      <c r="F123" s="117">
        <v>0</v>
      </c>
      <c r="G123" s="117">
        <v>0</v>
      </c>
      <c r="H123" s="117">
        <v>1</v>
      </c>
      <c r="I123" s="117">
        <v>1</v>
      </c>
      <c r="J123" s="117">
        <v>0</v>
      </c>
      <c r="K123" s="117">
        <v>0</v>
      </c>
      <c r="L123" s="117">
        <v>0</v>
      </c>
      <c r="M123" s="117">
        <v>2</v>
      </c>
      <c r="N123" s="117">
        <v>1</v>
      </c>
      <c r="O123" s="117">
        <v>1</v>
      </c>
      <c r="P123" s="117">
        <v>3</v>
      </c>
      <c r="Q123" s="117">
        <v>9</v>
      </c>
      <c r="R123" s="117">
        <v>12</v>
      </c>
      <c r="S123" s="117">
        <v>12</v>
      </c>
      <c r="T123" s="117">
        <v>11</v>
      </c>
      <c r="U123" s="117">
        <v>23</v>
      </c>
      <c r="V123" s="117">
        <v>33</v>
      </c>
      <c r="W123" s="117">
        <v>41</v>
      </c>
      <c r="X123" s="117">
        <v>84</v>
      </c>
      <c r="Y123" s="117">
        <v>116</v>
      </c>
      <c r="Z123" s="120">
        <f t="shared" si="4"/>
        <v>383</v>
      </c>
      <c r="AA123" s="117">
        <v>134</v>
      </c>
      <c r="AB123" s="117">
        <v>146</v>
      </c>
      <c r="AC123" s="117">
        <v>65</v>
      </c>
      <c r="AD123" s="117">
        <v>38</v>
      </c>
      <c r="AE123" s="117">
        <v>0</v>
      </c>
      <c r="AG123" s="111">
        <f t="shared" si="5"/>
        <v>1</v>
      </c>
      <c r="AH123" s="111">
        <f t="shared" si="6"/>
        <v>103</v>
      </c>
      <c r="AI123" s="111">
        <f t="shared" si="7"/>
        <v>103</v>
      </c>
    </row>
    <row r="124" spans="1:35">
      <c r="A124" s="15" t="s">
        <v>858</v>
      </c>
      <c r="B124" s="162" t="s">
        <v>62</v>
      </c>
      <c r="C124" s="117">
        <v>199</v>
      </c>
      <c r="D124" s="117">
        <v>0</v>
      </c>
      <c r="E124" s="117">
        <v>0</v>
      </c>
      <c r="F124" s="117">
        <v>0</v>
      </c>
      <c r="G124" s="117">
        <v>0</v>
      </c>
      <c r="H124" s="117">
        <v>0</v>
      </c>
      <c r="I124" s="117">
        <v>0</v>
      </c>
      <c r="J124" s="117">
        <v>0</v>
      </c>
      <c r="K124" s="117">
        <v>0</v>
      </c>
      <c r="L124" s="117">
        <v>0</v>
      </c>
      <c r="M124" s="117">
        <v>0</v>
      </c>
      <c r="N124" s="117">
        <v>0</v>
      </c>
      <c r="O124" s="117">
        <v>1</v>
      </c>
      <c r="P124" s="117">
        <v>0</v>
      </c>
      <c r="Q124" s="117">
        <v>2</v>
      </c>
      <c r="R124" s="117">
        <v>1</v>
      </c>
      <c r="S124" s="117">
        <v>3</v>
      </c>
      <c r="T124" s="117">
        <v>5</v>
      </c>
      <c r="U124" s="117">
        <v>3</v>
      </c>
      <c r="V124" s="117">
        <v>10</v>
      </c>
      <c r="W124" s="117">
        <v>14</v>
      </c>
      <c r="X124" s="117">
        <v>18</v>
      </c>
      <c r="Y124" s="117">
        <v>35</v>
      </c>
      <c r="Z124" s="120">
        <f t="shared" si="4"/>
        <v>107</v>
      </c>
      <c r="AA124" s="117">
        <v>50</v>
      </c>
      <c r="AB124" s="117">
        <v>32</v>
      </c>
      <c r="AC124" s="117">
        <v>17</v>
      </c>
      <c r="AD124" s="117">
        <v>8</v>
      </c>
      <c r="AE124" s="117">
        <v>0</v>
      </c>
      <c r="AG124" s="111">
        <f t="shared" si="5"/>
        <v>0</v>
      </c>
      <c r="AH124" s="111">
        <f t="shared" si="6"/>
        <v>25</v>
      </c>
      <c r="AI124" s="111">
        <f t="shared" si="7"/>
        <v>25</v>
      </c>
    </row>
    <row r="125" spans="1:35">
      <c r="A125" s="15" t="s">
        <v>859</v>
      </c>
      <c r="B125" s="162" t="s">
        <v>62</v>
      </c>
      <c r="C125" s="117">
        <v>577</v>
      </c>
      <c r="D125" s="117">
        <v>0</v>
      </c>
      <c r="E125" s="117">
        <v>0</v>
      </c>
      <c r="F125" s="117">
        <v>0</v>
      </c>
      <c r="G125" s="117">
        <v>0</v>
      </c>
      <c r="H125" s="117">
        <v>0</v>
      </c>
      <c r="I125" s="117">
        <v>0</v>
      </c>
      <c r="J125" s="117">
        <v>0</v>
      </c>
      <c r="K125" s="117">
        <v>0</v>
      </c>
      <c r="L125" s="117">
        <v>0</v>
      </c>
      <c r="M125" s="117">
        <v>1</v>
      </c>
      <c r="N125" s="117">
        <v>1</v>
      </c>
      <c r="O125" s="117">
        <v>0</v>
      </c>
      <c r="P125" s="117">
        <v>0</v>
      </c>
      <c r="Q125" s="117">
        <v>1</v>
      </c>
      <c r="R125" s="117">
        <v>2</v>
      </c>
      <c r="S125" s="117">
        <v>4</v>
      </c>
      <c r="T125" s="117">
        <v>10</v>
      </c>
      <c r="U125" s="117">
        <v>19</v>
      </c>
      <c r="V125" s="117">
        <v>16</v>
      </c>
      <c r="W125" s="117">
        <v>32</v>
      </c>
      <c r="X125" s="117">
        <v>34</v>
      </c>
      <c r="Y125" s="117">
        <v>73</v>
      </c>
      <c r="Z125" s="120">
        <f t="shared" si="4"/>
        <v>384</v>
      </c>
      <c r="AA125" s="117">
        <v>148</v>
      </c>
      <c r="AB125" s="117">
        <v>141</v>
      </c>
      <c r="AC125" s="117">
        <v>79</v>
      </c>
      <c r="AD125" s="117">
        <v>16</v>
      </c>
      <c r="AE125" s="117">
        <v>0</v>
      </c>
      <c r="AG125" s="111">
        <f t="shared" si="5"/>
        <v>0</v>
      </c>
      <c r="AH125" s="111">
        <f t="shared" si="6"/>
        <v>95</v>
      </c>
      <c r="AI125" s="111">
        <f t="shared" si="7"/>
        <v>95</v>
      </c>
    </row>
    <row r="126" spans="1:35">
      <c r="A126" s="15" t="s">
        <v>860</v>
      </c>
      <c r="B126" s="162" t="s">
        <v>62</v>
      </c>
      <c r="C126" s="117">
        <v>1139</v>
      </c>
      <c r="D126" s="117">
        <v>0</v>
      </c>
      <c r="E126" s="117">
        <v>0</v>
      </c>
      <c r="F126" s="117">
        <v>0</v>
      </c>
      <c r="G126" s="117">
        <v>0</v>
      </c>
      <c r="H126" s="117">
        <v>1</v>
      </c>
      <c r="I126" s="117">
        <v>1</v>
      </c>
      <c r="J126" s="117">
        <v>0</v>
      </c>
      <c r="K126" s="117">
        <v>0</v>
      </c>
      <c r="L126" s="117">
        <v>1</v>
      </c>
      <c r="M126" s="117">
        <v>3</v>
      </c>
      <c r="N126" s="117">
        <v>4</v>
      </c>
      <c r="O126" s="117">
        <v>2</v>
      </c>
      <c r="P126" s="117">
        <v>7</v>
      </c>
      <c r="Q126" s="117">
        <v>6</v>
      </c>
      <c r="R126" s="117">
        <v>14</v>
      </c>
      <c r="S126" s="117">
        <v>13</v>
      </c>
      <c r="T126" s="117">
        <v>28</v>
      </c>
      <c r="U126" s="117">
        <v>44</v>
      </c>
      <c r="V126" s="117">
        <v>61</v>
      </c>
      <c r="W126" s="117">
        <v>67</v>
      </c>
      <c r="X126" s="117">
        <v>107</v>
      </c>
      <c r="Y126" s="117">
        <v>180</v>
      </c>
      <c r="Z126" s="120">
        <f t="shared" si="4"/>
        <v>601</v>
      </c>
      <c r="AA126" s="117">
        <v>231</v>
      </c>
      <c r="AB126" s="117">
        <v>220</v>
      </c>
      <c r="AC126" s="117">
        <v>118</v>
      </c>
      <c r="AD126" s="117">
        <v>32</v>
      </c>
      <c r="AE126" s="117">
        <v>0</v>
      </c>
      <c r="AG126" s="111">
        <f t="shared" si="5"/>
        <v>1</v>
      </c>
      <c r="AH126" s="111">
        <f t="shared" si="6"/>
        <v>150</v>
      </c>
      <c r="AI126" s="111">
        <f t="shared" si="7"/>
        <v>150</v>
      </c>
    </row>
    <row r="127" spans="1:35">
      <c r="A127" s="15" t="s">
        <v>861</v>
      </c>
      <c r="B127" s="162" t="s">
        <v>62</v>
      </c>
      <c r="C127" s="117">
        <v>274</v>
      </c>
      <c r="D127" s="117">
        <v>1</v>
      </c>
      <c r="E127" s="117">
        <v>0</v>
      </c>
      <c r="F127" s="117">
        <v>0</v>
      </c>
      <c r="G127" s="117">
        <v>0</v>
      </c>
      <c r="H127" s="117">
        <v>0</v>
      </c>
      <c r="I127" s="117">
        <v>1</v>
      </c>
      <c r="J127" s="117">
        <v>0</v>
      </c>
      <c r="K127" s="117">
        <v>0</v>
      </c>
      <c r="L127" s="117">
        <v>0</v>
      </c>
      <c r="M127" s="117">
        <v>0</v>
      </c>
      <c r="N127" s="117">
        <v>0</v>
      </c>
      <c r="O127" s="117">
        <v>0</v>
      </c>
      <c r="P127" s="117">
        <v>3</v>
      </c>
      <c r="Q127" s="117">
        <v>2</v>
      </c>
      <c r="R127" s="117">
        <v>1</v>
      </c>
      <c r="S127" s="117">
        <v>6</v>
      </c>
      <c r="T127" s="117">
        <v>0</v>
      </c>
      <c r="U127" s="117">
        <v>6</v>
      </c>
      <c r="V127" s="117">
        <v>8</v>
      </c>
      <c r="W127" s="117">
        <v>14</v>
      </c>
      <c r="X127" s="117">
        <v>25</v>
      </c>
      <c r="Y127" s="117">
        <v>47</v>
      </c>
      <c r="Z127" s="120">
        <f t="shared" si="4"/>
        <v>161</v>
      </c>
      <c r="AA127" s="117">
        <v>51</v>
      </c>
      <c r="AB127" s="117">
        <v>63</v>
      </c>
      <c r="AC127" s="117">
        <v>37</v>
      </c>
      <c r="AD127" s="117">
        <v>10</v>
      </c>
      <c r="AE127" s="117">
        <v>0</v>
      </c>
      <c r="AG127" s="111">
        <f t="shared" si="5"/>
        <v>0</v>
      </c>
      <c r="AH127" s="111">
        <f t="shared" si="6"/>
        <v>47</v>
      </c>
      <c r="AI127" s="111">
        <f t="shared" si="7"/>
        <v>47</v>
      </c>
    </row>
    <row r="128" spans="1:35">
      <c r="A128" s="15" t="s">
        <v>862</v>
      </c>
      <c r="B128" s="162" t="s">
        <v>62</v>
      </c>
      <c r="C128" s="117">
        <v>237</v>
      </c>
      <c r="D128" s="117">
        <v>0</v>
      </c>
      <c r="E128" s="117">
        <v>0</v>
      </c>
      <c r="F128" s="117">
        <v>0</v>
      </c>
      <c r="G128" s="117">
        <v>0</v>
      </c>
      <c r="H128" s="117">
        <v>0</v>
      </c>
      <c r="I128" s="117">
        <v>0</v>
      </c>
      <c r="J128" s="117">
        <v>0</v>
      </c>
      <c r="K128" s="117">
        <v>0</v>
      </c>
      <c r="L128" s="117">
        <v>0</v>
      </c>
      <c r="M128" s="117">
        <v>0</v>
      </c>
      <c r="N128" s="117">
        <v>0</v>
      </c>
      <c r="O128" s="117">
        <v>2</v>
      </c>
      <c r="P128" s="117">
        <v>1</v>
      </c>
      <c r="Q128" s="117">
        <v>1</v>
      </c>
      <c r="R128" s="117">
        <v>2</v>
      </c>
      <c r="S128" s="117">
        <v>2</v>
      </c>
      <c r="T128" s="117">
        <v>0</v>
      </c>
      <c r="U128" s="117">
        <v>9</v>
      </c>
      <c r="V128" s="117">
        <v>11</v>
      </c>
      <c r="W128" s="117">
        <v>13</v>
      </c>
      <c r="X128" s="117">
        <v>27</v>
      </c>
      <c r="Y128" s="117">
        <v>35</v>
      </c>
      <c r="Z128" s="120">
        <f t="shared" si="4"/>
        <v>134</v>
      </c>
      <c r="AA128" s="117">
        <v>45</v>
      </c>
      <c r="AB128" s="117">
        <v>51</v>
      </c>
      <c r="AC128" s="117">
        <v>31</v>
      </c>
      <c r="AD128" s="117">
        <v>7</v>
      </c>
      <c r="AE128" s="117">
        <v>0</v>
      </c>
      <c r="AG128" s="111">
        <f t="shared" si="5"/>
        <v>0</v>
      </c>
      <c r="AH128" s="111">
        <f t="shared" si="6"/>
        <v>38</v>
      </c>
      <c r="AI128" s="111">
        <f t="shared" si="7"/>
        <v>38</v>
      </c>
    </row>
    <row r="129" spans="1:35">
      <c r="A129" s="15" t="s">
        <v>863</v>
      </c>
      <c r="B129" s="162" t="s">
        <v>62</v>
      </c>
      <c r="C129" s="117">
        <v>923</v>
      </c>
      <c r="D129" s="117">
        <v>2</v>
      </c>
      <c r="E129" s="117">
        <v>0</v>
      </c>
      <c r="F129" s="117">
        <v>0</v>
      </c>
      <c r="G129" s="117">
        <v>0</v>
      </c>
      <c r="H129" s="117">
        <v>0</v>
      </c>
      <c r="I129" s="117">
        <v>2</v>
      </c>
      <c r="J129" s="117">
        <v>0</v>
      </c>
      <c r="K129" s="117">
        <v>0</v>
      </c>
      <c r="L129" s="117">
        <v>0</v>
      </c>
      <c r="M129" s="117">
        <v>1</v>
      </c>
      <c r="N129" s="117">
        <v>0</v>
      </c>
      <c r="O129" s="117">
        <v>2</v>
      </c>
      <c r="P129" s="117">
        <v>3</v>
      </c>
      <c r="Q129" s="117">
        <v>6</v>
      </c>
      <c r="R129" s="117">
        <v>8</v>
      </c>
      <c r="S129" s="117">
        <v>15</v>
      </c>
      <c r="T129" s="117">
        <v>12</v>
      </c>
      <c r="U129" s="117">
        <v>32</v>
      </c>
      <c r="V129" s="117">
        <v>45</v>
      </c>
      <c r="W129" s="117">
        <v>52</v>
      </c>
      <c r="X129" s="117">
        <v>93</v>
      </c>
      <c r="Y129" s="117">
        <v>129</v>
      </c>
      <c r="Z129" s="120">
        <f t="shared" si="4"/>
        <v>523</v>
      </c>
      <c r="AA129" s="117">
        <v>193</v>
      </c>
      <c r="AB129" s="117">
        <v>193</v>
      </c>
      <c r="AC129" s="117">
        <v>111</v>
      </c>
      <c r="AD129" s="117">
        <v>26</v>
      </c>
      <c r="AE129" s="117">
        <v>0</v>
      </c>
      <c r="AG129" s="111">
        <f t="shared" si="5"/>
        <v>0</v>
      </c>
      <c r="AH129" s="111">
        <f t="shared" si="6"/>
        <v>137</v>
      </c>
      <c r="AI129" s="111">
        <f t="shared" si="7"/>
        <v>137</v>
      </c>
    </row>
    <row r="130" spans="1:35">
      <c r="A130" s="15" t="s">
        <v>864</v>
      </c>
      <c r="B130" s="162" t="s">
        <v>62</v>
      </c>
      <c r="C130" s="117">
        <v>410</v>
      </c>
      <c r="D130" s="117">
        <v>1</v>
      </c>
      <c r="E130" s="117">
        <v>0</v>
      </c>
      <c r="F130" s="117">
        <v>0</v>
      </c>
      <c r="G130" s="117">
        <v>0</v>
      </c>
      <c r="H130" s="117">
        <v>0</v>
      </c>
      <c r="I130" s="117">
        <v>1</v>
      </c>
      <c r="J130" s="117">
        <v>0</v>
      </c>
      <c r="K130" s="117">
        <v>0</v>
      </c>
      <c r="L130" s="117">
        <v>0</v>
      </c>
      <c r="M130" s="117">
        <v>1</v>
      </c>
      <c r="N130" s="117">
        <v>1</v>
      </c>
      <c r="O130" s="117">
        <v>2</v>
      </c>
      <c r="P130" s="117">
        <v>1</v>
      </c>
      <c r="Q130" s="117">
        <v>0</v>
      </c>
      <c r="R130" s="117">
        <v>1</v>
      </c>
      <c r="S130" s="117">
        <v>4</v>
      </c>
      <c r="T130" s="117">
        <v>8</v>
      </c>
      <c r="U130" s="117">
        <v>14</v>
      </c>
      <c r="V130" s="117">
        <v>21</v>
      </c>
      <c r="W130" s="117">
        <v>27</v>
      </c>
      <c r="X130" s="117">
        <v>37</v>
      </c>
      <c r="Y130" s="117">
        <v>63</v>
      </c>
      <c r="Z130" s="120">
        <f t="shared" si="4"/>
        <v>229</v>
      </c>
      <c r="AA130" s="117">
        <v>82</v>
      </c>
      <c r="AB130" s="117">
        <v>79</v>
      </c>
      <c r="AC130" s="117">
        <v>52</v>
      </c>
      <c r="AD130" s="117">
        <v>16</v>
      </c>
      <c r="AE130" s="117">
        <v>0</v>
      </c>
      <c r="AG130" s="111">
        <f t="shared" si="5"/>
        <v>0</v>
      </c>
      <c r="AH130" s="111">
        <f t="shared" si="6"/>
        <v>68</v>
      </c>
      <c r="AI130" s="111">
        <f t="shared" si="7"/>
        <v>68</v>
      </c>
    </row>
    <row r="131" spans="1:35">
      <c r="A131" s="15" t="s">
        <v>866</v>
      </c>
      <c r="B131" s="162" t="s">
        <v>62</v>
      </c>
      <c r="C131" s="117">
        <v>421</v>
      </c>
      <c r="D131" s="117">
        <v>0</v>
      </c>
      <c r="E131" s="117">
        <v>0</v>
      </c>
      <c r="F131" s="117">
        <v>0</v>
      </c>
      <c r="G131" s="117">
        <v>0</v>
      </c>
      <c r="H131" s="117">
        <v>0</v>
      </c>
      <c r="I131" s="117">
        <v>0</v>
      </c>
      <c r="J131" s="117">
        <v>1</v>
      </c>
      <c r="K131" s="117">
        <v>0</v>
      </c>
      <c r="L131" s="117">
        <v>0</v>
      </c>
      <c r="M131" s="117">
        <v>0</v>
      </c>
      <c r="N131" s="117">
        <v>2</v>
      </c>
      <c r="O131" s="117">
        <v>0</v>
      </c>
      <c r="P131" s="117">
        <v>1</v>
      </c>
      <c r="Q131" s="117">
        <v>2</v>
      </c>
      <c r="R131" s="117">
        <v>2</v>
      </c>
      <c r="S131" s="117">
        <v>9</v>
      </c>
      <c r="T131" s="117">
        <v>9</v>
      </c>
      <c r="U131" s="117">
        <v>23</v>
      </c>
      <c r="V131" s="117">
        <v>17</v>
      </c>
      <c r="W131" s="117">
        <v>33</v>
      </c>
      <c r="X131" s="117">
        <v>43</v>
      </c>
      <c r="Y131" s="117">
        <v>62</v>
      </c>
      <c r="Z131" s="120">
        <f t="shared" si="4"/>
        <v>217</v>
      </c>
      <c r="AA131" s="117">
        <v>84</v>
      </c>
      <c r="AB131" s="117">
        <v>71</v>
      </c>
      <c r="AC131" s="117">
        <v>52</v>
      </c>
      <c r="AD131" s="117">
        <v>10</v>
      </c>
      <c r="AE131" s="117">
        <v>0</v>
      </c>
      <c r="AG131" s="111">
        <f t="shared" si="5"/>
        <v>0</v>
      </c>
      <c r="AH131" s="111">
        <f t="shared" si="6"/>
        <v>62</v>
      </c>
      <c r="AI131" s="111">
        <f t="shared" si="7"/>
        <v>62</v>
      </c>
    </row>
    <row r="132" spans="1:35">
      <c r="A132" s="15" t="s">
        <v>867</v>
      </c>
      <c r="B132" s="162" t="s">
        <v>62</v>
      </c>
      <c r="C132" s="117">
        <v>627</v>
      </c>
      <c r="D132" s="117">
        <v>3</v>
      </c>
      <c r="E132" s="117">
        <v>0</v>
      </c>
      <c r="F132" s="117">
        <v>0</v>
      </c>
      <c r="G132" s="117">
        <v>0</v>
      </c>
      <c r="H132" s="117">
        <v>0</v>
      </c>
      <c r="I132" s="117">
        <v>3</v>
      </c>
      <c r="J132" s="117">
        <v>0</v>
      </c>
      <c r="K132" s="117">
        <v>1</v>
      </c>
      <c r="L132" s="117">
        <v>0</v>
      </c>
      <c r="M132" s="117">
        <v>2</v>
      </c>
      <c r="N132" s="117">
        <v>3</v>
      </c>
      <c r="O132" s="117">
        <v>2</v>
      </c>
      <c r="P132" s="117">
        <v>1</v>
      </c>
      <c r="Q132" s="117">
        <v>5</v>
      </c>
      <c r="R132" s="117">
        <v>5</v>
      </c>
      <c r="S132" s="117">
        <v>5</v>
      </c>
      <c r="T132" s="117">
        <v>10</v>
      </c>
      <c r="U132" s="117">
        <v>21</v>
      </c>
      <c r="V132" s="117">
        <v>31</v>
      </c>
      <c r="W132" s="117">
        <v>34</v>
      </c>
      <c r="X132" s="117">
        <v>60</v>
      </c>
      <c r="Y132" s="117">
        <v>108</v>
      </c>
      <c r="Z132" s="120">
        <f t="shared" si="4"/>
        <v>336</v>
      </c>
      <c r="AA132" s="117">
        <v>134</v>
      </c>
      <c r="AB132" s="117">
        <v>109</v>
      </c>
      <c r="AC132" s="117">
        <v>68</v>
      </c>
      <c r="AD132" s="117">
        <v>25</v>
      </c>
      <c r="AE132" s="117">
        <v>0</v>
      </c>
      <c r="AG132" s="111">
        <f t="shared" si="5"/>
        <v>0</v>
      </c>
      <c r="AH132" s="111">
        <f t="shared" si="6"/>
        <v>93</v>
      </c>
      <c r="AI132" s="111">
        <f t="shared" si="7"/>
        <v>93</v>
      </c>
    </row>
    <row r="133" spans="1:35">
      <c r="A133" s="15" t="s">
        <v>868</v>
      </c>
      <c r="B133" s="162" t="s">
        <v>62</v>
      </c>
      <c r="C133" s="117">
        <v>246</v>
      </c>
      <c r="D133" s="117">
        <v>0</v>
      </c>
      <c r="E133" s="117">
        <v>0</v>
      </c>
      <c r="F133" s="117">
        <v>1</v>
      </c>
      <c r="G133" s="117">
        <v>0</v>
      </c>
      <c r="H133" s="117">
        <v>0</v>
      </c>
      <c r="I133" s="117">
        <v>1</v>
      </c>
      <c r="J133" s="117">
        <v>0</v>
      </c>
      <c r="K133" s="117">
        <v>1</v>
      </c>
      <c r="L133" s="117">
        <v>0</v>
      </c>
      <c r="M133" s="117">
        <v>2</v>
      </c>
      <c r="N133" s="117">
        <v>2</v>
      </c>
      <c r="O133" s="117">
        <v>0</v>
      </c>
      <c r="P133" s="117">
        <v>0</v>
      </c>
      <c r="Q133" s="117">
        <v>1</v>
      </c>
      <c r="R133" s="117">
        <v>1</v>
      </c>
      <c r="S133" s="117">
        <v>2</v>
      </c>
      <c r="T133" s="117">
        <v>8</v>
      </c>
      <c r="U133" s="117">
        <v>6</v>
      </c>
      <c r="V133" s="117">
        <v>6</v>
      </c>
      <c r="W133" s="117">
        <v>14</v>
      </c>
      <c r="X133" s="117">
        <v>19</v>
      </c>
      <c r="Y133" s="117">
        <v>40</v>
      </c>
      <c r="Z133" s="120">
        <f t="shared" ref="Z133:Z156" si="8">SUM(AA133:AE133)</f>
        <v>143</v>
      </c>
      <c r="AA133" s="117">
        <v>51</v>
      </c>
      <c r="AB133" s="117">
        <v>52</v>
      </c>
      <c r="AC133" s="117">
        <v>31</v>
      </c>
      <c r="AD133" s="117">
        <v>9</v>
      </c>
      <c r="AE133" s="117">
        <v>0</v>
      </c>
      <c r="AG133" s="111">
        <f t="shared" ref="AG133:AG156" si="9">SUM(E133:H133)</f>
        <v>1</v>
      </c>
      <c r="AH133" s="111">
        <f t="shared" ref="AH133:AH156" si="10">SUM(AC133:AD133)</f>
        <v>40</v>
      </c>
      <c r="AI133" s="111">
        <f t="shared" ref="AI133:AI156" si="11">SUM(AC133:AE133)</f>
        <v>40</v>
      </c>
    </row>
    <row r="134" spans="1:35">
      <c r="A134" s="15" t="s">
        <v>870</v>
      </c>
      <c r="B134" s="162" t="s">
        <v>62</v>
      </c>
      <c r="C134" s="117">
        <v>393</v>
      </c>
      <c r="D134" s="117">
        <v>2</v>
      </c>
      <c r="E134" s="117">
        <v>0</v>
      </c>
      <c r="F134" s="117">
        <v>0</v>
      </c>
      <c r="G134" s="117">
        <v>1</v>
      </c>
      <c r="H134" s="117">
        <v>0</v>
      </c>
      <c r="I134" s="117">
        <v>3</v>
      </c>
      <c r="J134" s="117">
        <v>0</v>
      </c>
      <c r="K134" s="117">
        <v>0</v>
      </c>
      <c r="L134" s="117">
        <v>0</v>
      </c>
      <c r="M134" s="117">
        <v>1</v>
      </c>
      <c r="N134" s="117">
        <v>1</v>
      </c>
      <c r="O134" s="117">
        <v>0</v>
      </c>
      <c r="P134" s="117">
        <v>2</v>
      </c>
      <c r="Q134" s="117">
        <v>1</v>
      </c>
      <c r="R134" s="117">
        <v>3</v>
      </c>
      <c r="S134" s="117">
        <v>4</v>
      </c>
      <c r="T134" s="117">
        <v>13</v>
      </c>
      <c r="U134" s="117">
        <v>22</v>
      </c>
      <c r="V134" s="117">
        <v>20</v>
      </c>
      <c r="W134" s="117">
        <v>12</v>
      </c>
      <c r="X134" s="117">
        <v>31</v>
      </c>
      <c r="Y134" s="117">
        <v>61</v>
      </c>
      <c r="Z134" s="120">
        <f t="shared" si="8"/>
        <v>219</v>
      </c>
      <c r="AA134" s="117">
        <v>97</v>
      </c>
      <c r="AB134" s="117">
        <v>76</v>
      </c>
      <c r="AC134" s="117">
        <v>36</v>
      </c>
      <c r="AD134" s="117">
        <v>10</v>
      </c>
      <c r="AE134" s="117">
        <v>0</v>
      </c>
      <c r="AG134" s="111">
        <f t="shared" si="9"/>
        <v>1</v>
      </c>
      <c r="AH134" s="111">
        <f t="shared" si="10"/>
        <v>46</v>
      </c>
      <c r="AI134" s="111">
        <f t="shared" si="11"/>
        <v>46</v>
      </c>
    </row>
    <row r="135" spans="1:35">
      <c r="A135" s="15" t="s">
        <v>871</v>
      </c>
      <c r="B135" s="162" t="s">
        <v>62</v>
      </c>
      <c r="C135" s="117">
        <v>276</v>
      </c>
      <c r="D135" s="117">
        <v>1</v>
      </c>
      <c r="E135" s="117">
        <v>0</v>
      </c>
      <c r="F135" s="117">
        <v>0</v>
      </c>
      <c r="G135" s="117">
        <v>0</v>
      </c>
      <c r="H135" s="117">
        <v>0</v>
      </c>
      <c r="I135" s="117">
        <v>1</v>
      </c>
      <c r="J135" s="117">
        <v>0</v>
      </c>
      <c r="K135" s="117">
        <v>1</v>
      </c>
      <c r="L135" s="117">
        <v>0</v>
      </c>
      <c r="M135" s="117">
        <v>1</v>
      </c>
      <c r="N135" s="117">
        <v>0</v>
      </c>
      <c r="O135" s="117">
        <v>1</v>
      </c>
      <c r="P135" s="117">
        <v>1</v>
      </c>
      <c r="Q135" s="117">
        <v>0</v>
      </c>
      <c r="R135" s="117">
        <v>3</v>
      </c>
      <c r="S135" s="117">
        <v>5</v>
      </c>
      <c r="T135" s="117">
        <v>0</v>
      </c>
      <c r="U135" s="117">
        <v>8</v>
      </c>
      <c r="V135" s="117">
        <v>15</v>
      </c>
      <c r="W135" s="117">
        <v>9</v>
      </c>
      <c r="X135" s="117">
        <v>19</v>
      </c>
      <c r="Y135" s="117">
        <v>37</v>
      </c>
      <c r="Z135" s="120">
        <f t="shared" si="8"/>
        <v>175</v>
      </c>
      <c r="AA135" s="117">
        <v>71</v>
      </c>
      <c r="AB135" s="117">
        <v>62</v>
      </c>
      <c r="AC135" s="117">
        <v>35</v>
      </c>
      <c r="AD135" s="117">
        <v>7</v>
      </c>
      <c r="AE135" s="117">
        <v>0</v>
      </c>
      <c r="AG135" s="111">
        <f t="shared" si="9"/>
        <v>0</v>
      </c>
      <c r="AH135" s="111">
        <f t="shared" si="10"/>
        <v>42</v>
      </c>
      <c r="AI135" s="111">
        <f t="shared" si="11"/>
        <v>42</v>
      </c>
    </row>
    <row r="136" spans="1:35">
      <c r="A136" s="15" t="s">
        <v>872</v>
      </c>
      <c r="B136" s="162" t="s">
        <v>62</v>
      </c>
      <c r="C136" s="117">
        <v>298</v>
      </c>
      <c r="D136" s="117">
        <v>0</v>
      </c>
      <c r="E136" s="117">
        <v>0</v>
      </c>
      <c r="F136" s="117">
        <v>0</v>
      </c>
      <c r="G136" s="117">
        <v>0</v>
      </c>
      <c r="H136" s="117">
        <v>0</v>
      </c>
      <c r="I136" s="117">
        <v>0</v>
      </c>
      <c r="J136" s="117">
        <v>0</v>
      </c>
      <c r="K136" s="117">
        <v>0</v>
      </c>
      <c r="L136" s="117">
        <v>0</v>
      </c>
      <c r="M136" s="117">
        <v>0</v>
      </c>
      <c r="N136" s="117">
        <v>0</v>
      </c>
      <c r="O136" s="117">
        <v>0</v>
      </c>
      <c r="P136" s="117">
        <v>0</v>
      </c>
      <c r="Q136" s="117">
        <v>0</v>
      </c>
      <c r="R136" s="117">
        <v>1</v>
      </c>
      <c r="S136" s="117">
        <v>2</v>
      </c>
      <c r="T136" s="117">
        <v>6</v>
      </c>
      <c r="U136" s="117">
        <v>2</v>
      </c>
      <c r="V136" s="117">
        <v>6</v>
      </c>
      <c r="W136" s="117">
        <v>13</v>
      </c>
      <c r="X136" s="117">
        <v>25</v>
      </c>
      <c r="Y136" s="117">
        <v>50</v>
      </c>
      <c r="Z136" s="120">
        <f t="shared" si="8"/>
        <v>193</v>
      </c>
      <c r="AA136" s="117">
        <v>78</v>
      </c>
      <c r="AB136" s="117">
        <v>62</v>
      </c>
      <c r="AC136" s="117">
        <v>43</v>
      </c>
      <c r="AD136" s="117">
        <v>10</v>
      </c>
      <c r="AE136" s="117">
        <v>0</v>
      </c>
      <c r="AG136" s="111">
        <f t="shared" si="9"/>
        <v>0</v>
      </c>
      <c r="AH136" s="111">
        <f t="shared" si="10"/>
        <v>53</v>
      </c>
      <c r="AI136" s="111">
        <f t="shared" si="11"/>
        <v>53</v>
      </c>
    </row>
    <row r="137" spans="1:35">
      <c r="A137" s="15" t="s">
        <v>873</v>
      </c>
      <c r="B137" s="162" t="s">
        <v>62</v>
      </c>
      <c r="C137" s="117">
        <v>240</v>
      </c>
      <c r="D137" s="117">
        <v>0</v>
      </c>
      <c r="E137" s="117">
        <v>0</v>
      </c>
      <c r="F137" s="117">
        <v>0</v>
      </c>
      <c r="G137" s="117">
        <v>0</v>
      </c>
      <c r="H137" s="117">
        <v>0</v>
      </c>
      <c r="I137" s="117">
        <v>0</v>
      </c>
      <c r="J137" s="117">
        <v>0</v>
      </c>
      <c r="K137" s="117">
        <v>0</v>
      </c>
      <c r="L137" s="117">
        <v>0</v>
      </c>
      <c r="M137" s="117">
        <v>0</v>
      </c>
      <c r="N137" s="117">
        <v>0</v>
      </c>
      <c r="O137" s="117">
        <v>0</v>
      </c>
      <c r="P137" s="117">
        <v>0</v>
      </c>
      <c r="Q137" s="117">
        <v>1</v>
      </c>
      <c r="R137" s="117">
        <v>2</v>
      </c>
      <c r="S137" s="117">
        <v>2</v>
      </c>
      <c r="T137" s="117">
        <v>5</v>
      </c>
      <c r="U137" s="117">
        <v>8</v>
      </c>
      <c r="V137" s="117">
        <v>6</v>
      </c>
      <c r="W137" s="117">
        <v>5</v>
      </c>
      <c r="X137" s="117">
        <v>16</v>
      </c>
      <c r="Y137" s="117">
        <v>30</v>
      </c>
      <c r="Z137" s="120">
        <f t="shared" si="8"/>
        <v>165</v>
      </c>
      <c r="AA137" s="117">
        <v>60</v>
      </c>
      <c r="AB137" s="117">
        <v>59</v>
      </c>
      <c r="AC137" s="117">
        <v>30</v>
      </c>
      <c r="AD137" s="117">
        <v>16</v>
      </c>
      <c r="AE137" s="117">
        <v>0</v>
      </c>
      <c r="AG137" s="111">
        <f t="shared" si="9"/>
        <v>0</v>
      </c>
      <c r="AH137" s="111">
        <f t="shared" si="10"/>
        <v>46</v>
      </c>
      <c r="AI137" s="111">
        <f t="shared" si="11"/>
        <v>46</v>
      </c>
    </row>
    <row r="138" spans="1:35">
      <c r="A138" s="15" t="s">
        <v>875</v>
      </c>
      <c r="B138" s="162" t="s">
        <v>62</v>
      </c>
      <c r="C138" s="117">
        <v>468</v>
      </c>
      <c r="D138" s="117">
        <v>3</v>
      </c>
      <c r="E138" s="117">
        <v>0</v>
      </c>
      <c r="F138" s="117">
        <v>0</v>
      </c>
      <c r="G138" s="117">
        <v>0</v>
      </c>
      <c r="H138" s="117">
        <v>0</v>
      </c>
      <c r="I138" s="117">
        <v>3</v>
      </c>
      <c r="J138" s="117">
        <v>0</v>
      </c>
      <c r="K138" s="117">
        <v>0</v>
      </c>
      <c r="L138" s="117">
        <v>0</v>
      </c>
      <c r="M138" s="117">
        <v>0</v>
      </c>
      <c r="N138" s="117">
        <v>0</v>
      </c>
      <c r="O138" s="117">
        <v>0</v>
      </c>
      <c r="P138" s="117">
        <v>2</v>
      </c>
      <c r="Q138" s="117">
        <v>5</v>
      </c>
      <c r="R138" s="117">
        <v>6</v>
      </c>
      <c r="S138" s="117">
        <v>7</v>
      </c>
      <c r="T138" s="117">
        <v>3</v>
      </c>
      <c r="U138" s="117">
        <v>9</v>
      </c>
      <c r="V138" s="117">
        <v>11</v>
      </c>
      <c r="W138" s="117">
        <v>19</v>
      </c>
      <c r="X138" s="117">
        <v>34</v>
      </c>
      <c r="Y138" s="117">
        <v>71</v>
      </c>
      <c r="Z138" s="120">
        <f t="shared" si="8"/>
        <v>298</v>
      </c>
      <c r="AA138" s="117">
        <v>135</v>
      </c>
      <c r="AB138" s="117">
        <v>99</v>
      </c>
      <c r="AC138" s="117">
        <v>46</v>
      </c>
      <c r="AD138" s="117">
        <v>18</v>
      </c>
      <c r="AE138" s="117">
        <v>0</v>
      </c>
      <c r="AG138" s="111">
        <f t="shared" si="9"/>
        <v>0</v>
      </c>
      <c r="AH138" s="111">
        <f t="shared" si="10"/>
        <v>64</v>
      </c>
      <c r="AI138" s="111">
        <f t="shared" si="11"/>
        <v>64</v>
      </c>
    </row>
    <row r="139" spans="1:35">
      <c r="A139" s="15" t="s">
        <v>657</v>
      </c>
      <c r="B139" s="162" t="s">
        <v>62</v>
      </c>
      <c r="C139" s="117">
        <v>365</v>
      </c>
      <c r="D139" s="117">
        <v>0</v>
      </c>
      <c r="E139" s="117">
        <v>0</v>
      </c>
      <c r="F139" s="117">
        <v>1</v>
      </c>
      <c r="G139" s="117">
        <v>0</v>
      </c>
      <c r="H139" s="117">
        <v>0</v>
      </c>
      <c r="I139" s="117">
        <v>1</v>
      </c>
      <c r="J139" s="117">
        <v>0</v>
      </c>
      <c r="K139" s="117">
        <v>0</v>
      </c>
      <c r="L139" s="117">
        <v>0</v>
      </c>
      <c r="M139" s="117">
        <v>1</v>
      </c>
      <c r="N139" s="117">
        <v>0</v>
      </c>
      <c r="O139" s="117">
        <v>0</v>
      </c>
      <c r="P139" s="117">
        <v>0</v>
      </c>
      <c r="Q139" s="117">
        <v>0</v>
      </c>
      <c r="R139" s="117">
        <v>2</v>
      </c>
      <c r="S139" s="117">
        <v>6</v>
      </c>
      <c r="T139" s="117">
        <v>3</v>
      </c>
      <c r="U139" s="117">
        <v>9</v>
      </c>
      <c r="V139" s="117">
        <v>10</v>
      </c>
      <c r="W139" s="117">
        <v>17</v>
      </c>
      <c r="X139" s="117">
        <v>35</v>
      </c>
      <c r="Y139" s="117">
        <v>50</v>
      </c>
      <c r="Z139" s="120">
        <f t="shared" si="8"/>
        <v>231</v>
      </c>
      <c r="AA139" s="117">
        <v>77</v>
      </c>
      <c r="AB139" s="117">
        <v>85</v>
      </c>
      <c r="AC139" s="117">
        <v>58</v>
      </c>
      <c r="AD139" s="117">
        <v>11</v>
      </c>
      <c r="AE139" s="117">
        <v>0</v>
      </c>
      <c r="AG139" s="111">
        <f t="shared" si="9"/>
        <v>1</v>
      </c>
      <c r="AH139" s="111">
        <f t="shared" si="10"/>
        <v>69</v>
      </c>
      <c r="AI139" s="111">
        <f t="shared" si="11"/>
        <v>69</v>
      </c>
    </row>
    <row r="140" spans="1:35">
      <c r="A140" s="15" t="s">
        <v>876</v>
      </c>
      <c r="B140" s="162" t="s">
        <v>62</v>
      </c>
      <c r="C140" s="117">
        <v>257</v>
      </c>
      <c r="D140" s="117">
        <v>0</v>
      </c>
      <c r="E140" s="117">
        <v>0</v>
      </c>
      <c r="F140" s="117">
        <v>0</v>
      </c>
      <c r="G140" s="117">
        <v>0</v>
      </c>
      <c r="H140" s="117">
        <v>0</v>
      </c>
      <c r="I140" s="117">
        <v>0</v>
      </c>
      <c r="J140" s="117">
        <v>0</v>
      </c>
      <c r="K140" s="117">
        <v>0</v>
      </c>
      <c r="L140" s="117">
        <v>0</v>
      </c>
      <c r="M140" s="117">
        <v>1</v>
      </c>
      <c r="N140" s="117">
        <v>0</v>
      </c>
      <c r="O140" s="117">
        <v>0</v>
      </c>
      <c r="P140" s="117">
        <v>0</v>
      </c>
      <c r="Q140" s="117">
        <v>0</v>
      </c>
      <c r="R140" s="117">
        <v>3</v>
      </c>
      <c r="S140" s="117">
        <v>2</v>
      </c>
      <c r="T140" s="117">
        <v>1</v>
      </c>
      <c r="U140" s="117">
        <v>4</v>
      </c>
      <c r="V140" s="117">
        <v>3</v>
      </c>
      <c r="W140" s="117">
        <v>15</v>
      </c>
      <c r="X140" s="117">
        <v>24</v>
      </c>
      <c r="Y140" s="117">
        <v>45</v>
      </c>
      <c r="Z140" s="120">
        <f t="shared" si="8"/>
        <v>159</v>
      </c>
      <c r="AA140" s="117">
        <v>62</v>
      </c>
      <c r="AB140" s="117">
        <v>54</v>
      </c>
      <c r="AC140" s="117">
        <v>32</v>
      </c>
      <c r="AD140" s="117">
        <v>11</v>
      </c>
      <c r="AE140" s="117">
        <v>0</v>
      </c>
      <c r="AG140" s="111">
        <f t="shared" si="9"/>
        <v>0</v>
      </c>
      <c r="AH140" s="111">
        <f t="shared" si="10"/>
        <v>43</v>
      </c>
      <c r="AI140" s="111">
        <f t="shared" si="11"/>
        <v>43</v>
      </c>
    </row>
    <row r="141" spans="1:35">
      <c r="A141" s="15" t="s">
        <v>877</v>
      </c>
      <c r="B141" s="162" t="s">
        <v>62</v>
      </c>
      <c r="C141" s="117">
        <v>338</v>
      </c>
      <c r="D141" s="117">
        <v>0</v>
      </c>
      <c r="E141" s="117">
        <v>0</v>
      </c>
      <c r="F141" s="117">
        <v>0</v>
      </c>
      <c r="G141" s="117">
        <v>0</v>
      </c>
      <c r="H141" s="117">
        <v>0</v>
      </c>
      <c r="I141" s="117">
        <v>0</v>
      </c>
      <c r="J141" s="117">
        <v>0</v>
      </c>
      <c r="K141" s="117">
        <v>0</v>
      </c>
      <c r="L141" s="117">
        <v>0</v>
      </c>
      <c r="M141" s="117">
        <v>0</v>
      </c>
      <c r="N141" s="117">
        <v>0</v>
      </c>
      <c r="O141" s="117">
        <v>1</v>
      </c>
      <c r="P141" s="117">
        <v>1</v>
      </c>
      <c r="Q141" s="117">
        <v>1</v>
      </c>
      <c r="R141" s="117">
        <v>1</v>
      </c>
      <c r="S141" s="117">
        <v>1</v>
      </c>
      <c r="T141" s="117">
        <v>3</v>
      </c>
      <c r="U141" s="117">
        <v>6</v>
      </c>
      <c r="V141" s="117">
        <v>10</v>
      </c>
      <c r="W141" s="117">
        <v>14</v>
      </c>
      <c r="X141" s="117">
        <v>36</v>
      </c>
      <c r="Y141" s="117">
        <v>60</v>
      </c>
      <c r="Z141" s="120">
        <f t="shared" si="8"/>
        <v>204</v>
      </c>
      <c r="AA141" s="117">
        <v>73</v>
      </c>
      <c r="AB141" s="117">
        <v>70</v>
      </c>
      <c r="AC141" s="117">
        <v>48</v>
      </c>
      <c r="AD141" s="117">
        <v>13</v>
      </c>
      <c r="AE141" s="117">
        <v>0</v>
      </c>
      <c r="AG141" s="111">
        <f t="shared" si="9"/>
        <v>0</v>
      </c>
      <c r="AH141" s="111">
        <f t="shared" si="10"/>
        <v>61</v>
      </c>
      <c r="AI141" s="111">
        <f t="shared" si="11"/>
        <v>61</v>
      </c>
    </row>
    <row r="142" spans="1:35">
      <c r="A142" s="15" t="s">
        <v>878</v>
      </c>
      <c r="B142" s="162" t="s">
        <v>62</v>
      </c>
      <c r="C142" s="117">
        <v>287</v>
      </c>
      <c r="D142" s="117">
        <v>1</v>
      </c>
      <c r="E142" s="117">
        <v>0</v>
      </c>
      <c r="F142" s="117">
        <v>0</v>
      </c>
      <c r="G142" s="117">
        <v>0</v>
      </c>
      <c r="H142" s="117">
        <v>0</v>
      </c>
      <c r="I142" s="117">
        <v>1</v>
      </c>
      <c r="J142" s="117">
        <v>0</v>
      </c>
      <c r="K142" s="117">
        <v>0</v>
      </c>
      <c r="L142" s="117">
        <v>0</v>
      </c>
      <c r="M142" s="117">
        <v>2</v>
      </c>
      <c r="N142" s="117">
        <v>0</v>
      </c>
      <c r="O142" s="117">
        <v>0</v>
      </c>
      <c r="P142" s="117">
        <v>1</v>
      </c>
      <c r="Q142" s="117">
        <v>0</v>
      </c>
      <c r="R142" s="117">
        <v>2</v>
      </c>
      <c r="S142" s="117">
        <v>2</v>
      </c>
      <c r="T142" s="117">
        <v>3</v>
      </c>
      <c r="U142" s="117">
        <v>5</v>
      </c>
      <c r="V142" s="117">
        <v>12</v>
      </c>
      <c r="W142" s="117">
        <v>13</v>
      </c>
      <c r="X142" s="117">
        <v>34</v>
      </c>
      <c r="Y142" s="117">
        <v>48</v>
      </c>
      <c r="Z142" s="120">
        <f t="shared" si="8"/>
        <v>164</v>
      </c>
      <c r="AA142" s="117">
        <v>63</v>
      </c>
      <c r="AB142" s="117">
        <v>59</v>
      </c>
      <c r="AC142" s="117">
        <v>37</v>
      </c>
      <c r="AD142" s="117">
        <v>5</v>
      </c>
      <c r="AE142" s="117">
        <v>0</v>
      </c>
      <c r="AG142" s="111">
        <f t="shared" si="9"/>
        <v>0</v>
      </c>
      <c r="AH142" s="111">
        <f t="shared" si="10"/>
        <v>42</v>
      </c>
      <c r="AI142" s="111">
        <f t="shared" si="11"/>
        <v>42</v>
      </c>
    </row>
    <row r="143" spans="1:35">
      <c r="A143" s="15" t="s">
        <v>879</v>
      </c>
      <c r="B143" s="162" t="s">
        <v>62</v>
      </c>
      <c r="C143" s="117">
        <v>176</v>
      </c>
      <c r="D143" s="117">
        <v>0</v>
      </c>
      <c r="E143" s="117">
        <v>0</v>
      </c>
      <c r="F143" s="117">
        <v>0</v>
      </c>
      <c r="G143" s="117">
        <v>0</v>
      </c>
      <c r="H143" s="117">
        <v>0</v>
      </c>
      <c r="I143" s="117">
        <v>0</v>
      </c>
      <c r="J143" s="117">
        <v>0</v>
      </c>
      <c r="K143" s="117">
        <v>0</v>
      </c>
      <c r="L143" s="117">
        <v>1</v>
      </c>
      <c r="M143" s="117">
        <v>0</v>
      </c>
      <c r="N143" s="117">
        <v>1</v>
      </c>
      <c r="O143" s="117">
        <v>2</v>
      </c>
      <c r="P143" s="117">
        <v>1</v>
      </c>
      <c r="Q143" s="117">
        <v>2</v>
      </c>
      <c r="R143" s="117">
        <v>0</v>
      </c>
      <c r="S143" s="117">
        <v>1</v>
      </c>
      <c r="T143" s="117">
        <v>3</v>
      </c>
      <c r="U143" s="117">
        <v>2</v>
      </c>
      <c r="V143" s="117">
        <v>7</v>
      </c>
      <c r="W143" s="117">
        <v>7</v>
      </c>
      <c r="X143" s="117">
        <v>12</v>
      </c>
      <c r="Y143" s="117">
        <v>28</v>
      </c>
      <c r="Z143" s="120">
        <f t="shared" si="8"/>
        <v>109</v>
      </c>
      <c r="AA143" s="117">
        <v>41</v>
      </c>
      <c r="AB143" s="117">
        <v>43</v>
      </c>
      <c r="AC143" s="117">
        <v>20</v>
      </c>
      <c r="AD143" s="117">
        <v>5</v>
      </c>
      <c r="AE143" s="117">
        <v>0</v>
      </c>
      <c r="AG143" s="111">
        <f t="shared" si="9"/>
        <v>0</v>
      </c>
      <c r="AH143" s="111">
        <f t="shared" si="10"/>
        <v>25</v>
      </c>
      <c r="AI143" s="111">
        <f t="shared" si="11"/>
        <v>25</v>
      </c>
    </row>
    <row r="144" spans="1:35">
      <c r="A144" s="15" t="s">
        <v>652</v>
      </c>
      <c r="B144" s="162" t="s">
        <v>62</v>
      </c>
      <c r="C144" s="117">
        <v>449</v>
      </c>
      <c r="D144" s="117">
        <v>1</v>
      </c>
      <c r="E144" s="117">
        <v>2</v>
      </c>
      <c r="F144" s="117">
        <v>0</v>
      </c>
      <c r="G144" s="117">
        <v>0</v>
      </c>
      <c r="H144" s="117">
        <v>0</v>
      </c>
      <c r="I144" s="117">
        <v>3</v>
      </c>
      <c r="J144" s="117">
        <v>0</v>
      </c>
      <c r="K144" s="117">
        <v>0</v>
      </c>
      <c r="L144" s="117">
        <v>0</v>
      </c>
      <c r="M144" s="117">
        <v>2</v>
      </c>
      <c r="N144" s="117">
        <v>0</v>
      </c>
      <c r="O144" s="117">
        <v>1</v>
      </c>
      <c r="P144" s="117">
        <v>1</v>
      </c>
      <c r="Q144" s="117">
        <v>1</v>
      </c>
      <c r="R144" s="117">
        <v>0</v>
      </c>
      <c r="S144" s="117">
        <v>3</v>
      </c>
      <c r="T144" s="117">
        <v>5</v>
      </c>
      <c r="U144" s="117">
        <v>7</v>
      </c>
      <c r="V144" s="117">
        <v>14</v>
      </c>
      <c r="W144" s="117">
        <v>34</v>
      </c>
      <c r="X144" s="117">
        <v>49</v>
      </c>
      <c r="Y144" s="117">
        <v>68</v>
      </c>
      <c r="Z144" s="120">
        <f t="shared" si="8"/>
        <v>261</v>
      </c>
      <c r="AA144" s="117">
        <v>118</v>
      </c>
      <c r="AB144" s="117">
        <v>86</v>
      </c>
      <c r="AC144" s="117">
        <v>40</v>
      </c>
      <c r="AD144" s="117">
        <v>17</v>
      </c>
      <c r="AE144" s="117">
        <v>0</v>
      </c>
      <c r="AG144" s="111">
        <f t="shared" si="9"/>
        <v>2</v>
      </c>
      <c r="AH144" s="111">
        <f t="shared" si="10"/>
        <v>57</v>
      </c>
      <c r="AI144" s="111">
        <f t="shared" si="11"/>
        <v>57</v>
      </c>
    </row>
    <row r="145" spans="1:35">
      <c r="A145" s="15" t="s">
        <v>880</v>
      </c>
      <c r="B145" s="162" t="s">
        <v>62</v>
      </c>
      <c r="C145" s="117">
        <v>119</v>
      </c>
      <c r="D145" s="117">
        <v>0</v>
      </c>
      <c r="E145" s="117">
        <v>1</v>
      </c>
      <c r="F145" s="117">
        <v>0</v>
      </c>
      <c r="G145" s="117">
        <v>0</v>
      </c>
      <c r="H145" s="117">
        <v>1</v>
      </c>
      <c r="I145" s="117">
        <v>2</v>
      </c>
      <c r="J145" s="117">
        <v>0</v>
      </c>
      <c r="K145" s="117">
        <v>1</v>
      </c>
      <c r="L145" s="117">
        <v>0</v>
      </c>
      <c r="M145" s="117">
        <v>0</v>
      </c>
      <c r="N145" s="117">
        <v>0</v>
      </c>
      <c r="O145" s="117">
        <v>0</v>
      </c>
      <c r="P145" s="117">
        <v>0</v>
      </c>
      <c r="Q145" s="117">
        <v>2</v>
      </c>
      <c r="R145" s="117">
        <v>2</v>
      </c>
      <c r="S145" s="117">
        <v>1</v>
      </c>
      <c r="T145" s="117">
        <v>2</v>
      </c>
      <c r="U145" s="117">
        <v>1</v>
      </c>
      <c r="V145" s="117">
        <v>10</v>
      </c>
      <c r="W145" s="117">
        <v>7</v>
      </c>
      <c r="X145" s="117">
        <v>10</v>
      </c>
      <c r="Y145" s="117">
        <v>13</v>
      </c>
      <c r="Z145" s="120">
        <f t="shared" si="8"/>
        <v>68</v>
      </c>
      <c r="AA145" s="117">
        <v>26</v>
      </c>
      <c r="AB145" s="117">
        <v>26</v>
      </c>
      <c r="AC145" s="117">
        <v>11</v>
      </c>
      <c r="AD145" s="117">
        <v>5</v>
      </c>
      <c r="AE145" s="117">
        <v>0</v>
      </c>
      <c r="AG145" s="111">
        <f t="shared" si="9"/>
        <v>2</v>
      </c>
      <c r="AH145" s="111">
        <f t="shared" si="10"/>
        <v>16</v>
      </c>
      <c r="AI145" s="111">
        <f t="shared" si="11"/>
        <v>16</v>
      </c>
    </row>
    <row r="146" spans="1:35">
      <c r="A146" s="15" t="s">
        <v>891</v>
      </c>
      <c r="B146" s="162" t="s">
        <v>62</v>
      </c>
      <c r="C146" s="117">
        <v>165</v>
      </c>
      <c r="D146" s="117">
        <v>0</v>
      </c>
      <c r="E146" s="117">
        <v>0</v>
      </c>
      <c r="F146" s="117">
        <v>0</v>
      </c>
      <c r="G146" s="117">
        <v>0</v>
      </c>
      <c r="H146" s="117">
        <v>0</v>
      </c>
      <c r="I146" s="117">
        <v>0</v>
      </c>
      <c r="J146" s="117">
        <v>0</v>
      </c>
      <c r="K146" s="117">
        <v>0</v>
      </c>
      <c r="L146" s="117">
        <v>0</v>
      </c>
      <c r="M146" s="117">
        <v>0</v>
      </c>
      <c r="N146" s="117">
        <v>0</v>
      </c>
      <c r="O146" s="117">
        <v>0</v>
      </c>
      <c r="P146" s="117">
        <v>0</v>
      </c>
      <c r="Q146" s="117">
        <v>0</v>
      </c>
      <c r="R146" s="117">
        <v>0</v>
      </c>
      <c r="S146" s="117">
        <v>0</v>
      </c>
      <c r="T146" s="117">
        <v>3</v>
      </c>
      <c r="U146" s="117">
        <v>4</v>
      </c>
      <c r="V146" s="117">
        <v>2</v>
      </c>
      <c r="W146" s="117">
        <v>4</v>
      </c>
      <c r="X146" s="117">
        <v>11</v>
      </c>
      <c r="Y146" s="117">
        <v>21</v>
      </c>
      <c r="Z146" s="120">
        <f t="shared" si="8"/>
        <v>120</v>
      </c>
      <c r="AA146" s="117">
        <v>41</v>
      </c>
      <c r="AB146" s="117">
        <v>45</v>
      </c>
      <c r="AC146" s="117">
        <v>26</v>
      </c>
      <c r="AD146" s="117">
        <v>8</v>
      </c>
      <c r="AE146" s="117">
        <v>0</v>
      </c>
      <c r="AG146" s="111">
        <f t="shared" si="9"/>
        <v>0</v>
      </c>
      <c r="AH146" s="111">
        <f t="shared" si="10"/>
        <v>34</v>
      </c>
      <c r="AI146" s="111">
        <f t="shared" si="11"/>
        <v>34</v>
      </c>
    </row>
    <row r="147" spans="1:35">
      <c r="A147" s="15" t="s">
        <v>882</v>
      </c>
      <c r="B147" s="162" t="s">
        <v>62</v>
      </c>
      <c r="C147" s="117">
        <v>164</v>
      </c>
      <c r="D147" s="117">
        <v>0</v>
      </c>
      <c r="E147" s="117">
        <v>0</v>
      </c>
      <c r="F147" s="117">
        <v>0</v>
      </c>
      <c r="G147" s="117">
        <v>2</v>
      </c>
      <c r="H147" s="117">
        <v>0</v>
      </c>
      <c r="I147" s="117">
        <v>2</v>
      </c>
      <c r="J147" s="117">
        <v>1</v>
      </c>
      <c r="K147" s="117">
        <v>0</v>
      </c>
      <c r="L147" s="117">
        <v>0</v>
      </c>
      <c r="M147" s="117">
        <v>0</v>
      </c>
      <c r="N147" s="117">
        <v>0</v>
      </c>
      <c r="O147" s="117">
        <v>0</v>
      </c>
      <c r="P147" s="117">
        <v>1</v>
      </c>
      <c r="Q147" s="117">
        <v>1</v>
      </c>
      <c r="R147" s="117">
        <v>1</v>
      </c>
      <c r="S147" s="117">
        <v>0</v>
      </c>
      <c r="T147" s="117">
        <v>2</v>
      </c>
      <c r="U147" s="117">
        <v>4</v>
      </c>
      <c r="V147" s="117">
        <v>8</v>
      </c>
      <c r="W147" s="117">
        <v>7</v>
      </c>
      <c r="X147" s="117">
        <v>18</v>
      </c>
      <c r="Y147" s="117">
        <v>35</v>
      </c>
      <c r="Z147" s="120">
        <f t="shared" si="8"/>
        <v>84</v>
      </c>
      <c r="AA147" s="117">
        <v>31</v>
      </c>
      <c r="AB147" s="117">
        <v>26</v>
      </c>
      <c r="AC147" s="117">
        <v>18</v>
      </c>
      <c r="AD147" s="117">
        <v>9</v>
      </c>
      <c r="AE147" s="117">
        <v>0</v>
      </c>
      <c r="AG147" s="111">
        <f t="shared" si="9"/>
        <v>2</v>
      </c>
      <c r="AH147" s="111">
        <f t="shared" si="10"/>
        <v>27</v>
      </c>
      <c r="AI147" s="111">
        <f t="shared" si="11"/>
        <v>27</v>
      </c>
    </row>
    <row r="148" spans="1:35">
      <c r="A148" s="15" t="s">
        <v>883</v>
      </c>
      <c r="B148" s="162" t="s">
        <v>62</v>
      </c>
      <c r="C148" s="117">
        <v>137</v>
      </c>
      <c r="D148" s="117">
        <v>0</v>
      </c>
      <c r="E148" s="117">
        <v>0</v>
      </c>
      <c r="F148" s="117">
        <v>0</v>
      </c>
      <c r="G148" s="117">
        <v>0</v>
      </c>
      <c r="H148" s="117">
        <v>0</v>
      </c>
      <c r="I148" s="117">
        <v>0</v>
      </c>
      <c r="J148" s="117">
        <v>0</v>
      </c>
      <c r="K148" s="117">
        <v>0</v>
      </c>
      <c r="L148" s="117">
        <v>0</v>
      </c>
      <c r="M148" s="117">
        <v>1</v>
      </c>
      <c r="N148" s="117">
        <v>0</v>
      </c>
      <c r="O148" s="117">
        <v>2</v>
      </c>
      <c r="P148" s="117">
        <v>1</v>
      </c>
      <c r="Q148" s="117">
        <v>1</v>
      </c>
      <c r="R148" s="117">
        <v>3</v>
      </c>
      <c r="S148" s="117">
        <v>4</v>
      </c>
      <c r="T148" s="117">
        <v>2</v>
      </c>
      <c r="U148" s="117">
        <v>6</v>
      </c>
      <c r="V148" s="117">
        <v>5</v>
      </c>
      <c r="W148" s="117">
        <v>10</v>
      </c>
      <c r="X148" s="117">
        <v>19</v>
      </c>
      <c r="Y148" s="117">
        <v>23</v>
      </c>
      <c r="Z148" s="120">
        <f t="shared" si="8"/>
        <v>60</v>
      </c>
      <c r="AA148" s="117">
        <v>24</v>
      </c>
      <c r="AB148" s="117">
        <v>20</v>
      </c>
      <c r="AC148" s="117">
        <v>9</v>
      </c>
      <c r="AD148" s="117">
        <v>7</v>
      </c>
      <c r="AE148" s="117">
        <v>0</v>
      </c>
      <c r="AG148" s="111">
        <f t="shared" si="9"/>
        <v>0</v>
      </c>
      <c r="AH148" s="111">
        <f t="shared" si="10"/>
        <v>16</v>
      </c>
      <c r="AI148" s="111">
        <f t="shared" si="11"/>
        <v>16</v>
      </c>
    </row>
    <row r="149" spans="1:35">
      <c r="A149" s="15" t="s">
        <v>884</v>
      </c>
      <c r="B149" s="162" t="s">
        <v>62</v>
      </c>
      <c r="C149" s="117">
        <v>82</v>
      </c>
      <c r="D149" s="117">
        <v>0</v>
      </c>
      <c r="E149" s="117">
        <v>0</v>
      </c>
      <c r="F149" s="117">
        <v>0</v>
      </c>
      <c r="G149" s="117">
        <v>0</v>
      </c>
      <c r="H149" s="117">
        <v>0</v>
      </c>
      <c r="I149" s="117">
        <v>0</v>
      </c>
      <c r="J149" s="117">
        <v>0</v>
      </c>
      <c r="K149" s="117">
        <v>0</v>
      </c>
      <c r="L149" s="117">
        <v>0</v>
      </c>
      <c r="M149" s="117">
        <v>0</v>
      </c>
      <c r="N149" s="117">
        <v>0</v>
      </c>
      <c r="O149" s="117">
        <v>0</v>
      </c>
      <c r="P149" s="117">
        <v>0</v>
      </c>
      <c r="Q149" s="117">
        <v>1</v>
      </c>
      <c r="R149" s="117">
        <v>1</v>
      </c>
      <c r="S149" s="117">
        <v>0</v>
      </c>
      <c r="T149" s="117">
        <v>2</v>
      </c>
      <c r="U149" s="117">
        <v>1</v>
      </c>
      <c r="V149" s="117">
        <v>5</v>
      </c>
      <c r="W149" s="117">
        <v>3</v>
      </c>
      <c r="X149" s="117">
        <v>6</v>
      </c>
      <c r="Y149" s="117">
        <v>14</v>
      </c>
      <c r="Z149" s="120">
        <f t="shared" si="8"/>
        <v>49</v>
      </c>
      <c r="AA149" s="117">
        <v>18</v>
      </c>
      <c r="AB149" s="117">
        <v>18</v>
      </c>
      <c r="AC149" s="117">
        <v>11</v>
      </c>
      <c r="AD149" s="117">
        <v>2</v>
      </c>
      <c r="AE149" s="117">
        <v>0</v>
      </c>
      <c r="AG149" s="111">
        <f t="shared" si="9"/>
        <v>0</v>
      </c>
      <c r="AH149" s="111">
        <f t="shared" si="10"/>
        <v>13</v>
      </c>
      <c r="AI149" s="111">
        <f t="shared" si="11"/>
        <v>13</v>
      </c>
    </row>
    <row r="150" spans="1:35">
      <c r="A150" s="15" t="s">
        <v>885</v>
      </c>
      <c r="B150" s="162" t="s">
        <v>62</v>
      </c>
      <c r="C150" s="117">
        <v>102</v>
      </c>
      <c r="D150" s="117">
        <v>1</v>
      </c>
      <c r="E150" s="117">
        <v>0</v>
      </c>
      <c r="F150" s="117">
        <v>0</v>
      </c>
      <c r="G150" s="117">
        <v>0</v>
      </c>
      <c r="H150" s="117">
        <v>0</v>
      </c>
      <c r="I150" s="117">
        <v>1</v>
      </c>
      <c r="J150" s="117">
        <v>0</v>
      </c>
      <c r="K150" s="117">
        <v>0</v>
      </c>
      <c r="L150" s="117">
        <v>0</v>
      </c>
      <c r="M150" s="117">
        <v>0</v>
      </c>
      <c r="N150" s="117">
        <v>0</v>
      </c>
      <c r="O150" s="117">
        <v>0</v>
      </c>
      <c r="P150" s="117">
        <v>0</v>
      </c>
      <c r="Q150" s="117">
        <v>0</v>
      </c>
      <c r="R150" s="117">
        <v>0</v>
      </c>
      <c r="S150" s="117">
        <v>1</v>
      </c>
      <c r="T150" s="117">
        <v>0</v>
      </c>
      <c r="U150" s="117">
        <v>3</v>
      </c>
      <c r="V150" s="117">
        <v>3</v>
      </c>
      <c r="W150" s="117">
        <v>3</v>
      </c>
      <c r="X150" s="117">
        <v>10</v>
      </c>
      <c r="Y150" s="117">
        <v>15</v>
      </c>
      <c r="Z150" s="120">
        <f t="shared" si="8"/>
        <v>66</v>
      </c>
      <c r="AA150" s="117">
        <v>20</v>
      </c>
      <c r="AB150" s="117">
        <v>29</v>
      </c>
      <c r="AC150" s="117">
        <v>13</v>
      </c>
      <c r="AD150" s="117">
        <v>4</v>
      </c>
      <c r="AE150" s="117">
        <v>0</v>
      </c>
      <c r="AG150" s="111">
        <f t="shared" si="9"/>
        <v>0</v>
      </c>
      <c r="AH150" s="111">
        <f t="shared" si="10"/>
        <v>17</v>
      </c>
      <c r="AI150" s="111">
        <f t="shared" si="11"/>
        <v>17</v>
      </c>
    </row>
    <row r="151" spans="1:35">
      <c r="A151" s="15" t="s">
        <v>645</v>
      </c>
      <c r="B151" s="162" t="s">
        <v>62</v>
      </c>
      <c r="C151" s="117">
        <v>83</v>
      </c>
      <c r="D151" s="117">
        <v>0</v>
      </c>
      <c r="E151" s="117">
        <v>0</v>
      </c>
      <c r="F151" s="117">
        <v>0</v>
      </c>
      <c r="G151" s="117">
        <v>0</v>
      </c>
      <c r="H151" s="117">
        <v>0</v>
      </c>
      <c r="I151" s="117">
        <v>0</v>
      </c>
      <c r="J151" s="117">
        <v>0</v>
      </c>
      <c r="K151" s="117">
        <v>0</v>
      </c>
      <c r="L151" s="117">
        <v>0</v>
      </c>
      <c r="M151" s="117">
        <v>0</v>
      </c>
      <c r="N151" s="117">
        <v>0</v>
      </c>
      <c r="O151" s="117">
        <v>1</v>
      </c>
      <c r="P151" s="117">
        <v>1</v>
      </c>
      <c r="Q151" s="117">
        <v>0</v>
      </c>
      <c r="R151" s="117">
        <v>0</v>
      </c>
      <c r="S151" s="117">
        <v>0</v>
      </c>
      <c r="T151" s="117">
        <v>0</v>
      </c>
      <c r="U151" s="117">
        <v>5</v>
      </c>
      <c r="V151" s="117">
        <v>1</v>
      </c>
      <c r="W151" s="117">
        <v>3</v>
      </c>
      <c r="X151" s="117">
        <v>6</v>
      </c>
      <c r="Y151" s="117">
        <v>15</v>
      </c>
      <c r="Z151" s="120">
        <f t="shared" si="8"/>
        <v>51</v>
      </c>
      <c r="AA151" s="117">
        <v>18</v>
      </c>
      <c r="AB151" s="117">
        <v>18</v>
      </c>
      <c r="AC151" s="117">
        <v>13</v>
      </c>
      <c r="AD151" s="117">
        <v>2</v>
      </c>
      <c r="AE151" s="117">
        <v>0</v>
      </c>
      <c r="AG151" s="111">
        <f t="shared" si="9"/>
        <v>0</v>
      </c>
      <c r="AH151" s="111">
        <f t="shared" si="10"/>
        <v>15</v>
      </c>
      <c r="AI151" s="111">
        <f t="shared" si="11"/>
        <v>15</v>
      </c>
    </row>
    <row r="152" spans="1:35">
      <c r="A152" s="15" t="s">
        <v>886</v>
      </c>
      <c r="B152" s="162" t="s">
        <v>62</v>
      </c>
      <c r="C152" s="117">
        <v>135</v>
      </c>
      <c r="D152" s="117">
        <v>0</v>
      </c>
      <c r="E152" s="117">
        <v>0</v>
      </c>
      <c r="F152" s="117">
        <v>0</v>
      </c>
      <c r="G152" s="117">
        <v>0</v>
      </c>
      <c r="H152" s="117">
        <v>0</v>
      </c>
      <c r="I152" s="117">
        <v>0</v>
      </c>
      <c r="J152" s="117">
        <v>0</v>
      </c>
      <c r="K152" s="117">
        <v>0</v>
      </c>
      <c r="L152" s="117">
        <v>1</v>
      </c>
      <c r="M152" s="117">
        <v>0</v>
      </c>
      <c r="N152" s="117">
        <v>0</v>
      </c>
      <c r="O152" s="117">
        <v>2</v>
      </c>
      <c r="P152" s="117">
        <v>0</v>
      </c>
      <c r="Q152" s="117">
        <v>0</v>
      </c>
      <c r="R152" s="117">
        <v>2</v>
      </c>
      <c r="S152" s="117">
        <v>2</v>
      </c>
      <c r="T152" s="117">
        <v>0</v>
      </c>
      <c r="U152" s="117">
        <v>5</v>
      </c>
      <c r="V152" s="117">
        <v>11</v>
      </c>
      <c r="W152" s="117">
        <v>7</v>
      </c>
      <c r="X152" s="117">
        <v>10</v>
      </c>
      <c r="Y152" s="117">
        <v>21</v>
      </c>
      <c r="Z152" s="120">
        <f t="shared" si="8"/>
        <v>74</v>
      </c>
      <c r="AA152" s="117">
        <v>28</v>
      </c>
      <c r="AB152" s="117">
        <v>29</v>
      </c>
      <c r="AC152" s="117">
        <v>14</v>
      </c>
      <c r="AD152" s="117">
        <v>3</v>
      </c>
      <c r="AE152" s="117">
        <v>0</v>
      </c>
      <c r="AG152" s="111">
        <f t="shared" si="9"/>
        <v>0</v>
      </c>
      <c r="AH152" s="111">
        <f t="shared" si="10"/>
        <v>17</v>
      </c>
      <c r="AI152" s="111">
        <f t="shared" si="11"/>
        <v>17</v>
      </c>
    </row>
    <row r="153" spans="1:35">
      <c r="A153" s="15" t="s">
        <v>887</v>
      </c>
      <c r="B153" s="162" t="s">
        <v>62</v>
      </c>
      <c r="C153" s="117">
        <v>117</v>
      </c>
      <c r="D153" s="117">
        <v>0</v>
      </c>
      <c r="E153" s="117">
        <v>0</v>
      </c>
      <c r="F153" s="117">
        <v>0</v>
      </c>
      <c r="G153" s="117">
        <v>0</v>
      </c>
      <c r="H153" s="117">
        <v>0</v>
      </c>
      <c r="I153" s="117">
        <v>0</v>
      </c>
      <c r="J153" s="117">
        <v>0</v>
      </c>
      <c r="K153" s="117">
        <v>0</v>
      </c>
      <c r="L153" s="117">
        <v>0</v>
      </c>
      <c r="M153" s="117">
        <v>0</v>
      </c>
      <c r="N153" s="117">
        <v>0</v>
      </c>
      <c r="O153" s="117">
        <v>0</v>
      </c>
      <c r="P153" s="117">
        <v>1</v>
      </c>
      <c r="Q153" s="117">
        <v>0</v>
      </c>
      <c r="R153" s="117">
        <v>2</v>
      </c>
      <c r="S153" s="117">
        <v>0</v>
      </c>
      <c r="T153" s="117">
        <v>2</v>
      </c>
      <c r="U153" s="117">
        <v>4</v>
      </c>
      <c r="V153" s="117">
        <v>3</v>
      </c>
      <c r="W153" s="117">
        <v>5</v>
      </c>
      <c r="X153" s="117">
        <v>8</v>
      </c>
      <c r="Y153" s="117">
        <v>21</v>
      </c>
      <c r="Z153" s="120">
        <f t="shared" si="8"/>
        <v>71</v>
      </c>
      <c r="AA153" s="117">
        <v>28</v>
      </c>
      <c r="AB153" s="117">
        <v>28</v>
      </c>
      <c r="AC153" s="117">
        <v>13</v>
      </c>
      <c r="AD153" s="117">
        <v>2</v>
      </c>
      <c r="AE153" s="117">
        <v>0</v>
      </c>
      <c r="AG153" s="111">
        <f t="shared" si="9"/>
        <v>0</v>
      </c>
      <c r="AH153" s="111">
        <f t="shared" si="10"/>
        <v>15</v>
      </c>
      <c r="AI153" s="111">
        <f t="shared" si="11"/>
        <v>15</v>
      </c>
    </row>
    <row r="154" spans="1:35">
      <c r="A154" s="15" t="s">
        <v>888</v>
      </c>
      <c r="B154" s="162" t="s">
        <v>62</v>
      </c>
      <c r="C154" s="117">
        <v>162</v>
      </c>
      <c r="D154" s="117">
        <v>0</v>
      </c>
      <c r="E154" s="117">
        <v>0</v>
      </c>
      <c r="F154" s="117">
        <v>0</v>
      </c>
      <c r="G154" s="117">
        <v>0</v>
      </c>
      <c r="H154" s="117">
        <v>0</v>
      </c>
      <c r="I154" s="117">
        <v>0</v>
      </c>
      <c r="J154" s="117">
        <v>0</v>
      </c>
      <c r="K154" s="117">
        <v>0</v>
      </c>
      <c r="L154" s="117">
        <v>0</v>
      </c>
      <c r="M154" s="117">
        <v>2</v>
      </c>
      <c r="N154" s="117">
        <v>0</v>
      </c>
      <c r="O154" s="117">
        <v>0</v>
      </c>
      <c r="P154" s="117">
        <v>1</v>
      </c>
      <c r="Q154" s="117">
        <v>0</v>
      </c>
      <c r="R154" s="117">
        <v>0</v>
      </c>
      <c r="S154" s="117">
        <v>1</v>
      </c>
      <c r="T154" s="117">
        <v>4</v>
      </c>
      <c r="U154" s="117">
        <v>3</v>
      </c>
      <c r="V154" s="117">
        <v>6</v>
      </c>
      <c r="W154" s="117">
        <v>5</v>
      </c>
      <c r="X154" s="117">
        <v>9</v>
      </c>
      <c r="Y154" s="117">
        <v>21</v>
      </c>
      <c r="Z154" s="120">
        <f t="shared" si="8"/>
        <v>110</v>
      </c>
      <c r="AA154" s="117">
        <v>41</v>
      </c>
      <c r="AB154" s="117">
        <v>40</v>
      </c>
      <c r="AC154" s="117">
        <v>21</v>
      </c>
      <c r="AD154" s="117">
        <v>8</v>
      </c>
      <c r="AE154" s="117">
        <v>0</v>
      </c>
      <c r="AG154" s="111">
        <f t="shared" si="9"/>
        <v>0</v>
      </c>
      <c r="AH154" s="111">
        <f t="shared" si="10"/>
        <v>29</v>
      </c>
      <c r="AI154" s="111">
        <f t="shared" si="11"/>
        <v>29</v>
      </c>
    </row>
    <row r="155" spans="1:35">
      <c r="A155" s="15" t="s">
        <v>889</v>
      </c>
      <c r="B155" s="162" t="s">
        <v>62</v>
      </c>
      <c r="C155" s="117">
        <v>155</v>
      </c>
      <c r="D155" s="117">
        <v>1</v>
      </c>
      <c r="E155" s="117">
        <v>0</v>
      </c>
      <c r="F155" s="117">
        <v>0</v>
      </c>
      <c r="G155" s="117">
        <v>0</v>
      </c>
      <c r="H155" s="117">
        <v>0</v>
      </c>
      <c r="I155" s="117">
        <v>1</v>
      </c>
      <c r="J155" s="117">
        <v>0</v>
      </c>
      <c r="K155" s="117">
        <v>0</v>
      </c>
      <c r="L155" s="117">
        <v>0</v>
      </c>
      <c r="M155" s="117">
        <v>0</v>
      </c>
      <c r="N155" s="117">
        <v>0</v>
      </c>
      <c r="O155" s="117">
        <v>0</v>
      </c>
      <c r="P155" s="117">
        <v>0</v>
      </c>
      <c r="Q155" s="117">
        <v>0</v>
      </c>
      <c r="R155" s="117">
        <v>0</v>
      </c>
      <c r="S155" s="117">
        <v>2</v>
      </c>
      <c r="T155" s="117">
        <v>2</v>
      </c>
      <c r="U155" s="117">
        <v>6</v>
      </c>
      <c r="V155" s="117">
        <v>3</v>
      </c>
      <c r="W155" s="117">
        <v>10</v>
      </c>
      <c r="X155" s="117">
        <v>7</v>
      </c>
      <c r="Y155" s="117">
        <v>27</v>
      </c>
      <c r="Z155" s="120">
        <f t="shared" si="8"/>
        <v>97</v>
      </c>
      <c r="AA155" s="117">
        <v>32</v>
      </c>
      <c r="AB155" s="117">
        <v>36</v>
      </c>
      <c r="AC155" s="117">
        <v>18</v>
      </c>
      <c r="AD155" s="117">
        <v>11</v>
      </c>
      <c r="AE155" s="117">
        <v>0</v>
      </c>
      <c r="AG155" s="111">
        <f t="shared" si="9"/>
        <v>0</v>
      </c>
      <c r="AH155" s="111">
        <f t="shared" si="10"/>
        <v>29</v>
      </c>
      <c r="AI155" s="111">
        <f t="shared" si="11"/>
        <v>29</v>
      </c>
    </row>
    <row r="156" spans="1:35">
      <c r="A156" s="36" t="s">
        <v>890</v>
      </c>
      <c r="B156" s="12" t="s">
        <v>62</v>
      </c>
      <c r="C156" s="118">
        <v>106</v>
      </c>
      <c r="D156" s="118">
        <v>0</v>
      </c>
      <c r="E156" s="118">
        <v>0</v>
      </c>
      <c r="F156" s="118">
        <v>0</v>
      </c>
      <c r="G156" s="118">
        <v>0</v>
      </c>
      <c r="H156" s="118">
        <v>0</v>
      </c>
      <c r="I156" s="118">
        <v>0</v>
      </c>
      <c r="J156" s="118">
        <v>0</v>
      </c>
      <c r="K156" s="118">
        <v>0</v>
      </c>
      <c r="L156" s="118">
        <v>0</v>
      </c>
      <c r="M156" s="118">
        <v>0</v>
      </c>
      <c r="N156" s="118">
        <v>0</v>
      </c>
      <c r="O156" s="118">
        <v>0</v>
      </c>
      <c r="P156" s="118">
        <v>0</v>
      </c>
      <c r="Q156" s="118">
        <v>0</v>
      </c>
      <c r="R156" s="118">
        <v>0</v>
      </c>
      <c r="S156" s="118">
        <v>0</v>
      </c>
      <c r="T156" s="118">
        <v>1</v>
      </c>
      <c r="U156" s="118">
        <v>4</v>
      </c>
      <c r="V156" s="118">
        <v>1</v>
      </c>
      <c r="W156" s="118">
        <v>3</v>
      </c>
      <c r="X156" s="118">
        <v>8</v>
      </c>
      <c r="Y156" s="118">
        <v>15</v>
      </c>
      <c r="Z156" s="121">
        <f t="shared" si="8"/>
        <v>74</v>
      </c>
      <c r="AA156" s="118">
        <v>23</v>
      </c>
      <c r="AB156" s="118">
        <v>36</v>
      </c>
      <c r="AC156" s="118">
        <v>10</v>
      </c>
      <c r="AD156" s="118">
        <v>5</v>
      </c>
      <c r="AE156" s="118">
        <v>0</v>
      </c>
      <c r="AG156" s="111">
        <f t="shared" si="9"/>
        <v>0</v>
      </c>
      <c r="AH156" s="111">
        <f t="shared" si="10"/>
        <v>15</v>
      </c>
      <c r="AI156" s="111">
        <f t="shared" si="11"/>
        <v>15</v>
      </c>
    </row>
    <row r="157" spans="1:35">
      <c r="Z157" s="44"/>
    </row>
    <row r="158" spans="1:35">
      <c r="Z158" s="44"/>
    </row>
    <row r="159" spans="1:35">
      <c r="Z159" s="44"/>
    </row>
    <row r="160" spans="1:35">
      <c r="Z160" s="44"/>
    </row>
    <row r="161" spans="26:26">
      <c r="Z161" s="44"/>
    </row>
    <row r="162" spans="26:26">
      <c r="Z162" s="44"/>
    </row>
    <row r="163" spans="26:26">
      <c r="Z163" s="44"/>
    </row>
    <row r="164" spans="26:26">
      <c r="Z164" s="44"/>
    </row>
    <row r="165" spans="26:26">
      <c r="Z165" s="44"/>
    </row>
    <row r="166" spans="26:26">
      <c r="Z166" s="44"/>
    </row>
    <row r="167" spans="26:26">
      <c r="Z167" s="44"/>
    </row>
    <row r="168" spans="26:26">
      <c r="Z168" s="44"/>
    </row>
    <row r="169" spans="26:26">
      <c r="Z169" s="44"/>
    </row>
    <row r="170" spans="26:26">
      <c r="Z170" s="44"/>
    </row>
    <row r="171" spans="26:26">
      <c r="Z171" s="44"/>
    </row>
    <row r="172" spans="26:26">
      <c r="Z172" s="44"/>
    </row>
    <row r="173" spans="26:26">
      <c r="Z173" s="44"/>
    </row>
    <row r="174" spans="26:26">
      <c r="Z174" s="44"/>
    </row>
    <row r="175" spans="26:26">
      <c r="Z175" s="44"/>
    </row>
    <row r="176" spans="26:26">
      <c r="Z176" s="44"/>
    </row>
    <row r="177" spans="26:26">
      <c r="Z177" s="44"/>
    </row>
    <row r="178" spans="26:26">
      <c r="Z178" s="44"/>
    </row>
    <row r="179" spans="26:26">
      <c r="Z179" s="44"/>
    </row>
    <row r="180" spans="26:26">
      <c r="Z180" s="44"/>
    </row>
    <row r="181" spans="26:26">
      <c r="Z181" s="44"/>
    </row>
    <row r="182" spans="26:26">
      <c r="Z182" s="44"/>
    </row>
    <row r="183" spans="26:26">
      <c r="Z183" s="44"/>
    </row>
    <row r="184" spans="26:26">
      <c r="Z184" s="44"/>
    </row>
    <row r="185" spans="26:26">
      <c r="Z185" s="44"/>
    </row>
    <row r="186" spans="26:26">
      <c r="Z186" s="44"/>
    </row>
    <row r="187" spans="26:26">
      <c r="Z187" s="44"/>
    </row>
    <row r="188" spans="26:26">
      <c r="Z188" s="44"/>
    </row>
    <row r="189" spans="26:26">
      <c r="Z189" s="44"/>
    </row>
    <row r="190" spans="26:26">
      <c r="Z190" s="44"/>
    </row>
    <row r="191" spans="26:26">
      <c r="Z191" s="44"/>
    </row>
    <row r="192" spans="26:26">
      <c r="Z192" s="44"/>
    </row>
    <row r="193" spans="26:26">
      <c r="Z193" s="44"/>
    </row>
    <row r="194" spans="26:26">
      <c r="Z194" s="44"/>
    </row>
    <row r="195" spans="26:26">
      <c r="Z195" s="44"/>
    </row>
    <row r="196" spans="26:26">
      <c r="Z196" s="44"/>
    </row>
    <row r="197" spans="26:26">
      <c r="Z197" s="44"/>
    </row>
    <row r="198" spans="26:26">
      <c r="Z198" s="44"/>
    </row>
    <row r="199" spans="26:26">
      <c r="Z199" s="44"/>
    </row>
    <row r="200" spans="26:26">
      <c r="Z200" s="44"/>
    </row>
    <row r="201" spans="26:26">
      <c r="Z201" s="44"/>
    </row>
    <row r="202" spans="26:26">
      <c r="Z202" s="44"/>
    </row>
    <row r="203" spans="26:26">
      <c r="Z203" s="44"/>
    </row>
    <row r="204" spans="26:26">
      <c r="Z204" s="44"/>
    </row>
    <row r="205" spans="26:26">
      <c r="Z205" s="44"/>
    </row>
    <row r="206" spans="26:26">
      <c r="Z206" s="44"/>
    </row>
    <row r="207" spans="26:26">
      <c r="Z207" s="44"/>
    </row>
    <row r="208" spans="26:26">
      <c r="Z208" s="44"/>
    </row>
    <row r="209" spans="26:26">
      <c r="Z209" s="44"/>
    </row>
    <row r="210" spans="26:26">
      <c r="Z210" s="44"/>
    </row>
    <row r="211" spans="26:26">
      <c r="Z211" s="44"/>
    </row>
    <row r="212" spans="26:26">
      <c r="Z212" s="44"/>
    </row>
    <row r="213" spans="26:26">
      <c r="Z213" s="44"/>
    </row>
    <row r="214" spans="26:26">
      <c r="Z214" s="44"/>
    </row>
    <row r="215" spans="26:26">
      <c r="Z215" s="44"/>
    </row>
    <row r="216" spans="26:26">
      <c r="Z216" s="44"/>
    </row>
    <row r="217" spans="26:26">
      <c r="Z217" s="44"/>
    </row>
    <row r="218" spans="26:26">
      <c r="Z218" s="44"/>
    </row>
    <row r="219" spans="26:26">
      <c r="Z219" s="44"/>
    </row>
    <row r="220" spans="26:26">
      <c r="Z220" s="44"/>
    </row>
    <row r="221" spans="26:26">
      <c r="Z221" s="44"/>
    </row>
    <row r="222" spans="26:26">
      <c r="Z222" s="44"/>
    </row>
    <row r="223" spans="26:26">
      <c r="Z223" s="44"/>
    </row>
    <row r="224" spans="26:26">
      <c r="Z224" s="44"/>
    </row>
    <row r="225" spans="26:26">
      <c r="Z225" s="44"/>
    </row>
    <row r="226" spans="26:26">
      <c r="Z226" s="44"/>
    </row>
    <row r="227" spans="26:26">
      <c r="Z227" s="44"/>
    </row>
    <row r="228" spans="26:26">
      <c r="Z228" s="44"/>
    </row>
    <row r="229" spans="26:26">
      <c r="Z229" s="44"/>
    </row>
    <row r="230" spans="26:26">
      <c r="Z230" s="44"/>
    </row>
    <row r="231" spans="26:26">
      <c r="Z231" s="44"/>
    </row>
    <row r="232" spans="26:26">
      <c r="Z232" s="44"/>
    </row>
    <row r="233" spans="26:26">
      <c r="Z233" s="44"/>
    </row>
    <row r="234" spans="26:26">
      <c r="Z234" s="44"/>
    </row>
    <row r="235" spans="26:26">
      <c r="Z235" s="44"/>
    </row>
    <row r="236" spans="26:26">
      <c r="Z236" s="44"/>
    </row>
    <row r="237" spans="26:26">
      <c r="Z237" s="44"/>
    </row>
    <row r="238" spans="26:26">
      <c r="Z238" s="44"/>
    </row>
    <row r="239" spans="26:26">
      <c r="Z239" s="44"/>
    </row>
    <row r="240" spans="26:26">
      <c r="Z240" s="44"/>
    </row>
    <row r="241" spans="26:26">
      <c r="Z241" s="44"/>
    </row>
    <row r="242" spans="26:26">
      <c r="Z242" s="44"/>
    </row>
    <row r="243" spans="26:26">
      <c r="Z243" s="44"/>
    </row>
    <row r="244" spans="26:26">
      <c r="Z244" s="44"/>
    </row>
    <row r="245" spans="26:26">
      <c r="Z245" s="44"/>
    </row>
    <row r="246" spans="26:26">
      <c r="Z246" s="44"/>
    </row>
    <row r="247" spans="26:26">
      <c r="Z247" s="44"/>
    </row>
    <row r="248" spans="26:26">
      <c r="Z248" s="44"/>
    </row>
    <row r="249" spans="26:26">
      <c r="Z249" s="44"/>
    </row>
    <row r="250" spans="26:26">
      <c r="Z250" s="44"/>
    </row>
    <row r="251" spans="26:26">
      <c r="Z251" s="44"/>
    </row>
    <row r="252" spans="26:26">
      <c r="Z252" s="44"/>
    </row>
    <row r="253" spans="26:26">
      <c r="Z253" s="44"/>
    </row>
    <row r="254" spans="26:26">
      <c r="Z254" s="44"/>
    </row>
    <row r="255" spans="26:26">
      <c r="Z255" s="44"/>
    </row>
    <row r="256" spans="26:26">
      <c r="Z256" s="44"/>
    </row>
    <row r="257" spans="26:26">
      <c r="Z257" s="44"/>
    </row>
    <row r="258" spans="26:26">
      <c r="Z258" s="44"/>
    </row>
    <row r="259" spans="26:26">
      <c r="Z259" s="44"/>
    </row>
    <row r="260" spans="26:26">
      <c r="Z260" s="44"/>
    </row>
    <row r="261" spans="26:26">
      <c r="Z261" s="44"/>
    </row>
    <row r="262" spans="26:26">
      <c r="Z262" s="44"/>
    </row>
    <row r="263" spans="26:26">
      <c r="Z263" s="44"/>
    </row>
    <row r="264" spans="26:26">
      <c r="Z264" s="44"/>
    </row>
    <row r="265" spans="26:26">
      <c r="Z265" s="44"/>
    </row>
    <row r="266" spans="26:26">
      <c r="Z266" s="44"/>
    </row>
    <row r="267" spans="26:26">
      <c r="Z267" s="44"/>
    </row>
    <row r="268" spans="26:26">
      <c r="Z268" s="44"/>
    </row>
    <row r="269" spans="26:26">
      <c r="Z269" s="44"/>
    </row>
    <row r="270" spans="26:26">
      <c r="Z270" s="44"/>
    </row>
    <row r="271" spans="26:26">
      <c r="Z271" s="44"/>
    </row>
    <row r="272" spans="26:26">
      <c r="Z272" s="44"/>
    </row>
    <row r="273" spans="26:26">
      <c r="Z273" s="44"/>
    </row>
    <row r="274" spans="26:26">
      <c r="Z274" s="44"/>
    </row>
    <row r="275" spans="26:26">
      <c r="Z275" s="44"/>
    </row>
    <row r="276" spans="26:26">
      <c r="Z276" s="44"/>
    </row>
    <row r="277" spans="26:26">
      <c r="Z277" s="44"/>
    </row>
    <row r="278" spans="26:26">
      <c r="Z278" s="44"/>
    </row>
    <row r="279" spans="26:26">
      <c r="Z279" s="44"/>
    </row>
    <row r="280" spans="26:26">
      <c r="Z280" s="44"/>
    </row>
    <row r="281" spans="26:26">
      <c r="Z281" s="44"/>
    </row>
    <row r="282" spans="26:26">
      <c r="Z282" s="44"/>
    </row>
    <row r="283" spans="26:26">
      <c r="Z283" s="44"/>
    </row>
    <row r="284" spans="26:26">
      <c r="Z284" s="44"/>
    </row>
    <row r="285" spans="26:26">
      <c r="Z285" s="44"/>
    </row>
    <row r="286" spans="26:26">
      <c r="Z286" s="44"/>
    </row>
    <row r="287" spans="26:26">
      <c r="Z287" s="44"/>
    </row>
    <row r="288" spans="26:26">
      <c r="Z288" s="44"/>
    </row>
    <row r="289" spans="26:26">
      <c r="Z289" s="44"/>
    </row>
    <row r="290" spans="26:26">
      <c r="Z290" s="44"/>
    </row>
    <row r="291" spans="26:26">
      <c r="Z291" s="44"/>
    </row>
    <row r="292" spans="26:26">
      <c r="Z292" s="44"/>
    </row>
    <row r="293" spans="26:26">
      <c r="Z293" s="44"/>
    </row>
    <row r="294" spans="26:26">
      <c r="Z294" s="44"/>
    </row>
    <row r="295" spans="26:26">
      <c r="Z295" s="44"/>
    </row>
    <row r="296" spans="26:26">
      <c r="Z296" s="44"/>
    </row>
    <row r="297" spans="26:26">
      <c r="Z297" s="44"/>
    </row>
    <row r="298" spans="26:26">
      <c r="Z298" s="44"/>
    </row>
    <row r="299" spans="26:26">
      <c r="Z299" s="44"/>
    </row>
    <row r="300" spans="26:26">
      <c r="Z300" s="44"/>
    </row>
    <row r="301" spans="26:26">
      <c r="Z301" s="44"/>
    </row>
    <row r="302" spans="26:26">
      <c r="Z302" s="44"/>
    </row>
    <row r="303" spans="26:26">
      <c r="Z303" s="44"/>
    </row>
    <row r="304" spans="26:26">
      <c r="Z304" s="44"/>
    </row>
    <row r="305" spans="26:26">
      <c r="Z305" s="44"/>
    </row>
    <row r="306" spans="26:26">
      <c r="Z306" s="44"/>
    </row>
    <row r="307" spans="26:26">
      <c r="Z307" s="44"/>
    </row>
    <row r="308" spans="26:26">
      <c r="Z308" s="44"/>
    </row>
    <row r="309" spans="26:26">
      <c r="Z309" s="44"/>
    </row>
    <row r="310" spans="26:26">
      <c r="Z310" s="44"/>
    </row>
    <row r="311" spans="26:26">
      <c r="Z311" s="44"/>
    </row>
    <row r="312" spans="26:26">
      <c r="Z312" s="44"/>
    </row>
    <row r="313" spans="26:26">
      <c r="Z313" s="44"/>
    </row>
    <row r="314" spans="26:26">
      <c r="Z314" s="44"/>
    </row>
    <row r="315" spans="26:26">
      <c r="Z315" s="44"/>
    </row>
    <row r="316" spans="26:26">
      <c r="Z316" s="44"/>
    </row>
    <row r="317" spans="26:26">
      <c r="Z317" s="44"/>
    </row>
    <row r="318" spans="26:26">
      <c r="Z318" s="44"/>
    </row>
    <row r="319" spans="26:26">
      <c r="Z319" s="44"/>
    </row>
    <row r="320" spans="26:26">
      <c r="Z320" s="44"/>
    </row>
    <row r="321" spans="26:26">
      <c r="Z321" s="44"/>
    </row>
    <row r="322" spans="26:26">
      <c r="Z322" s="44"/>
    </row>
    <row r="323" spans="26:26">
      <c r="Z323" s="44"/>
    </row>
    <row r="324" spans="26:26">
      <c r="Z324" s="44"/>
    </row>
    <row r="325" spans="26:26">
      <c r="Z325" s="44"/>
    </row>
    <row r="326" spans="26:26">
      <c r="Z326" s="44"/>
    </row>
  </sheetData>
  <phoneticPr fontId="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26"/>
  <sheetViews>
    <sheetView workbookViewId="0">
      <pane xSplit="2" ySplit="3" topLeftCell="C4" activePane="bottomRight" state="frozen"/>
      <selection pane="topRight"/>
      <selection pane="bottomLeft"/>
      <selection pane="bottomRight"/>
    </sheetView>
  </sheetViews>
  <sheetFormatPr defaultRowHeight="13.5"/>
  <cols>
    <col min="1" max="1" width="10.625" customWidth="1"/>
    <col min="2" max="2" width="6.125" customWidth="1"/>
    <col min="257" max="257" width="4.5" customWidth="1"/>
    <col min="258" max="258" width="10.625" customWidth="1"/>
    <col min="259" max="259" width="7.125" customWidth="1"/>
    <col min="513" max="513" width="4.5" customWidth="1"/>
    <col min="514" max="514" width="10.625" customWidth="1"/>
    <col min="515" max="515" width="7.125" customWidth="1"/>
    <col min="769" max="769" width="4.5" customWidth="1"/>
    <col min="770" max="770" width="10.625" customWidth="1"/>
    <col min="771" max="771" width="7.125" customWidth="1"/>
    <col min="1025" max="1025" width="4.5" customWidth="1"/>
    <col min="1026" max="1026" width="10.625" customWidth="1"/>
    <col min="1027" max="1027" width="7.125" customWidth="1"/>
    <col min="1281" max="1281" width="4.5" customWidth="1"/>
    <col min="1282" max="1282" width="10.625" customWidth="1"/>
    <col min="1283" max="1283" width="7.125" customWidth="1"/>
    <col min="1537" max="1537" width="4.5" customWidth="1"/>
    <col min="1538" max="1538" width="10.625" customWidth="1"/>
    <col min="1539" max="1539" width="7.125" customWidth="1"/>
    <col min="1793" max="1793" width="4.5" customWidth="1"/>
    <col min="1794" max="1794" width="10.625" customWidth="1"/>
    <col min="1795" max="1795" width="7.125" customWidth="1"/>
    <col min="2049" max="2049" width="4.5" customWidth="1"/>
    <col min="2050" max="2050" width="10.625" customWidth="1"/>
    <col min="2051" max="2051" width="7.125" customWidth="1"/>
    <col min="2305" max="2305" width="4.5" customWidth="1"/>
    <col min="2306" max="2306" width="10.625" customWidth="1"/>
    <col min="2307" max="2307" width="7.125" customWidth="1"/>
    <col min="2561" max="2561" width="4.5" customWidth="1"/>
    <col min="2562" max="2562" width="10.625" customWidth="1"/>
    <col min="2563" max="2563" width="7.125" customWidth="1"/>
    <col min="2817" max="2817" width="4.5" customWidth="1"/>
    <col min="2818" max="2818" width="10.625" customWidth="1"/>
    <col min="2819" max="2819" width="7.125" customWidth="1"/>
    <col min="3073" max="3073" width="4.5" customWidth="1"/>
    <col min="3074" max="3074" width="10.625" customWidth="1"/>
    <col min="3075" max="3075" width="7.125" customWidth="1"/>
    <col min="3329" max="3329" width="4.5" customWidth="1"/>
    <col min="3330" max="3330" width="10.625" customWidth="1"/>
    <col min="3331" max="3331" width="7.125" customWidth="1"/>
    <col min="3585" max="3585" width="4.5" customWidth="1"/>
    <col min="3586" max="3586" width="10.625" customWidth="1"/>
    <col min="3587" max="3587" width="7.125" customWidth="1"/>
    <col min="3841" max="3841" width="4.5" customWidth="1"/>
    <col min="3842" max="3842" width="10.625" customWidth="1"/>
    <col min="3843" max="3843" width="7.125" customWidth="1"/>
    <col min="4097" max="4097" width="4.5" customWidth="1"/>
    <col min="4098" max="4098" width="10.625" customWidth="1"/>
    <col min="4099" max="4099" width="7.125" customWidth="1"/>
    <col min="4353" max="4353" width="4.5" customWidth="1"/>
    <col min="4354" max="4354" width="10.625" customWidth="1"/>
    <col min="4355" max="4355" width="7.125" customWidth="1"/>
    <col min="4609" max="4609" width="4.5" customWidth="1"/>
    <col min="4610" max="4610" width="10.625" customWidth="1"/>
    <col min="4611" max="4611" width="7.125" customWidth="1"/>
    <col min="4865" max="4865" width="4.5" customWidth="1"/>
    <col min="4866" max="4866" width="10.625" customWidth="1"/>
    <col min="4867" max="4867" width="7.125" customWidth="1"/>
    <col min="5121" max="5121" width="4.5" customWidth="1"/>
    <col min="5122" max="5122" width="10.625" customWidth="1"/>
    <col min="5123" max="5123" width="7.125" customWidth="1"/>
    <col min="5377" max="5377" width="4.5" customWidth="1"/>
    <col min="5378" max="5378" width="10.625" customWidth="1"/>
    <col min="5379" max="5379" width="7.125" customWidth="1"/>
    <col min="5633" max="5633" width="4.5" customWidth="1"/>
    <col min="5634" max="5634" width="10.625" customWidth="1"/>
    <col min="5635" max="5635" width="7.125" customWidth="1"/>
    <col min="5889" max="5889" width="4.5" customWidth="1"/>
    <col min="5890" max="5890" width="10.625" customWidth="1"/>
    <col min="5891" max="5891" width="7.125" customWidth="1"/>
    <col min="6145" max="6145" width="4.5" customWidth="1"/>
    <col min="6146" max="6146" width="10.625" customWidth="1"/>
    <col min="6147" max="6147" width="7.125" customWidth="1"/>
    <col min="6401" max="6401" width="4.5" customWidth="1"/>
    <col min="6402" max="6402" width="10.625" customWidth="1"/>
    <col min="6403" max="6403" width="7.125" customWidth="1"/>
    <col min="6657" max="6657" width="4.5" customWidth="1"/>
    <col min="6658" max="6658" width="10.625" customWidth="1"/>
    <col min="6659" max="6659" width="7.125" customWidth="1"/>
    <col min="6913" max="6913" width="4.5" customWidth="1"/>
    <col min="6914" max="6914" width="10.625" customWidth="1"/>
    <col min="6915" max="6915" width="7.125" customWidth="1"/>
    <col min="7169" max="7169" width="4.5" customWidth="1"/>
    <col min="7170" max="7170" width="10.625" customWidth="1"/>
    <col min="7171" max="7171" width="7.125" customWidth="1"/>
    <col min="7425" max="7425" width="4.5" customWidth="1"/>
    <col min="7426" max="7426" width="10.625" customWidth="1"/>
    <col min="7427" max="7427" width="7.125" customWidth="1"/>
    <col min="7681" max="7681" width="4.5" customWidth="1"/>
    <col min="7682" max="7682" width="10.625" customWidth="1"/>
    <col min="7683" max="7683" width="7.125" customWidth="1"/>
    <col min="7937" max="7937" width="4.5" customWidth="1"/>
    <col min="7938" max="7938" width="10.625" customWidth="1"/>
    <col min="7939" max="7939" width="7.125" customWidth="1"/>
    <col min="8193" max="8193" width="4.5" customWidth="1"/>
    <col min="8194" max="8194" width="10.625" customWidth="1"/>
    <col min="8195" max="8195" width="7.125" customWidth="1"/>
    <col min="8449" max="8449" width="4.5" customWidth="1"/>
    <col min="8450" max="8450" width="10.625" customWidth="1"/>
    <col min="8451" max="8451" width="7.125" customWidth="1"/>
    <col min="8705" max="8705" width="4.5" customWidth="1"/>
    <col min="8706" max="8706" width="10.625" customWidth="1"/>
    <col min="8707" max="8707" width="7.125" customWidth="1"/>
    <col min="8961" max="8961" width="4.5" customWidth="1"/>
    <col min="8962" max="8962" width="10.625" customWidth="1"/>
    <col min="8963" max="8963" width="7.125" customWidth="1"/>
    <col min="9217" max="9217" width="4.5" customWidth="1"/>
    <col min="9218" max="9218" width="10.625" customWidth="1"/>
    <col min="9219" max="9219" width="7.125" customWidth="1"/>
    <col min="9473" max="9473" width="4.5" customWidth="1"/>
    <col min="9474" max="9474" width="10.625" customWidth="1"/>
    <col min="9475" max="9475" width="7.125" customWidth="1"/>
    <col min="9729" max="9729" width="4.5" customWidth="1"/>
    <col min="9730" max="9730" width="10.625" customWidth="1"/>
    <col min="9731" max="9731" width="7.125" customWidth="1"/>
    <col min="9985" max="9985" width="4.5" customWidth="1"/>
    <col min="9986" max="9986" width="10.625" customWidth="1"/>
    <col min="9987" max="9987" width="7.125" customWidth="1"/>
    <col min="10241" max="10241" width="4.5" customWidth="1"/>
    <col min="10242" max="10242" width="10.625" customWidth="1"/>
    <col min="10243" max="10243" width="7.125" customWidth="1"/>
    <col min="10497" max="10497" width="4.5" customWidth="1"/>
    <col min="10498" max="10498" width="10.625" customWidth="1"/>
    <col min="10499" max="10499" width="7.125" customWidth="1"/>
    <col min="10753" max="10753" width="4.5" customWidth="1"/>
    <col min="10754" max="10754" width="10.625" customWidth="1"/>
    <col min="10755" max="10755" width="7.125" customWidth="1"/>
    <col min="11009" max="11009" width="4.5" customWidth="1"/>
    <col min="11010" max="11010" width="10.625" customWidth="1"/>
    <col min="11011" max="11011" width="7.125" customWidth="1"/>
    <col min="11265" max="11265" width="4.5" customWidth="1"/>
    <col min="11266" max="11266" width="10.625" customWidth="1"/>
    <col min="11267" max="11267" width="7.125" customWidth="1"/>
    <col min="11521" max="11521" width="4.5" customWidth="1"/>
    <col min="11522" max="11522" width="10.625" customWidth="1"/>
    <col min="11523" max="11523" width="7.125" customWidth="1"/>
    <col min="11777" max="11777" width="4.5" customWidth="1"/>
    <col min="11778" max="11778" width="10.625" customWidth="1"/>
    <col min="11779" max="11779" width="7.125" customWidth="1"/>
    <col min="12033" max="12033" width="4.5" customWidth="1"/>
    <col min="12034" max="12034" width="10.625" customWidth="1"/>
    <col min="12035" max="12035" width="7.125" customWidth="1"/>
    <col min="12289" max="12289" width="4.5" customWidth="1"/>
    <col min="12290" max="12290" width="10.625" customWidth="1"/>
    <col min="12291" max="12291" width="7.125" customWidth="1"/>
    <col min="12545" max="12545" width="4.5" customWidth="1"/>
    <col min="12546" max="12546" width="10.625" customWidth="1"/>
    <col min="12547" max="12547" width="7.125" customWidth="1"/>
    <col min="12801" max="12801" width="4.5" customWidth="1"/>
    <col min="12802" max="12802" width="10.625" customWidth="1"/>
    <col min="12803" max="12803" width="7.125" customWidth="1"/>
    <col min="13057" max="13057" width="4.5" customWidth="1"/>
    <col min="13058" max="13058" width="10.625" customWidth="1"/>
    <col min="13059" max="13059" width="7.125" customWidth="1"/>
    <col min="13313" max="13313" width="4.5" customWidth="1"/>
    <col min="13314" max="13314" width="10.625" customWidth="1"/>
    <col min="13315" max="13315" width="7.125" customWidth="1"/>
    <col min="13569" max="13569" width="4.5" customWidth="1"/>
    <col min="13570" max="13570" width="10.625" customWidth="1"/>
    <col min="13571" max="13571" width="7.125" customWidth="1"/>
    <col min="13825" max="13825" width="4.5" customWidth="1"/>
    <col min="13826" max="13826" width="10.625" customWidth="1"/>
    <col min="13827" max="13827" width="7.125" customWidth="1"/>
    <col min="14081" max="14081" width="4.5" customWidth="1"/>
    <col min="14082" max="14082" width="10.625" customWidth="1"/>
    <col min="14083" max="14083" width="7.125" customWidth="1"/>
    <col min="14337" max="14337" width="4.5" customWidth="1"/>
    <col min="14338" max="14338" width="10.625" customWidth="1"/>
    <col min="14339" max="14339" width="7.125" customWidth="1"/>
    <col min="14593" max="14593" width="4.5" customWidth="1"/>
    <col min="14594" max="14594" width="10.625" customWidth="1"/>
    <col min="14595" max="14595" width="7.125" customWidth="1"/>
    <col min="14849" max="14849" width="4.5" customWidth="1"/>
    <col min="14850" max="14850" width="10.625" customWidth="1"/>
    <col min="14851" max="14851" width="7.125" customWidth="1"/>
    <col min="15105" max="15105" width="4.5" customWidth="1"/>
    <col min="15106" max="15106" width="10.625" customWidth="1"/>
    <col min="15107" max="15107" width="7.125" customWidth="1"/>
    <col min="15361" max="15361" width="4.5" customWidth="1"/>
    <col min="15362" max="15362" width="10.625" customWidth="1"/>
    <col min="15363" max="15363" width="7.125" customWidth="1"/>
    <col min="15617" max="15617" width="4.5" customWidth="1"/>
    <col min="15618" max="15618" width="10.625" customWidth="1"/>
    <col min="15619" max="15619" width="7.125" customWidth="1"/>
    <col min="15873" max="15873" width="4.5" customWidth="1"/>
    <col min="15874" max="15874" width="10.625" customWidth="1"/>
    <col min="15875" max="15875" width="7.125" customWidth="1"/>
    <col min="16129" max="16129" width="4.5" customWidth="1"/>
    <col min="16130" max="16130" width="10.625" customWidth="1"/>
    <col min="16131" max="16131" width="7.125" customWidth="1"/>
  </cols>
  <sheetData>
    <row r="1" spans="1:35">
      <c r="A1" s="18" t="s">
        <v>831</v>
      </c>
      <c r="B1" t="s">
        <v>341</v>
      </c>
    </row>
    <row r="2" spans="1:35">
      <c r="A2" t="s">
        <v>343</v>
      </c>
    </row>
    <row r="3" spans="1:35" ht="27">
      <c r="A3" s="112"/>
      <c r="B3" s="112"/>
      <c r="C3" s="113" t="s">
        <v>39</v>
      </c>
      <c r="D3" s="113" t="s">
        <v>61</v>
      </c>
      <c r="E3" s="113" t="s">
        <v>159</v>
      </c>
      <c r="F3" s="113" t="s">
        <v>158</v>
      </c>
      <c r="G3" s="113" t="s">
        <v>157</v>
      </c>
      <c r="H3" s="113" t="s">
        <v>156</v>
      </c>
      <c r="I3" s="113" t="s">
        <v>19</v>
      </c>
      <c r="J3" s="113" t="s">
        <v>351</v>
      </c>
      <c r="K3" s="113" t="s">
        <v>58</v>
      </c>
      <c r="L3" s="113" t="s">
        <v>57</v>
      </c>
      <c r="M3" s="113" t="s">
        <v>56</v>
      </c>
      <c r="N3" s="113" t="s">
        <v>55</v>
      </c>
      <c r="O3" s="113" t="s">
        <v>54</v>
      </c>
      <c r="P3" s="113" t="s">
        <v>53</v>
      </c>
      <c r="Q3" s="113" t="s">
        <v>52</v>
      </c>
      <c r="R3" s="113" t="s">
        <v>51</v>
      </c>
      <c r="S3" s="113" t="s">
        <v>50</v>
      </c>
      <c r="T3" s="113" t="s">
        <v>49</v>
      </c>
      <c r="U3" s="113" t="s">
        <v>48</v>
      </c>
      <c r="V3" s="113" t="s">
        <v>47</v>
      </c>
      <c r="W3" s="113" t="s">
        <v>46</v>
      </c>
      <c r="X3" s="113" t="s">
        <v>45</v>
      </c>
      <c r="Y3" s="113" t="s">
        <v>44</v>
      </c>
      <c r="Z3" s="166" t="s">
        <v>940</v>
      </c>
      <c r="AA3" s="113" t="s">
        <v>43</v>
      </c>
      <c r="AB3" s="113" t="s">
        <v>42</v>
      </c>
      <c r="AC3" s="113" t="s">
        <v>41</v>
      </c>
      <c r="AD3" s="113" t="s">
        <v>350</v>
      </c>
      <c r="AE3" s="113" t="s">
        <v>907</v>
      </c>
      <c r="AG3" s="113" t="s">
        <v>696</v>
      </c>
      <c r="AH3" s="113" t="s">
        <v>833</v>
      </c>
      <c r="AI3" s="113" t="s">
        <v>834</v>
      </c>
    </row>
    <row r="4" spans="1:35">
      <c r="A4" s="17" t="s">
        <v>33</v>
      </c>
      <c r="B4" s="161" t="s">
        <v>908</v>
      </c>
      <c r="C4" s="116">
        <v>54147</v>
      </c>
      <c r="D4" s="116">
        <v>91</v>
      </c>
      <c r="E4" s="116">
        <v>16</v>
      </c>
      <c r="F4" s="116">
        <v>11</v>
      </c>
      <c r="G4" s="116">
        <v>2</v>
      </c>
      <c r="H4" s="116">
        <v>5</v>
      </c>
      <c r="I4" s="116">
        <v>125</v>
      </c>
      <c r="J4" s="116">
        <v>21</v>
      </c>
      <c r="K4" s="116">
        <v>24</v>
      </c>
      <c r="L4" s="116">
        <v>44</v>
      </c>
      <c r="M4" s="116">
        <v>108</v>
      </c>
      <c r="N4" s="116">
        <v>131</v>
      </c>
      <c r="O4" s="116">
        <v>153</v>
      </c>
      <c r="P4" s="116">
        <v>245</v>
      </c>
      <c r="Q4" s="116">
        <v>416</v>
      </c>
      <c r="R4" s="116">
        <v>585</v>
      </c>
      <c r="S4" s="116">
        <v>767</v>
      </c>
      <c r="T4" s="116">
        <v>1248</v>
      </c>
      <c r="U4" s="116">
        <v>2419</v>
      </c>
      <c r="V4" s="116">
        <v>3692</v>
      </c>
      <c r="W4" s="116">
        <v>5066</v>
      </c>
      <c r="X4" s="116">
        <v>6838</v>
      </c>
      <c r="Y4" s="116">
        <v>9775</v>
      </c>
      <c r="Z4" s="119">
        <f>SUM(AA4:AE4)</f>
        <v>22490</v>
      </c>
      <c r="AA4" s="116">
        <v>10369</v>
      </c>
      <c r="AB4" s="116">
        <v>7601</v>
      </c>
      <c r="AC4" s="116">
        <v>3464</v>
      </c>
      <c r="AD4" s="116">
        <v>1055</v>
      </c>
      <c r="AE4" s="116">
        <v>1</v>
      </c>
      <c r="AG4" s="111">
        <f>SUM(E4:H4)</f>
        <v>34</v>
      </c>
      <c r="AH4" s="111">
        <f>SUM(AC4:AD4)</f>
        <v>4519</v>
      </c>
      <c r="AI4" s="111">
        <f>SUM(AC4:AE4)</f>
        <v>4520</v>
      </c>
    </row>
    <row r="5" spans="1:35">
      <c r="A5" s="15" t="s">
        <v>836</v>
      </c>
      <c r="B5" s="162" t="s">
        <v>908</v>
      </c>
      <c r="C5" s="117">
        <v>14830</v>
      </c>
      <c r="D5" s="117">
        <v>22</v>
      </c>
      <c r="E5" s="117">
        <v>6</v>
      </c>
      <c r="F5" s="117">
        <v>3</v>
      </c>
      <c r="G5" s="117">
        <v>1</v>
      </c>
      <c r="H5" s="117">
        <v>2</v>
      </c>
      <c r="I5" s="117">
        <v>34</v>
      </c>
      <c r="J5" s="117">
        <v>9</v>
      </c>
      <c r="K5" s="117">
        <v>8</v>
      </c>
      <c r="L5" s="117">
        <v>12</v>
      </c>
      <c r="M5" s="117">
        <v>29</v>
      </c>
      <c r="N5" s="117">
        <v>34</v>
      </c>
      <c r="O5" s="117">
        <v>46</v>
      </c>
      <c r="P5" s="117">
        <v>68</v>
      </c>
      <c r="Q5" s="117">
        <v>131</v>
      </c>
      <c r="R5" s="117">
        <v>154</v>
      </c>
      <c r="S5" s="117">
        <v>202</v>
      </c>
      <c r="T5" s="117">
        <v>343</v>
      </c>
      <c r="U5" s="117">
        <v>673</v>
      </c>
      <c r="V5" s="117">
        <v>1081</v>
      </c>
      <c r="W5" s="117">
        <v>1356</v>
      </c>
      <c r="X5" s="117">
        <v>1872</v>
      </c>
      <c r="Y5" s="117">
        <v>2688</v>
      </c>
      <c r="Z5" s="120">
        <f t="shared" ref="Z5:Z68" si="0">SUM(AA5:AE5)</f>
        <v>6090</v>
      </c>
      <c r="AA5" s="117">
        <v>2865</v>
      </c>
      <c r="AB5" s="117">
        <v>2032</v>
      </c>
      <c r="AC5" s="117">
        <v>912</v>
      </c>
      <c r="AD5" s="117">
        <v>281</v>
      </c>
      <c r="AE5" s="117">
        <v>0</v>
      </c>
      <c r="AG5" s="111">
        <f t="shared" ref="AG5:AG68" si="1">SUM(E5:H5)</f>
        <v>12</v>
      </c>
      <c r="AH5" s="111">
        <f t="shared" ref="AH5:AH68" si="2">SUM(AC5:AD5)</f>
        <v>1193</v>
      </c>
      <c r="AI5" s="111">
        <f t="shared" ref="AI5:AI68" si="3">SUM(AC5:AE5)</f>
        <v>1193</v>
      </c>
    </row>
    <row r="6" spans="1:35">
      <c r="A6" s="15" t="s">
        <v>837</v>
      </c>
      <c r="B6" s="162" t="s">
        <v>835</v>
      </c>
      <c r="C6" s="117">
        <v>1736</v>
      </c>
      <c r="D6" s="117">
        <v>5</v>
      </c>
      <c r="E6" s="117">
        <v>0</v>
      </c>
      <c r="F6" s="117">
        <v>1</v>
      </c>
      <c r="G6" s="117">
        <v>1</v>
      </c>
      <c r="H6" s="117">
        <v>0</v>
      </c>
      <c r="I6" s="117">
        <v>7</v>
      </c>
      <c r="J6" s="117">
        <v>1</v>
      </c>
      <c r="K6" s="117">
        <v>2</v>
      </c>
      <c r="L6" s="117">
        <v>0</v>
      </c>
      <c r="M6" s="117">
        <v>4</v>
      </c>
      <c r="N6" s="117">
        <v>4</v>
      </c>
      <c r="O6" s="117">
        <v>5</v>
      </c>
      <c r="P6" s="117">
        <v>7</v>
      </c>
      <c r="Q6" s="117">
        <v>16</v>
      </c>
      <c r="R6" s="117">
        <v>19</v>
      </c>
      <c r="S6" s="117">
        <v>30</v>
      </c>
      <c r="T6" s="117">
        <v>46</v>
      </c>
      <c r="U6" s="117">
        <v>84</v>
      </c>
      <c r="V6" s="117">
        <v>127</v>
      </c>
      <c r="W6" s="117">
        <v>137</v>
      </c>
      <c r="X6" s="117">
        <v>206</v>
      </c>
      <c r="Y6" s="117">
        <v>297</v>
      </c>
      <c r="Z6" s="120">
        <f t="shared" si="0"/>
        <v>744</v>
      </c>
      <c r="AA6" s="117">
        <v>344</v>
      </c>
      <c r="AB6" s="117">
        <v>250</v>
      </c>
      <c r="AC6" s="117">
        <v>106</v>
      </c>
      <c r="AD6" s="117">
        <v>44</v>
      </c>
      <c r="AE6" s="117">
        <v>0</v>
      </c>
      <c r="AG6" s="111">
        <f t="shared" si="1"/>
        <v>2</v>
      </c>
      <c r="AH6" s="111">
        <f t="shared" si="2"/>
        <v>150</v>
      </c>
      <c r="AI6" s="111">
        <f t="shared" si="3"/>
        <v>150</v>
      </c>
    </row>
    <row r="7" spans="1:35">
      <c r="A7" s="15" t="s">
        <v>839</v>
      </c>
      <c r="B7" s="162" t="s">
        <v>898</v>
      </c>
      <c r="C7" s="117">
        <v>1244</v>
      </c>
      <c r="D7" s="117">
        <v>0</v>
      </c>
      <c r="E7" s="117">
        <v>0</v>
      </c>
      <c r="F7" s="117">
        <v>0</v>
      </c>
      <c r="G7" s="117">
        <v>0</v>
      </c>
      <c r="H7" s="117">
        <v>0</v>
      </c>
      <c r="I7" s="117">
        <v>0</v>
      </c>
      <c r="J7" s="117">
        <v>1</v>
      </c>
      <c r="K7" s="117">
        <v>0</v>
      </c>
      <c r="L7" s="117">
        <v>1</v>
      </c>
      <c r="M7" s="117">
        <v>1</v>
      </c>
      <c r="N7" s="117">
        <v>2</v>
      </c>
      <c r="O7" s="117">
        <v>3</v>
      </c>
      <c r="P7" s="117">
        <v>7</v>
      </c>
      <c r="Q7" s="117">
        <v>15</v>
      </c>
      <c r="R7" s="117">
        <v>8</v>
      </c>
      <c r="S7" s="117">
        <v>17</v>
      </c>
      <c r="T7" s="117">
        <v>15</v>
      </c>
      <c r="U7" s="117">
        <v>47</v>
      </c>
      <c r="V7" s="117">
        <v>78</v>
      </c>
      <c r="W7" s="117">
        <v>120</v>
      </c>
      <c r="X7" s="117">
        <v>132</v>
      </c>
      <c r="Y7" s="117">
        <v>201</v>
      </c>
      <c r="Z7" s="120">
        <f t="shared" si="0"/>
        <v>596</v>
      </c>
      <c r="AA7" s="117">
        <v>263</v>
      </c>
      <c r="AB7" s="117">
        <v>188</v>
      </c>
      <c r="AC7" s="117">
        <v>112</v>
      </c>
      <c r="AD7" s="117">
        <v>33</v>
      </c>
      <c r="AE7" s="117">
        <v>0</v>
      </c>
      <c r="AG7" s="111">
        <f t="shared" si="1"/>
        <v>0</v>
      </c>
      <c r="AH7" s="111">
        <f t="shared" si="2"/>
        <v>145</v>
      </c>
      <c r="AI7" s="111">
        <f t="shared" si="3"/>
        <v>145</v>
      </c>
    </row>
    <row r="8" spans="1:35">
      <c r="A8" s="15" t="s">
        <v>841</v>
      </c>
      <c r="B8" s="162" t="s">
        <v>898</v>
      </c>
      <c r="C8" s="117">
        <v>1384</v>
      </c>
      <c r="D8" s="117">
        <v>1</v>
      </c>
      <c r="E8" s="117">
        <v>0</v>
      </c>
      <c r="F8" s="117">
        <v>0</v>
      </c>
      <c r="G8" s="117">
        <v>0</v>
      </c>
      <c r="H8" s="117">
        <v>0</v>
      </c>
      <c r="I8" s="117">
        <v>1</v>
      </c>
      <c r="J8" s="117">
        <v>1</v>
      </c>
      <c r="K8" s="117">
        <v>0</v>
      </c>
      <c r="L8" s="117">
        <v>1</v>
      </c>
      <c r="M8" s="117">
        <v>3</v>
      </c>
      <c r="N8" s="117">
        <v>3</v>
      </c>
      <c r="O8" s="117">
        <v>4</v>
      </c>
      <c r="P8" s="117">
        <v>9</v>
      </c>
      <c r="Q8" s="117">
        <v>10</v>
      </c>
      <c r="R8" s="117">
        <v>19</v>
      </c>
      <c r="S8" s="117">
        <v>21</v>
      </c>
      <c r="T8" s="117">
        <v>38</v>
      </c>
      <c r="U8" s="117">
        <v>63</v>
      </c>
      <c r="V8" s="117">
        <v>112</v>
      </c>
      <c r="W8" s="117">
        <v>126</v>
      </c>
      <c r="X8" s="117">
        <v>182</v>
      </c>
      <c r="Y8" s="117">
        <v>252</v>
      </c>
      <c r="Z8" s="120">
        <f t="shared" si="0"/>
        <v>539</v>
      </c>
      <c r="AA8" s="117">
        <v>254</v>
      </c>
      <c r="AB8" s="117">
        <v>177</v>
      </c>
      <c r="AC8" s="117">
        <v>88</v>
      </c>
      <c r="AD8" s="117">
        <v>20</v>
      </c>
      <c r="AE8" s="117">
        <v>0</v>
      </c>
      <c r="AG8" s="111">
        <f t="shared" si="1"/>
        <v>0</v>
      </c>
      <c r="AH8" s="111">
        <f t="shared" si="2"/>
        <v>108</v>
      </c>
      <c r="AI8" s="111">
        <f t="shared" si="3"/>
        <v>108</v>
      </c>
    </row>
    <row r="9" spans="1:35">
      <c r="A9" s="15" t="s">
        <v>842</v>
      </c>
      <c r="B9" s="162" t="s">
        <v>898</v>
      </c>
      <c r="C9" s="117">
        <v>1381</v>
      </c>
      <c r="D9" s="117">
        <v>1</v>
      </c>
      <c r="E9" s="117">
        <v>0</v>
      </c>
      <c r="F9" s="117">
        <v>1</v>
      </c>
      <c r="G9" s="117">
        <v>0</v>
      </c>
      <c r="H9" s="117">
        <v>0</v>
      </c>
      <c r="I9" s="117">
        <v>2</v>
      </c>
      <c r="J9" s="117">
        <v>2</v>
      </c>
      <c r="K9" s="117">
        <v>1</v>
      </c>
      <c r="L9" s="117">
        <v>2</v>
      </c>
      <c r="M9" s="117">
        <v>1</v>
      </c>
      <c r="N9" s="117">
        <v>4</v>
      </c>
      <c r="O9" s="117">
        <v>3</v>
      </c>
      <c r="P9" s="117">
        <v>5</v>
      </c>
      <c r="Q9" s="117">
        <v>8</v>
      </c>
      <c r="R9" s="117">
        <v>17</v>
      </c>
      <c r="S9" s="117">
        <v>22</v>
      </c>
      <c r="T9" s="117">
        <v>33</v>
      </c>
      <c r="U9" s="117">
        <v>52</v>
      </c>
      <c r="V9" s="117">
        <v>80</v>
      </c>
      <c r="W9" s="117">
        <v>137</v>
      </c>
      <c r="X9" s="117">
        <v>200</v>
      </c>
      <c r="Y9" s="117">
        <v>280</v>
      </c>
      <c r="Z9" s="120">
        <f t="shared" si="0"/>
        <v>532</v>
      </c>
      <c r="AA9" s="117">
        <v>262</v>
      </c>
      <c r="AB9" s="117">
        <v>159</v>
      </c>
      <c r="AC9" s="117">
        <v>91</v>
      </c>
      <c r="AD9" s="117">
        <v>20</v>
      </c>
      <c r="AE9" s="117">
        <v>0</v>
      </c>
      <c r="AG9" s="111">
        <f t="shared" si="1"/>
        <v>1</v>
      </c>
      <c r="AH9" s="111">
        <f t="shared" si="2"/>
        <v>111</v>
      </c>
      <c r="AI9" s="111">
        <f t="shared" si="3"/>
        <v>111</v>
      </c>
    </row>
    <row r="10" spans="1:35">
      <c r="A10" s="15" t="s">
        <v>843</v>
      </c>
      <c r="B10" s="162" t="s">
        <v>899</v>
      </c>
      <c r="C10" s="117">
        <v>1633</v>
      </c>
      <c r="D10" s="117">
        <v>1</v>
      </c>
      <c r="E10" s="117">
        <v>0</v>
      </c>
      <c r="F10" s="117">
        <v>0</v>
      </c>
      <c r="G10" s="117">
        <v>0</v>
      </c>
      <c r="H10" s="117">
        <v>0</v>
      </c>
      <c r="I10" s="117">
        <v>1</v>
      </c>
      <c r="J10" s="117">
        <v>1</v>
      </c>
      <c r="K10" s="117">
        <v>0</v>
      </c>
      <c r="L10" s="117">
        <v>1</v>
      </c>
      <c r="M10" s="117">
        <v>8</v>
      </c>
      <c r="N10" s="117">
        <v>1</v>
      </c>
      <c r="O10" s="117">
        <v>9</v>
      </c>
      <c r="P10" s="117">
        <v>7</v>
      </c>
      <c r="Q10" s="117">
        <v>10</v>
      </c>
      <c r="R10" s="117">
        <v>15</v>
      </c>
      <c r="S10" s="117">
        <v>19</v>
      </c>
      <c r="T10" s="117">
        <v>31</v>
      </c>
      <c r="U10" s="117">
        <v>77</v>
      </c>
      <c r="V10" s="117">
        <v>114</v>
      </c>
      <c r="W10" s="117">
        <v>156</v>
      </c>
      <c r="X10" s="117">
        <v>227</v>
      </c>
      <c r="Y10" s="117">
        <v>314</v>
      </c>
      <c r="Z10" s="120">
        <f t="shared" si="0"/>
        <v>642</v>
      </c>
      <c r="AA10" s="117">
        <v>289</v>
      </c>
      <c r="AB10" s="117">
        <v>234</v>
      </c>
      <c r="AC10" s="117">
        <v>87</v>
      </c>
      <c r="AD10" s="117">
        <v>32</v>
      </c>
      <c r="AE10" s="117">
        <v>0</v>
      </c>
      <c r="AG10" s="111">
        <f t="shared" si="1"/>
        <v>0</v>
      </c>
      <c r="AH10" s="111">
        <f t="shared" si="2"/>
        <v>119</v>
      </c>
      <c r="AI10" s="111">
        <f t="shared" si="3"/>
        <v>119</v>
      </c>
    </row>
    <row r="11" spans="1:35">
      <c r="A11" s="15" t="s">
        <v>845</v>
      </c>
      <c r="B11" s="162" t="s">
        <v>899</v>
      </c>
      <c r="C11" s="117">
        <v>2224</v>
      </c>
      <c r="D11" s="117">
        <v>4</v>
      </c>
      <c r="E11" s="117">
        <v>2</v>
      </c>
      <c r="F11" s="117">
        <v>0</v>
      </c>
      <c r="G11" s="117">
        <v>0</v>
      </c>
      <c r="H11" s="117">
        <v>0</v>
      </c>
      <c r="I11" s="117">
        <v>6</v>
      </c>
      <c r="J11" s="117">
        <v>1</v>
      </c>
      <c r="K11" s="117">
        <v>1</v>
      </c>
      <c r="L11" s="117">
        <v>2</v>
      </c>
      <c r="M11" s="117">
        <v>3</v>
      </c>
      <c r="N11" s="117">
        <v>7</v>
      </c>
      <c r="O11" s="117">
        <v>11</v>
      </c>
      <c r="P11" s="117">
        <v>8</v>
      </c>
      <c r="Q11" s="117">
        <v>14</v>
      </c>
      <c r="R11" s="117">
        <v>21</v>
      </c>
      <c r="S11" s="117">
        <v>28</v>
      </c>
      <c r="T11" s="117">
        <v>47</v>
      </c>
      <c r="U11" s="117">
        <v>96</v>
      </c>
      <c r="V11" s="117">
        <v>153</v>
      </c>
      <c r="W11" s="117">
        <v>202</v>
      </c>
      <c r="X11" s="117">
        <v>280</v>
      </c>
      <c r="Y11" s="117">
        <v>400</v>
      </c>
      <c r="Z11" s="120">
        <f t="shared" si="0"/>
        <v>944</v>
      </c>
      <c r="AA11" s="117">
        <v>473</v>
      </c>
      <c r="AB11" s="117">
        <v>302</v>
      </c>
      <c r="AC11" s="117">
        <v>139</v>
      </c>
      <c r="AD11" s="117">
        <v>30</v>
      </c>
      <c r="AE11" s="117">
        <v>0</v>
      </c>
      <c r="AG11" s="111">
        <f t="shared" si="1"/>
        <v>2</v>
      </c>
      <c r="AH11" s="111">
        <f t="shared" si="2"/>
        <v>169</v>
      </c>
      <c r="AI11" s="111">
        <f t="shared" si="3"/>
        <v>169</v>
      </c>
    </row>
    <row r="12" spans="1:35">
      <c r="A12" s="15" t="s">
        <v>846</v>
      </c>
      <c r="B12" s="162" t="s">
        <v>900</v>
      </c>
      <c r="C12" s="117">
        <v>2086</v>
      </c>
      <c r="D12" s="117">
        <v>3</v>
      </c>
      <c r="E12" s="117">
        <v>0</v>
      </c>
      <c r="F12" s="117">
        <v>1</v>
      </c>
      <c r="G12" s="117">
        <v>0</v>
      </c>
      <c r="H12" s="117">
        <v>1</v>
      </c>
      <c r="I12" s="117">
        <v>5</v>
      </c>
      <c r="J12" s="117">
        <v>0</v>
      </c>
      <c r="K12" s="117">
        <v>1</v>
      </c>
      <c r="L12" s="117">
        <v>1</v>
      </c>
      <c r="M12" s="117">
        <v>3</v>
      </c>
      <c r="N12" s="117">
        <v>2</v>
      </c>
      <c r="O12" s="117">
        <v>3</v>
      </c>
      <c r="P12" s="117">
        <v>9</v>
      </c>
      <c r="Q12" s="117">
        <v>16</v>
      </c>
      <c r="R12" s="117">
        <v>17</v>
      </c>
      <c r="S12" s="117">
        <v>20</v>
      </c>
      <c r="T12" s="117">
        <v>38</v>
      </c>
      <c r="U12" s="117">
        <v>95</v>
      </c>
      <c r="V12" s="117">
        <v>157</v>
      </c>
      <c r="W12" s="117">
        <v>230</v>
      </c>
      <c r="X12" s="117">
        <v>279</v>
      </c>
      <c r="Y12" s="117">
        <v>358</v>
      </c>
      <c r="Z12" s="120">
        <f t="shared" si="0"/>
        <v>852</v>
      </c>
      <c r="AA12" s="117">
        <v>400</v>
      </c>
      <c r="AB12" s="117">
        <v>291</v>
      </c>
      <c r="AC12" s="117">
        <v>110</v>
      </c>
      <c r="AD12" s="117">
        <v>51</v>
      </c>
      <c r="AE12" s="117">
        <v>0</v>
      </c>
      <c r="AG12" s="111">
        <f t="shared" si="1"/>
        <v>2</v>
      </c>
      <c r="AH12" s="111">
        <f t="shared" si="2"/>
        <v>161</v>
      </c>
      <c r="AI12" s="111">
        <f t="shared" si="3"/>
        <v>161</v>
      </c>
    </row>
    <row r="13" spans="1:35">
      <c r="A13" s="15" t="s">
        <v>848</v>
      </c>
      <c r="B13" s="162" t="s">
        <v>900</v>
      </c>
      <c r="C13" s="117">
        <v>1208</v>
      </c>
      <c r="D13" s="117">
        <v>2</v>
      </c>
      <c r="E13" s="117">
        <v>1</v>
      </c>
      <c r="F13" s="117">
        <v>0</v>
      </c>
      <c r="G13" s="117">
        <v>0</v>
      </c>
      <c r="H13" s="117">
        <v>1</v>
      </c>
      <c r="I13" s="117">
        <v>4</v>
      </c>
      <c r="J13" s="117">
        <v>0</v>
      </c>
      <c r="K13" s="117">
        <v>1</v>
      </c>
      <c r="L13" s="117">
        <v>1</v>
      </c>
      <c r="M13" s="117">
        <v>1</v>
      </c>
      <c r="N13" s="117">
        <v>5</v>
      </c>
      <c r="O13" s="117">
        <v>2</v>
      </c>
      <c r="P13" s="117">
        <v>4</v>
      </c>
      <c r="Q13" s="117">
        <v>17</v>
      </c>
      <c r="R13" s="117">
        <v>13</v>
      </c>
      <c r="S13" s="117">
        <v>17</v>
      </c>
      <c r="T13" s="117">
        <v>28</v>
      </c>
      <c r="U13" s="117">
        <v>55</v>
      </c>
      <c r="V13" s="117">
        <v>105</v>
      </c>
      <c r="W13" s="117">
        <v>103</v>
      </c>
      <c r="X13" s="117">
        <v>140</v>
      </c>
      <c r="Y13" s="117">
        <v>237</v>
      </c>
      <c r="Z13" s="120">
        <f t="shared" si="0"/>
        <v>475</v>
      </c>
      <c r="AA13" s="117">
        <v>232</v>
      </c>
      <c r="AB13" s="117">
        <v>157</v>
      </c>
      <c r="AC13" s="117">
        <v>66</v>
      </c>
      <c r="AD13" s="117">
        <v>20</v>
      </c>
      <c r="AE13" s="117">
        <v>0</v>
      </c>
      <c r="AG13" s="111">
        <f t="shared" si="1"/>
        <v>2</v>
      </c>
      <c r="AH13" s="111">
        <f t="shared" si="2"/>
        <v>86</v>
      </c>
      <c r="AI13" s="111">
        <f t="shared" si="3"/>
        <v>86</v>
      </c>
    </row>
    <row r="14" spans="1:35">
      <c r="A14" s="15" t="s">
        <v>849</v>
      </c>
      <c r="B14" s="162" t="s">
        <v>901</v>
      </c>
      <c r="C14" s="117">
        <v>1934</v>
      </c>
      <c r="D14" s="117">
        <v>5</v>
      </c>
      <c r="E14" s="117">
        <v>3</v>
      </c>
      <c r="F14" s="117">
        <v>0</v>
      </c>
      <c r="G14" s="117">
        <v>0</v>
      </c>
      <c r="H14" s="117">
        <v>0</v>
      </c>
      <c r="I14" s="117">
        <v>8</v>
      </c>
      <c r="J14" s="117">
        <v>2</v>
      </c>
      <c r="K14" s="117">
        <v>2</v>
      </c>
      <c r="L14" s="117">
        <v>3</v>
      </c>
      <c r="M14" s="117">
        <v>5</v>
      </c>
      <c r="N14" s="117">
        <v>6</v>
      </c>
      <c r="O14" s="117">
        <v>6</v>
      </c>
      <c r="P14" s="117">
        <v>12</v>
      </c>
      <c r="Q14" s="117">
        <v>25</v>
      </c>
      <c r="R14" s="117">
        <v>25</v>
      </c>
      <c r="S14" s="117">
        <v>28</v>
      </c>
      <c r="T14" s="117">
        <v>67</v>
      </c>
      <c r="U14" s="117">
        <v>104</v>
      </c>
      <c r="V14" s="117">
        <v>155</v>
      </c>
      <c r="W14" s="117">
        <v>145</v>
      </c>
      <c r="X14" s="117">
        <v>226</v>
      </c>
      <c r="Y14" s="117">
        <v>349</v>
      </c>
      <c r="Z14" s="120">
        <f t="shared" si="0"/>
        <v>766</v>
      </c>
      <c r="AA14" s="117">
        <v>348</v>
      </c>
      <c r="AB14" s="117">
        <v>274</v>
      </c>
      <c r="AC14" s="117">
        <v>113</v>
      </c>
      <c r="AD14" s="117">
        <v>31</v>
      </c>
      <c r="AE14" s="117">
        <v>0</v>
      </c>
      <c r="AG14" s="111">
        <f t="shared" si="1"/>
        <v>3</v>
      </c>
      <c r="AH14" s="111">
        <f t="shared" si="2"/>
        <v>144</v>
      </c>
      <c r="AI14" s="111">
        <f t="shared" si="3"/>
        <v>144</v>
      </c>
    </row>
    <row r="15" spans="1:35">
      <c r="A15" s="15" t="s">
        <v>851</v>
      </c>
      <c r="B15" s="162" t="s">
        <v>901</v>
      </c>
      <c r="C15" s="117">
        <v>5021</v>
      </c>
      <c r="D15" s="117">
        <v>14</v>
      </c>
      <c r="E15" s="117">
        <v>2</v>
      </c>
      <c r="F15" s="117">
        <v>0</v>
      </c>
      <c r="G15" s="117">
        <v>0</v>
      </c>
      <c r="H15" s="117">
        <v>2</v>
      </c>
      <c r="I15" s="117">
        <v>18</v>
      </c>
      <c r="J15" s="117">
        <v>1</v>
      </c>
      <c r="K15" s="117">
        <v>2</v>
      </c>
      <c r="L15" s="117">
        <v>4</v>
      </c>
      <c r="M15" s="117">
        <v>18</v>
      </c>
      <c r="N15" s="117">
        <v>17</v>
      </c>
      <c r="O15" s="117">
        <v>8</v>
      </c>
      <c r="P15" s="117">
        <v>20</v>
      </c>
      <c r="Q15" s="117">
        <v>46</v>
      </c>
      <c r="R15" s="117">
        <v>56</v>
      </c>
      <c r="S15" s="117">
        <v>82</v>
      </c>
      <c r="T15" s="117">
        <v>118</v>
      </c>
      <c r="U15" s="117">
        <v>254</v>
      </c>
      <c r="V15" s="117">
        <v>370</v>
      </c>
      <c r="W15" s="117">
        <v>480</v>
      </c>
      <c r="X15" s="117">
        <v>663</v>
      </c>
      <c r="Y15" s="117">
        <v>960</v>
      </c>
      <c r="Z15" s="120">
        <f t="shared" si="0"/>
        <v>1904</v>
      </c>
      <c r="AA15" s="117">
        <v>865</v>
      </c>
      <c r="AB15" s="117">
        <v>679</v>
      </c>
      <c r="AC15" s="117">
        <v>277</v>
      </c>
      <c r="AD15" s="117">
        <v>83</v>
      </c>
      <c r="AE15" s="117">
        <v>0</v>
      </c>
      <c r="AG15" s="111">
        <f t="shared" si="1"/>
        <v>4</v>
      </c>
      <c r="AH15" s="111">
        <f t="shared" si="2"/>
        <v>360</v>
      </c>
      <c r="AI15" s="111">
        <f t="shared" si="3"/>
        <v>360</v>
      </c>
    </row>
    <row r="16" spans="1:35">
      <c r="A16" s="15" t="s">
        <v>852</v>
      </c>
      <c r="B16" s="162" t="s">
        <v>901</v>
      </c>
      <c r="C16" s="117">
        <v>4599</v>
      </c>
      <c r="D16" s="117">
        <v>4</v>
      </c>
      <c r="E16" s="117">
        <v>0</v>
      </c>
      <c r="F16" s="117">
        <v>2</v>
      </c>
      <c r="G16" s="117">
        <v>0</v>
      </c>
      <c r="H16" s="117">
        <v>0</v>
      </c>
      <c r="I16" s="117">
        <v>6</v>
      </c>
      <c r="J16" s="117">
        <v>0</v>
      </c>
      <c r="K16" s="117">
        <v>0</v>
      </c>
      <c r="L16" s="117">
        <v>5</v>
      </c>
      <c r="M16" s="117">
        <v>12</v>
      </c>
      <c r="N16" s="117">
        <v>13</v>
      </c>
      <c r="O16" s="117">
        <v>17</v>
      </c>
      <c r="P16" s="117">
        <v>21</v>
      </c>
      <c r="Q16" s="117">
        <v>34</v>
      </c>
      <c r="R16" s="117">
        <v>57</v>
      </c>
      <c r="S16" s="117">
        <v>71</v>
      </c>
      <c r="T16" s="117">
        <v>118</v>
      </c>
      <c r="U16" s="117">
        <v>218</v>
      </c>
      <c r="V16" s="117">
        <v>385</v>
      </c>
      <c r="W16" s="117">
        <v>554</v>
      </c>
      <c r="X16" s="117">
        <v>682</v>
      </c>
      <c r="Y16" s="117">
        <v>787</v>
      </c>
      <c r="Z16" s="120">
        <f t="shared" si="0"/>
        <v>1619</v>
      </c>
      <c r="AA16" s="117">
        <v>776</v>
      </c>
      <c r="AB16" s="117">
        <v>533</v>
      </c>
      <c r="AC16" s="117">
        <v>245</v>
      </c>
      <c r="AD16" s="117">
        <v>64</v>
      </c>
      <c r="AE16" s="117">
        <v>1</v>
      </c>
      <c r="AG16" s="111">
        <f t="shared" si="1"/>
        <v>2</v>
      </c>
      <c r="AH16" s="111">
        <f t="shared" si="2"/>
        <v>309</v>
      </c>
      <c r="AI16" s="111">
        <f t="shared" si="3"/>
        <v>310</v>
      </c>
    </row>
    <row r="17" spans="1:35">
      <c r="A17" s="15" t="s">
        <v>853</v>
      </c>
      <c r="B17" s="162" t="s">
        <v>901</v>
      </c>
      <c r="C17" s="117">
        <v>2542</v>
      </c>
      <c r="D17" s="117">
        <v>7</v>
      </c>
      <c r="E17" s="117">
        <v>0</v>
      </c>
      <c r="F17" s="117">
        <v>0</v>
      </c>
      <c r="G17" s="117">
        <v>0</v>
      </c>
      <c r="H17" s="117">
        <v>0</v>
      </c>
      <c r="I17" s="117">
        <v>7</v>
      </c>
      <c r="J17" s="117">
        <v>1</v>
      </c>
      <c r="K17" s="117">
        <v>2</v>
      </c>
      <c r="L17" s="117">
        <v>3</v>
      </c>
      <c r="M17" s="117">
        <v>4</v>
      </c>
      <c r="N17" s="117">
        <v>5</v>
      </c>
      <c r="O17" s="117">
        <v>6</v>
      </c>
      <c r="P17" s="117">
        <v>13</v>
      </c>
      <c r="Q17" s="117">
        <v>21</v>
      </c>
      <c r="R17" s="117">
        <v>29</v>
      </c>
      <c r="S17" s="117">
        <v>44</v>
      </c>
      <c r="T17" s="117">
        <v>58</v>
      </c>
      <c r="U17" s="117">
        <v>124</v>
      </c>
      <c r="V17" s="117">
        <v>178</v>
      </c>
      <c r="W17" s="117">
        <v>287</v>
      </c>
      <c r="X17" s="117">
        <v>340</v>
      </c>
      <c r="Y17" s="117">
        <v>464</v>
      </c>
      <c r="Z17" s="120">
        <f t="shared" si="0"/>
        <v>956</v>
      </c>
      <c r="AA17" s="117">
        <v>487</v>
      </c>
      <c r="AB17" s="117">
        <v>284</v>
      </c>
      <c r="AC17" s="117">
        <v>139</v>
      </c>
      <c r="AD17" s="117">
        <v>46</v>
      </c>
      <c r="AE17" s="117">
        <v>0</v>
      </c>
      <c r="AG17" s="111">
        <f t="shared" si="1"/>
        <v>0</v>
      </c>
      <c r="AH17" s="111">
        <f t="shared" si="2"/>
        <v>185</v>
      </c>
      <c r="AI17" s="111">
        <f t="shared" si="3"/>
        <v>185</v>
      </c>
    </row>
    <row r="18" spans="1:35">
      <c r="A18" s="15" t="s">
        <v>854</v>
      </c>
      <c r="B18" s="162" t="s">
        <v>901</v>
      </c>
      <c r="C18" s="117">
        <v>3771</v>
      </c>
      <c r="D18" s="117">
        <v>9</v>
      </c>
      <c r="E18" s="117">
        <v>1</v>
      </c>
      <c r="F18" s="117">
        <v>0</v>
      </c>
      <c r="G18" s="117">
        <v>0</v>
      </c>
      <c r="H18" s="117">
        <v>0</v>
      </c>
      <c r="I18" s="117">
        <v>10</v>
      </c>
      <c r="J18" s="117">
        <v>1</v>
      </c>
      <c r="K18" s="117">
        <v>3</v>
      </c>
      <c r="L18" s="117">
        <v>6</v>
      </c>
      <c r="M18" s="117">
        <v>3</v>
      </c>
      <c r="N18" s="117">
        <v>8</v>
      </c>
      <c r="O18" s="117">
        <v>11</v>
      </c>
      <c r="P18" s="117">
        <v>17</v>
      </c>
      <c r="Q18" s="117">
        <v>26</v>
      </c>
      <c r="R18" s="117">
        <v>58</v>
      </c>
      <c r="S18" s="117">
        <v>52</v>
      </c>
      <c r="T18" s="117">
        <v>86</v>
      </c>
      <c r="U18" s="117">
        <v>170</v>
      </c>
      <c r="V18" s="117">
        <v>245</v>
      </c>
      <c r="W18" s="117">
        <v>389</v>
      </c>
      <c r="X18" s="117">
        <v>505</v>
      </c>
      <c r="Y18" s="117">
        <v>685</v>
      </c>
      <c r="Z18" s="120">
        <f t="shared" si="0"/>
        <v>1496</v>
      </c>
      <c r="AA18" s="117">
        <v>686</v>
      </c>
      <c r="AB18" s="117">
        <v>505</v>
      </c>
      <c r="AC18" s="117">
        <v>240</v>
      </c>
      <c r="AD18" s="117">
        <v>65</v>
      </c>
      <c r="AE18" s="117">
        <v>0</v>
      </c>
      <c r="AG18" s="111">
        <f t="shared" si="1"/>
        <v>1</v>
      </c>
      <c r="AH18" s="111">
        <f t="shared" si="2"/>
        <v>305</v>
      </c>
      <c r="AI18" s="111">
        <f t="shared" si="3"/>
        <v>305</v>
      </c>
    </row>
    <row r="19" spans="1:35">
      <c r="A19" s="15" t="s">
        <v>855</v>
      </c>
      <c r="B19" s="162" t="s">
        <v>901</v>
      </c>
      <c r="C19" s="117">
        <v>625</v>
      </c>
      <c r="D19" s="117">
        <v>0</v>
      </c>
      <c r="E19" s="117">
        <v>0</v>
      </c>
      <c r="F19" s="117">
        <v>0</v>
      </c>
      <c r="G19" s="117">
        <v>0</v>
      </c>
      <c r="H19" s="117">
        <v>0</v>
      </c>
      <c r="I19" s="117">
        <v>0</v>
      </c>
      <c r="J19" s="117">
        <v>0</v>
      </c>
      <c r="K19" s="117">
        <v>0</v>
      </c>
      <c r="L19" s="117">
        <v>0</v>
      </c>
      <c r="M19" s="117">
        <v>1</v>
      </c>
      <c r="N19" s="117">
        <v>1</v>
      </c>
      <c r="O19" s="117">
        <v>2</v>
      </c>
      <c r="P19" s="117">
        <v>2</v>
      </c>
      <c r="Q19" s="117">
        <v>2</v>
      </c>
      <c r="R19" s="117">
        <v>6</v>
      </c>
      <c r="S19" s="117">
        <v>3</v>
      </c>
      <c r="T19" s="117">
        <v>9</v>
      </c>
      <c r="U19" s="117">
        <v>22</v>
      </c>
      <c r="V19" s="117">
        <v>32</v>
      </c>
      <c r="W19" s="117">
        <v>43</v>
      </c>
      <c r="X19" s="117">
        <v>78</v>
      </c>
      <c r="Y19" s="117">
        <v>107</v>
      </c>
      <c r="Z19" s="120">
        <f t="shared" si="0"/>
        <v>317</v>
      </c>
      <c r="AA19" s="117">
        <v>150</v>
      </c>
      <c r="AB19" s="117">
        <v>113</v>
      </c>
      <c r="AC19" s="117">
        <v>39</v>
      </c>
      <c r="AD19" s="117">
        <v>15</v>
      </c>
      <c r="AE19" s="117">
        <v>0</v>
      </c>
      <c r="AG19" s="111">
        <f t="shared" si="1"/>
        <v>0</v>
      </c>
      <c r="AH19" s="111">
        <f t="shared" si="2"/>
        <v>54</v>
      </c>
      <c r="AI19" s="111">
        <f t="shared" si="3"/>
        <v>54</v>
      </c>
    </row>
    <row r="20" spans="1:35">
      <c r="A20" s="15" t="s">
        <v>856</v>
      </c>
      <c r="B20" s="162" t="s">
        <v>901</v>
      </c>
      <c r="C20" s="117">
        <v>824</v>
      </c>
      <c r="D20" s="117">
        <v>2</v>
      </c>
      <c r="E20" s="117">
        <v>1</v>
      </c>
      <c r="F20" s="117">
        <v>0</v>
      </c>
      <c r="G20" s="117">
        <v>0</v>
      </c>
      <c r="H20" s="117">
        <v>0</v>
      </c>
      <c r="I20" s="117">
        <v>3</v>
      </c>
      <c r="J20" s="117">
        <v>1</v>
      </c>
      <c r="K20" s="117">
        <v>1</v>
      </c>
      <c r="L20" s="117">
        <v>1</v>
      </c>
      <c r="M20" s="117">
        <v>2</v>
      </c>
      <c r="N20" s="117">
        <v>1</v>
      </c>
      <c r="O20" s="117">
        <v>3</v>
      </c>
      <c r="P20" s="117">
        <v>4</v>
      </c>
      <c r="Q20" s="117">
        <v>5</v>
      </c>
      <c r="R20" s="117">
        <v>10</v>
      </c>
      <c r="S20" s="117">
        <v>13</v>
      </c>
      <c r="T20" s="117">
        <v>20</v>
      </c>
      <c r="U20" s="117">
        <v>41</v>
      </c>
      <c r="V20" s="117">
        <v>41</v>
      </c>
      <c r="W20" s="117">
        <v>77</v>
      </c>
      <c r="X20" s="117">
        <v>112</v>
      </c>
      <c r="Y20" s="117">
        <v>125</v>
      </c>
      <c r="Z20" s="120">
        <f t="shared" si="0"/>
        <v>364</v>
      </c>
      <c r="AA20" s="117">
        <v>150</v>
      </c>
      <c r="AB20" s="117">
        <v>117</v>
      </c>
      <c r="AC20" s="117">
        <v>68</v>
      </c>
      <c r="AD20" s="117">
        <v>29</v>
      </c>
      <c r="AE20" s="117">
        <v>0</v>
      </c>
      <c r="AG20" s="111">
        <f t="shared" si="1"/>
        <v>1</v>
      </c>
      <c r="AH20" s="111">
        <f t="shared" si="2"/>
        <v>97</v>
      </c>
      <c r="AI20" s="111">
        <f t="shared" si="3"/>
        <v>97</v>
      </c>
    </row>
    <row r="21" spans="1:35">
      <c r="A21" s="15" t="s">
        <v>857</v>
      </c>
      <c r="B21" s="162" t="s">
        <v>901</v>
      </c>
      <c r="C21" s="117">
        <v>1589</v>
      </c>
      <c r="D21" s="117">
        <v>5</v>
      </c>
      <c r="E21" s="117">
        <v>0</v>
      </c>
      <c r="F21" s="117">
        <v>1</v>
      </c>
      <c r="G21" s="117">
        <v>0</v>
      </c>
      <c r="H21" s="117">
        <v>0</v>
      </c>
      <c r="I21" s="117">
        <v>6</v>
      </c>
      <c r="J21" s="117">
        <v>2</v>
      </c>
      <c r="K21" s="117">
        <v>0</v>
      </c>
      <c r="L21" s="117">
        <v>2</v>
      </c>
      <c r="M21" s="117">
        <v>1</v>
      </c>
      <c r="N21" s="117">
        <v>5</v>
      </c>
      <c r="O21" s="117">
        <v>3</v>
      </c>
      <c r="P21" s="117">
        <v>10</v>
      </c>
      <c r="Q21" s="117">
        <v>9</v>
      </c>
      <c r="R21" s="117">
        <v>28</v>
      </c>
      <c r="S21" s="117">
        <v>34</v>
      </c>
      <c r="T21" s="117">
        <v>41</v>
      </c>
      <c r="U21" s="117">
        <v>94</v>
      </c>
      <c r="V21" s="117">
        <v>105</v>
      </c>
      <c r="W21" s="117">
        <v>172</v>
      </c>
      <c r="X21" s="117">
        <v>221</v>
      </c>
      <c r="Y21" s="117">
        <v>278</v>
      </c>
      <c r="Z21" s="120">
        <f t="shared" si="0"/>
        <v>578</v>
      </c>
      <c r="AA21" s="117">
        <v>271</v>
      </c>
      <c r="AB21" s="117">
        <v>191</v>
      </c>
      <c r="AC21" s="117">
        <v>86</v>
      </c>
      <c r="AD21" s="117">
        <v>30</v>
      </c>
      <c r="AE21" s="117">
        <v>0</v>
      </c>
      <c r="AG21" s="111">
        <f t="shared" si="1"/>
        <v>1</v>
      </c>
      <c r="AH21" s="111">
        <f t="shared" si="2"/>
        <v>116</v>
      </c>
      <c r="AI21" s="111">
        <f t="shared" si="3"/>
        <v>116</v>
      </c>
    </row>
    <row r="22" spans="1:35">
      <c r="A22" s="15" t="s">
        <v>858</v>
      </c>
      <c r="B22" s="162" t="s">
        <v>901</v>
      </c>
      <c r="C22" s="117">
        <v>373</v>
      </c>
      <c r="D22" s="117">
        <v>0</v>
      </c>
      <c r="E22" s="117">
        <v>0</v>
      </c>
      <c r="F22" s="117">
        <v>0</v>
      </c>
      <c r="G22" s="117">
        <v>0</v>
      </c>
      <c r="H22" s="117">
        <v>0</v>
      </c>
      <c r="I22" s="117">
        <v>0</v>
      </c>
      <c r="J22" s="117">
        <v>0</v>
      </c>
      <c r="K22" s="117">
        <v>0</v>
      </c>
      <c r="L22" s="117">
        <v>0</v>
      </c>
      <c r="M22" s="117">
        <v>0</v>
      </c>
      <c r="N22" s="117">
        <v>0</v>
      </c>
      <c r="O22" s="117">
        <v>1</v>
      </c>
      <c r="P22" s="117">
        <v>2</v>
      </c>
      <c r="Q22" s="117">
        <v>4</v>
      </c>
      <c r="R22" s="117">
        <v>4</v>
      </c>
      <c r="S22" s="117">
        <v>5</v>
      </c>
      <c r="T22" s="117">
        <v>5</v>
      </c>
      <c r="U22" s="117">
        <v>12</v>
      </c>
      <c r="V22" s="117">
        <v>24</v>
      </c>
      <c r="W22" s="117">
        <v>29</v>
      </c>
      <c r="X22" s="117">
        <v>48</v>
      </c>
      <c r="Y22" s="117">
        <v>64</v>
      </c>
      <c r="Z22" s="120">
        <f t="shared" si="0"/>
        <v>175</v>
      </c>
      <c r="AA22" s="117">
        <v>75</v>
      </c>
      <c r="AB22" s="117">
        <v>64</v>
      </c>
      <c r="AC22" s="117">
        <v>27</v>
      </c>
      <c r="AD22" s="117">
        <v>9</v>
      </c>
      <c r="AE22" s="117">
        <v>0</v>
      </c>
      <c r="AG22" s="111">
        <f t="shared" si="1"/>
        <v>0</v>
      </c>
      <c r="AH22" s="111">
        <f t="shared" si="2"/>
        <v>36</v>
      </c>
      <c r="AI22" s="111">
        <f t="shared" si="3"/>
        <v>36</v>
      </c>
    </row>
    <row r="23" spans="1:35">
      <c r="A23" s="15" t="s">
        <v>859</v>
      </c>
      <c r="B23" s="162" t="s">
        <v>901</v>
      </c>
      <c r="C23" s="117">
        <v>1162</v>
      </c>
      <c r="D23" s="117">
        <v>2</v>
      </c>
      <c r="E23" s="117">
        <v>0</v>
      </c>
      <c r="F23" s="117">
        <v>0</v>
      </c>
      <c r="G23" s="117">
        <v>0</v>
      </c>
      <c r="H23" s="117">
        <v>0</v>
      </c>
      <c r="I23" s="117">
        <v>2</v>
      </c>
      <c r="J23" s="117">
        <v>1</v>
      </c>
      <c r="K23" s="117">
        <v>0</v>
      </c>
      <c r="L23" s="117">
        <v>0</v>
      </c>
      <c r="M23" s="117">
        <v>2</v>
      </c>
      <c r="N23" s="117">
        <v>4</v>
      </c>
      <c r="O23" s="117">
        <v>4</v>
      </c>
      <c r="P23" s="117">
        <v>1</v>
      </c>
      <c r="Q23" s="117">
        <v>5</v>
      </c>
      <c r="R23" s="117">
        <v>8</v>
      </c>
      <c r="S23" s="117">
        <v>10</v>
      </c>
      <c r="T23" s="117">
        <v>23</v>
      </c>
      <c r="U23" s="117">
        <v>55</v>
      </c>
      <c r="V23" s="117">
        <v>57</v>
      </c>
      <c r="W23" s="117">
        <v>77</v>
      </c>
      <c r="X23" s="117">
        <v>122</v>
      </c>
      <c r="Y23" s="117">
        <v>215</v>
      </c>
      <c r="Z23" s="120">
        <f t="shared" si="0"/>
        <v>576</v>
      </c>
      <c r="AA23" s="117">
        <v>240</v>
      </c>
      <c r="AB23" s="117">
        <v>214</v>
      </c>
      <c r="AC23" s="117">
        <v>94</v>
      </c>
      <c r="AD23" s="117">
        <v>28</v>
      </c>
      <c r="AE23" s="117">
        <v>0</v>
      </c>
      <c r="AG23" s="111">
        <f t="shared" si="1"/>
        <v>0</v>
      </c>
      <c r="AH23" s="111">
        <f t="shared" si="2"/>
        <v>122</v>
      </c>
      <c r="AI23" s="111">
        <f t="shared" si="3"/>
        <v>122</v>
      </c>
    </row>
    <row r="24" spans="1:35">
      <c r="A24" s="15" t="s">
        <v>860</v>
      </c>
      <c r="B24" s="162" t="s">
        <v>901</v>
      </c>
      <c r="C24" s="117">
        <v>2359</v>
      </c>
      <c r="D24" s="117">
        <v>3</v>
      </c>
      <c r="E24" s="117">
        <v>0</v>
      </c>
      <c r="F24" s="117">
        <v>0</v>
      </c>
      <c r="G24" s="117">
        <v>0</v>
      </c>
      <c r="H24" s="117">
        <v>1</v>
      </c>
      <c r="I24" s="117">
        <v>4</v>
      </c>
      <c r="J24" s="117">
        <v>0</v>
      </c>
      <c r="K24" s="117">
        <v>1</v>
      </c>
      <c r="L24" s="117">
        <v>1</v>
      </c>
      <c r="M24" s="117">
        <v>4</v>
      </c>
      <c r="N24" s="117">
        <v>2</v>
      </c>
      <c r="O24" s="117">
        <v>6</v>
      </c>
      <c r="P24" s="117">
        <v>12</v>
      </c>
      <c r="Q24" s="117">
        <v>14</v>
      </c>
      <c r="R24" s="117">
        <v>29</v>
      </c>
      <c r="S24" s="117">
        <v>25</v>
      </c>
      <c r="T24" s="117">
        <v>67</v>
      </c>
      <c r="U24" s="117">
        <v>124</v>
      </c>
      <c r="V24" s="117">
        <v>173</v>
      </c>
      <c r="W24" s="117">
        <v>264</v>
      </c>
      <c r="X24" s="117">
        <v>306</v>
      </c>
      <c r="Y24" s="117">
        <v>433</v>
      </c>
      <c r="Z24" s="120">
        <f t="shared" si="0"/>
        <v>894</v>
      </c>
      <c r="AA24" s="117">
        <v>403</v>
      </c>
      <c r="AB24" s="117">
        <v>326</v>
      </c>
      <c r="AC24" s="117">
        <v>128</v>
      </c>
      <c r="AD24" s="117">
        <v>37</v>
      </c>
      <c r="AE24" s="117">
        <v>0</v>
      </c>
      <c r="AG24" s="111">
        <f t="shared" si="1"/>
        <v>1</v>
      </c>
      <c r="AH24" s="111">
        <f t="shared" si="2"/>
        <v>165</v>
      </c>
      <c r="AI24" s="111">
        <f t="shared" si="3"/>
        <v>165</v>
      </c>
    </row>
    <row r="25" spans="1:35">
      <c r="A25" s="15" t="s">
        <v>861</v>
      </c>
      <c r="B25" s="162" t="s">
        <v>901</v>
      </c>
      <c r="C25" s="117">
        <v>520</v>
      </c>
      <c r="D25" s="117">
        <v>0</v>
      </c>
      <c r="E25" s="117">
        <v>0</v>
      </c>
      <c r="F25" s="117">
        <v>0</v>
      </c>
      <c r="G25" s="117">
        <v>0</v>
      </c>
      <c r="H25" s="117">
        <v>0</v>
      </c>
      <c r="I25" s="117">
        <v>0</v>
      </c>
      <c r="J25" s="117">
        <v>0</v>
      </c>
      <c r="K25" s="117">
        <v>0</v>
      </c>
      <c r="L25" s="117">
        <v>0</v>
      </c>
      <c r="M25" s="117">
        <v>0</v>
      </c>
      <c r="N25" s="117">
        <v>0</v>
      </c>
      <c r="O25" s="117">
        <v>0</v>
      </c>
      <c r="P25" s="117">
        <v>0</v>
      </c>
      <c r="Q25" s="117">
        <v>5</v>
      </c>
      <c r="R25" s="117">
        <v>2</v>
      </c>
      <c r="S25" s="117">
        <v>9</v>
      </c>
      <c r="T25" s="117">
        <v>13</v>
      </c>
      <c r="U25" s="117">
        <v>16</v>
      </c>
      <c r="V25" s="117">
        <v>31</v>
      </c>
      <c r="W25" s="117">
        <v>42</v>
      </c>
      <c r="X25" s="117">
        <v>64</v>
      </c>
      <c r="Y25" s="117">
        <v>91</v>
      </c>
      <c r="Z25" s="120">
        <f t="shared" si="0"/>
        <v>247</v>
      </c>
      <c r="AA25" s="117">
        <v>107</v>
      </c>
      <c r="AB25" s="117">
        <v>83</v>
      </c>
      <c r="AC25" s="117">
        <v>39</v>
      </c>
      <c r="AD25" s="117">
        <v>18</v>
      </c>
      <c r="AE25" s="117">
        <v>0</v>
      </c>
      <c r="AG25" s="111">
        <f t="shared" si="1"/>
        <v>0</v>
      </c>
      <c r="AH25" s="111">
        <f t="shared" si="2"/>
        <v>57</v>
      </c>
      <c r="AI25" s="111">
        <f t="shared" si="3"/>
        <v>57</v>
      </c>
    </row>
    <row r="26" spans="1:35">
      <c r="A26" s="15" t="s">
        <v>862</v>
      </c>
      <c r="B26" s="162" t="s">
        <v>901</v>
      </c>
      <c r="C26" s="117">
        <v>525</v>
      </c>
      <c r="D26" s="117">
        <v>1</v>
      </c>
      <c r="E26" s="117">
        <v>1</v>
      </c>
      <c r="F26" s="117">
        <v>2</v>
      </c>
      <c r="G26" s="117">
        <v>0</v>
      </c>
      <c r="H26" s="117">
        <v>0</v>
      </c>
      <c r="I26" s="117">
        <v>4</v>
      </c>
      <c r="J26" s="117">
        <v>0</v>
      </c>
      <c r="K26" s="117">
        <v>0</v>
      </c>
      <c r="L26" s="117">
        <v>1</v>
      </c>
      <c r="M26" s="117">
        <v>2</v>
      </c>
      <c r="N26" s="117">
        <v>3</v>
      </c>
      <c r="O26" s="117">
        <v>2</v>
      </c>
      <c r="P26" s="117">
        <v>2</v>
      </c>
      <c r="Q26" s="117">
        <v>6</v>
      </c>
      <c r="R26" s="117">
        <v>7</v>
      </c>
      <c r="S26" s="117">
        <v>6</v>
      </c>
      <c r="T26" s="117">
        <v>11</v>
      </c>
      <c r="U26" s="117">
        <v>21</v>
      </c>
      <c r="V26" s="117">
        <v>33</v>
      </c>
      <c r="W26" s="117">
        <v>48</v>
      </c>
      <c r="X26" s="117">
        <v>70</v>
      </c>
      <c r="Y26" s="117">
        <v>86</v>
      </c>
      <c r="Z26" s="120">
        <f t="shared" si="0"/>
        <v>223</v>
      </c>
      <c r="AA26" s="117">
        <v>104</v>
      </c>
      <c r="AB26" s="117">
        <v>76</v>
      </c>
      <c r="AC26" s="117">
        <v>35</v>
      </c>
      <c r="AD26" s="117">
        <v>8</v>
      </c>
      <c r="AE26" s="117">
        <v>0</v>
      </c>
      <c r="AG26" s="111">
        <f t="shared" si="1"/>
        <v>3</v>
      </c>
      <c r="AH26" s="111">
        <f t="shared" si="2"/>
        <v>43</v>
      </c>
      <c r="AI26" s="111">
        <f t="shared" si="3"/>
        <v>43</v>
      </c>
    </row>
    <row r="27" spans="1:35">
      <c r="A27" s="15" t="s">
        <v>863</v>
      </c>
      <c r="B27" s="162" t="s">
        <v>901</v>
      </c>
      <c r="C27" s="117">
        <v>1909</v>
      </c>
      <c r="D27" s="117">
        <v>5</v>
      </c>
      <c r="E27" s="117">
        <v>1</v>
      </c>
      <c r="F27" s="117">
        <v>0</v>
      </c>
      <c r="G27" s="117">
        <v>0</v>
      </c>
      <c r="H27" s="117">
        <v>0</v>
      </c>
      <c r="I27" s="117">
        <v>6</v>
      </c>
      <c r="J27" s="117">
        <v>0</v>
      </c>
      <c r="K27" s="117">
        <v>2</v>
      </c>
      <c r="L27" s="117">
        <v>2</v>
      </c>
      <c r="M27" s="117">
        <v>4</v>
      </c>
      <c r="N27" s="117">
        <v>5</v>
      </c>
      <c r="O27" s="117">
        <v>4</v>
      </c>
      <c r="P27" s="117">
        <v>14</v>
      </c>
      <c r="Q27" s="117">
        <v>16</v>
      </c>
      <c r="R27" s="117">
        <v>22</v>
      </c>
      <c r="S27" s="117">
        <v>33</v>
      </c>
      <c r="T27" s="117">
        <v>36</v>
      </c>
      <c r="U27" s="117">
        <v>62</v>
      </c>
      <c r="V27" s="117">
        <v>112</v>
      </c>
      <c r="W27" s="117">
        <v>184</v>
      </c>
      <c r="X27" s="117">
        <v>241</v>
      </c>
      <c r="Y27" s="117">
        <v>365</v>
      </c>
      <c r="Z27" s="120">
        <f t="shared" si="0"/>
        <v>801</v>
      </c>
      <c r="AA27" s="117">
        <v>339</v>
      </c>
      <c r="AB27" s="117">
        <v>275</v>
      </c>
      <c r="AC27" s="117">
        <v>137</v>
      </c>
      <c r="AD27" s="117">
        <v>50</v>
      </c>
      <c r="AE27" s="117">
        <v>0</v>
      </c>
      <c r="AG27" s="111">
        <f t="shared" si="1"/>
        <v>1</v>
      </c>
      <c r="AH27" s="111">
        <f t="shared" si="2"/>
        <v>187</v>
      </c>
      <c r="AI27" s="111">
        <f t="shared" si="3"/>
        <v>187</v>
      </c>
    </row>
    <row r="28" spans="1:35">
      <c r="A28" s="15" t="s">
        <v>864</v>
      </c>
      <c r="B28" s="162" t="s">
        <v>903</v>
      </c>
      <c r="C28" s="117">
        <v>837</v>
      </c>
      <c r="D28" s="117">
        <v>2</v>
      </c>
      <c r="E28" s="117">
        <v>0</v>
      </c>
      <c r="F28" s="117">
        <v>1</v>
      </c>
      <c r="G28" s="117">
        <v>0</v>
      </c>
      <c r="H28" s="117">
        <v>0</v>
      </c>
      <c r="I28" s="117">
        <v>3</v>
      </c>
      <c r="J28" s="117">
        <v>0</v>
      </c>
      <c r="K28" s="117">
        <v>1</v>
      </c>
      <c r="L28" s="117">
        <v>0</v>
      </c>
      <c r="M28" s="117">
        <v>1</v>
      </c>
      <c r="N28" s="117">
        <v>1</v>
      </c>
      <c r="O28" s="117">
        <v>3</v>
      </c>
      <c r="P28" s="117">
        <v>2</v>
      </c>
      <c r="Q28" s="117">
        <v>10</v>
      </c>
      <c r="R28" s="117">
        <v>8</v>
      </c>
      <c r="S28" s="117">
        <v>6</v>
      </c>
      <c r="T28" s="117">
        <v>18</v>
      </c>
      <c r="U28" s="117">
        <v>32</v>
      </c>
      <c r="V28" s="117">
        <v>64</v>
      </c>
      <c r="W28" s="117">
        <v>75</v>
      </c>
      <c r="X28" s="117">
        <v>110</v>
      </c>
      <c r="Y28" s="117">
        <v>132</v>
      </c>
      <c r="Z28" s="120">
        <f t="shared" si="0"/>
        <v>371</v>
      </c>
      <c r="AA28" s="117">
        <v>187</v>
      </c>
      <c r="AB28" s="117">
        <v>105</v>
      </c>
      <c r="AC28" s="117">
        <v>64</v>
      </c>
      <c r="AD28" s="117">
        <v>15</v>
      </c>
      <c r="AE28" s="117">
        <v>0</v>
      </c>
      <c r="AG28" s="111">
        <f t="shared" si="1"/>
        <v>1</v>
      </c>
      <c r="AH28" s="111">
        <f t="shared" si="2"/>
        <v>79</v>
      </c>
      <c r="AI28" s="111">
        <f t="shared" si="3"/>
        <v>79</v>
      </c>
    </row>
    <row r="29" spans="1:35">
      <c r="A29" s="15" t="s">
        <v>866</v>
      </c>
      <c r="B29" s="162" t="s">
        <v>903</v>
      </c>
      <c r="C29" s="117">
        <v>893</v>
      </c>
      <c r="D29" s="117">
        <v>1</v>
      </c>
      <c r="E29" s="117">
        <v>1</v>
      </c>
      <c r="F29" s="117">
        <v>0</v>
      </c>
      <c r="G29" s="117">
        <v>0</v>
      </c>
      <c r="H29" s="117">
        <v>0</v>
      </c>
      <c r="I29" s="117">
        <v>2</v>
      </c>
      <c r="J29" s="117">
        <v>1</v>
      </c>
      <c r="K29" s="117">
        <v>0</v>
      </c>
      <c r="L29" s="117">
        <v>1</v>
      </c>
      <c r="M29" s="117">
        <v>3</v>
      </c>
      <c r="N29" s="117">
        <v>2</v>
      </c>
      <c r="O29" s="117">
        <v>1</v>
      </c>
      <c r="P29" s="117">
        <v>6</v>
      </c>
      <c r="Q29" s="117">
        <v>14</v>
      </c>
      <c r="R29" s="117">
        <v>10</v>
      </c>
      <c r="S29" s="117">
        <v>15</v>
      </c>
      <c r="T29" s="117">
        <v>12</v>
      </c>
      <c r="U29" s="117">
        <v>44</v>
      </c>
      <c r="V29" s="117">
        <v>76</v>
      </c>
      <c r="W29" s="117">
        <v>86</v>
      </c>
      <c r="X29" s="117">
        <v>103</v>
      </c>
      <c r="Y29" s="117">
        <v>160</v>
      </c>
      <c r="Z29" s="120">
        <f t="shared" si="0"/>
        <v>357</v>
      </c>
      <c r="AA29" s="117">
        <v>161</v>
      </c>
      <c r="AB29" s="117">
        <v>113</v>
      </c>
      <c r="AC29" s="117">
        <v>60</v>
      </c>
      <c r="AD29" s="117">
        <v>23</v>
      </c>
      <c r="AE29" s="117">
        <v>0</v>
      </c>
      <c r="AG29" s="111">
        <f t="shared" si="1"/>
        <v>1</v>
      </c>
      <c r="AH29" s="111">
        <f t="shared" si="2"/>
        <v>83</v>
      </c>
      <c r="AI29" s="111">
        <f t="shared" si="3"/>
        <v>83</v>
      </c>
    </row>
    <row r="30" spans="1:35">
      <c r="A30" s="15" t="s">
        <v>867</v>
      </c>
      <c r="B30" s="162" t="s">
        <v>903</v>
      </c>
      <c r="C30" s="117">
        <v>1394</v>
      </c>
      <c r="D30" s="117">
        <v>2</v>
      </c>
      <c r="E30" s="117">
        <v>1</v>
      </c>
      <c r="F30" s="117">
        <v>0</v>
      </c>
      <c r="G30" s="117">
        <v>0</v>
      </c>
      <c r="H30" s="117">
        <v>0</v>
      </c>
      <c r="I30" s="117">
        <v>3</v>
      </c>
      <c r="J30" s="117">
        <v>1</v>
      </c>
      <c r="K30" s="117">
        <v>0</v>
      </c>
      <c r="L30" s="117">
        <v>0</v>
      </c>
      <c r="M30" s="117">
        <v>2</v>
      </c>
      <c r="N30" s="117">
        <v>3</v>
      </c>
      <c r="O30" s="117">
        <v>5</v>
      </c>
      <c r="P30" s="117">
        <v>8</v>
      </c>
      <c r="Q30" s="117">
        <v>15</v>
      </c>
      <c r="R30" s="117">
        <v>13</v>
      </c>
      <c r="S30" s="117">
        <v>17</v>
      </c>
      <c r="T30" s="117">
        <v>27</v>
      </c>
      <c r="U30" s="117">
        <v>65</v>
      </c>
      <c r="V30" s="117">
        <v>86</v>
      </c>
      <c r="W30" s="117">
        <v>131</v>
      </c>
      <c r="X30" s="117">
        <v>199</v>
      </c>
      <c r="Y30" s="117">
        <v>252</v>
      </c>
      <c r="Z30" s="120">
        <f t="shared" si="0"/>
        <v>567</v>
      </c>
      <c r="AA30" s="117">
        <v>258</v>
      </c>
      <c r="AB30" s="117">
        <v>187</v>
      </c>
      <c r="AC30" s="117">
        <v>91</v>
      </c>
      <c r="AD30" s="117">
        <v>31</v>
      </c>
      <c r="AE30" s="117">
        <v>0</v>
      </c>
      <c r="AG30" s="111">
        <f t="shared" si="1"/>
        <v>1</v>
      </c>
      <c r="AH30" s="111">
        <f t="shared" si="2"/>
        <v>122</v>
      </c>
      <c r="AI30" s="111">
        <f t="shared" si="3"/>
        <v>122</v>
      </c>
    </row>
    <row r="31" spans="1:35">
      <c r="A31" s="15" t="s">
        <v>868</v>
      </c>
      <c r="B31" s="162" t="s">
        <v>904</v>
      </c>
      <c r="C31" s="117">
        <v>490</v>
      </c>
      <c r="D31" s="117">
        <v>1</v>
      </c>
      <c r="E31" s="117">
        <v>0</v>
      </c>
      <c r="F31" s="117">
        <v>0</v>
      </c>
      <c r="G31" s="117">
        <v>0</v>
      </c>
      <c r="H31" s="117">
        <v>0</v>
      </c>
      <c r="I31" s="117">
        <v>1</v>
      </c>
      <c r="J31" s="117">
        <v>0</v>
      </c>
      <c r="K31" s="117">
        <v>0</v>
      </c>
      <c r="L31" s="117">
        <v>0</v>
      </c>
      <c r="M31" s="117">
        <v>1</v>
      </c>
      <c r="N31" s="117">
        <v>1</v>
      </c>
      <c r="O31" s="117">
        <v>3</v>
      </c>
      <c r="P31" s="117">
        <v>4</v>
      </c>
      <c r="Q31" s="117">
        <v>2</v>
      </c>
      <c r="R31" s="117">
        <v>6</v>
      </c>
      <c r="S31" s="117">
        <v>4</v>
      </c>
      <c r="T31" s="117">
        <v>9</v>
      </c>
      <c r="U31" s="117">
        <v>23</v>
      </c>
      <c r="V31" s="117">
        <v>29</v>
      </c>
      <c r="W31" s="117">
        <v>51</v>
      </c>
      <c r="X31" s="117">
        <v>54</v>
      </c>
      <c r="Y31" s="117">
        <v>84</v>
      </c>
      <c r="Z31" s="120">
        <f t="shared" si="0"/>
        <v>218</v>
      </c>
      <c r="AA31" s="117">
        <v>105</v>
      </c>
      <c r="AB31" s="117">
        <v>73</v>
      </c>
      <c r="AC31" s="117">
        <v>29</v>
      </c>
      <c r="AD31" s="117">
        <v>11</v>
      </c>
      <c r="AE31" s="117">
        <v>0</v>
      </c>
      <c r="AG31" s="111">
        <f t="shared" si="1"/>
        <v>0</v>
      </c>
      <c r="AH31" s="111">
        <f t="shared" si="2"/>
        <v>40</v>
      </c>
      <c r="AI31" s="111">
        <f t="shared" si="3"/>
        <v>40</v>
      </c>
    </row>
    <row r="32" spans="1:35">
      <c r="A32" s="15" t="s">
        <v>870</v>
      </c>
      <c r="B32" s="162" t="s">
        <v>904</v>
      </c>
      <c r="C32" s="117">
        <v>764</v>
      </c>
      <c r="D32" s="117">
        <v>1</v>
      </c>
      <c r="E32" s="117">
        <v>0</v>
      </c>
      <c r="F32" s="117">
        <v>0</v>
      </c>
      <c r="G32" s="117">
        <v>0</v>
      </c>
      <c r="H32" s="117">
        <v>0</v>
      </c>
      <c r="I32" s="117">
        <v>1</v>
      </c>
      <c r="J32" s="117">
        <v>0</v>
      </c>
      <c r="K32" s="117">
        <v>1</v>
      </c>
      <c r="L32" s="117">
        <v>1</v>
      </c>
      <c r="M32" s="117">
        <v>5</v>
      </c>
      <c r="N32" s="117">
        <v>4</v>
      </c>
      <c r="O32" s="117">
        <v>0</v>
      </c>
      <c r="P32" s="117">
        <v>3</v>
      </c>
      <c r="Q32" s="117">
        <v>8</v>
      </c>
      <c r="R32" s="117">
        <v>13</v>
      </c>
      <c r="S32" s="117">
        <v>20</v>
      </c>
      <c r="T32" s="117">
        <v>33</v>
      </c>
      <c r="U32" s="117">
        <v>35</v>
      </c>
      <c r="V32" s="117">
        <v>46</v>
      </c>
      <c r="W32" s="117">
        <v>62</v>
      </c>
      <c r="X32" s="117">
        <v>93</v>
      </c>
      <c r="Y32" s="117">
        <v>132</v>
      </c>
      <c r="Z32" s="120">
        <f t="shared" si="0"/>
        <v>307</v>
      </c>
      <c r="AA32" s="117">
        <v>159</v>
      </c>
      <c r="AB32" s="117">
        <v>91</v>
      </c>
      <c r="AC32" s="117">
        <v>39</v>
      </c>
      <c r="AD32" s="117">
        <v>18</v>
      </c>
      <c r="AE32" s="117">
        <v>0</v>
      </c>
      <c r="AG32" s="111">
        <f t="shared" si="1"/>
        <v>0</v>
      </c>
      <c r="AH32" s="111">
        <f t="shared" si="2"/>
        <v>57</v>
      </c>
      <c r="AI32" s="111">
        <f t="shared" si="3"/>
        <v>57</v>
      </c>
    </row>
    <row r="33" spans="1:35">
      <c r="A33" s="15" t="s">
        <v>871</v>
      </c>
      <c r="B33" s="162" t="s">
        <v>904</v>
      </c>
      <c r="C33" s="117">
        <v>561</v>
      </c>
      <c r="D33" s="117">
        <v>1</v>
      </c>
      <c r="E33" s="117">
        <v>0</v>
      </c>
      <c r="F33" s="117">
        <v>0</v>
      </c>
      <c r="G33" s="117">
        <v>1</v>
      </c>
      <c r="H33" s="117">
        <v>0</v>
      </c>
      <c r="I33" s="117">
        <v>2</v>
      </c>
      <c r="J33" s="117">
        <v>0</v>
      </c>
      <c r="K33" s="117">
        <v>0</v>
      </c>
      <c r="L33" s="117">
        <v>0</v>
      </c>
      <c r="M33" s="117">
        <v>0</v>
      </c>
      <c r="N33" s="117">
        <v>0</v>
      </c>
      <c r="O33" s="117">
        <v>3</v>
      </c>
      <c r="P33" s="117">
        <v>4</v>
      </c>
      <c r="Q33" s="117">
        <v>2</v>
      </c>
      <c r="R33" s="117">
        <v>3</v>
      </c>
      <c r="S33" s="117">
        <v>7</v>
      </c>
      <c r="T33" s="117">
        <v>12</v>
      </c>
      <c r="U33" s="117">
        <v>20</v>
      </c>
      <c r="V33" s="117">
        <v>31</v>
      </c>
      <c r="W33" s="117">
        <v>46</v>
      </c>
      <c r="X33" s="117">
        <v>53</v>
      </c>
      <c r="Y33" s="117">
        <v>98</v>
      </c>
      <c r="Z33" s="120">
        <f t="shared" si="0"/>
        <v>280</v>
      </c>
      <c r="AA33" s="117">
        <v>112</v>
      </c>
      <c r="AB33" s="117">
        <v>103</v>
      </c>
      <c r="AC33" s="117">
        <v>47</v>
      </c>
      <c r="AD33" s="117">
        <v>18</v>
      </c>
      <c r="AE33" s="117">
        <v>0</v>
      </c>
      <c r="AG33" s="111">
        <f t="shared" si="1"/>
        <v>1</v>
      </c>
      <c r="AH33" s="111">
        <f t="shared" si="2"/>
        <v>65</v>
      </c>
      <c r="AI33" s="111">
        <f t="shared" si="3"/>
        <v>65</v>
      </c>
    </row>
    <row r="34" spans="1:35">
      <c r="A34" s="15" t="s">
        <v>872</v>
      </c>
      <c r="B34" s="162" t="s">
        <v>904</v>
      </c>
      <c r="C34" s="117">
        <v>566</v>
      </c>
      <c r="D34" s="117">
        <v>0</v>
      </c>
      <c r="E34" s="117">
        <v>0</v>
      </c>
      <c r="F34" s="117">
        <v>0</v>
      </c>
      <c r="G34" s="117">
        <v>0</v>
      </c>
      <c r="H34" s="117">
        <v>0</v>
      </c>
      <c r="I34" s="117">
        <v>0</v>
      </c>
      <c r="J34" s="117">
        <v>0</v>
      </c>
      <c r="K34" s="117">
        <v>1</v>
      </c>
      <c r="L34" s="117">
        <v>2</v>
      </c>
      <c r="M34" s="117">
        <v>2</v>
      </c>
      <c r="N34" s="117">
        <v>1</v>
      </c>
      <c r="O34" s="117">
        <v>2</v>
      </c>
      <c r="P34" s="117">
        <v>2</v>
      </c>
      <c r="Q34" s="117">
        <v>4</v>
      </c>
      <c r="R34" s="117">
        <v>2</v>
      </c>
      <c r="S34" s="117">
        <v>8</v>
      </c>
      <c r="T34" s="117">
        <v>15</v>
      </c>
      <c r="U34" s="117">
        <v>24</v>
      </c>
      <c r="V34" s="117">
        <v>39</v>
      </c>
      <c r="W34" s="117">
        <v>25</v>
      </c>
      <c r="X34" s="117">
        <v>56</v>
      </c>
      <c r="Y34" s="117">
        <v>110</v>
      </c>
      <c r="Z34" s="120">
        <f t="shared" si="0"/>
        <v>273</v>
      </c>
      <c r="AA34" s="117">
        <v>134</v>
      </c>
      <c r="AB34" s="117">
        <v>84</v>
      </c>
      <c r="AC34" s="117">
        <v>44</v>
      </c>
      <c r="AD34" s="117">
        <v>11</v>
      </c>
      <c r="AE34" s="117">
        <v>0</v>
      </c>
      <c r="AG34" s="111">
        <f t="shared" si="1"/>
        <v>0</v>
      </c>
      <c r="AH34" s="111">
        <f t="shared" si="2"/>
        <v>55</v>
      </c>
      <c r="AI34" s="111">
        <f t="shared" si="3"/>
        <v>55</v>
      </c>
    </row>
    <row r="35" spans="1:35">
      <c r="A35" s="15" t="s">
        <v>873</v>
      </c>
      <c r="B35" s="162" t="s">
        <v>905</v>
      </c>
      <c r="C35" s="117">
        <v>414</v>
      </c>
      <c r="D35" s="117">
        <v>1</v>
      </c>
      <c r="E35" s="117">
        <v>0</v>
      </c>
      <c r="F35" s="117">
        <v>0</v>
      </c>
      <c r="G35" s="117">
        <v>0</v>
      </c>
      <c r="H35" s="117">
        <v>0</v>
      </c>
      <c r="I35" s="117">
        <v>1</v>
      </c>
      <c r="J35" s="117">
        <v>0</v>
      </c>
      <c r="K35" s="117">
        <v>0</v>
      </c>
      <c r="L35" s="117">
        <v>0</v>
      </c>
      <c r="M35" s="117">
        <v>1</v>
      </c>
      <c r="N35" s="117">
        <v>1</v>
      </c>
      <c r="O35" s="117">
        <v>1</v>
      </c>
      <c r="P35" s="117">
        <v>0</v>
      </c>
      <c r="Q35" s="117">
        <v>1</v>
      </c>
      <c r="R35" s="117">
        <v>0</v>
      </c>
      <c r="S35" s="117">
        <v>1</v>
      </c>
      <c r="T35" s="117">
        <v>9</v>
      </c>
      <c r="U35" s="117">
        <v>13</v>
      </c>
      <c r="V35" s="117">
        <v>24</v>
      </c>
      <c r="W35" s="117">
        <v>14</v>
      </c>
      <c r="X35" s="117">
        <v>31</v>
      </c>
      <c r="Y35" s="117">
        <v>67</v>
      </c>
      <c r="Z35" s="120">
        <f t="shared" si="0"/>
        <v>250</v>
      </c>
      <c r="AA35" s="117">
        <v>93</v>
      </c>
      <c r="AB35" s="117">
        <v>92</v>
      </c>
      <c r="AC35" s="117">
        <v>47</v>
      </c>
      <c r="AD35" s="117">
        <v>18</v>
      </c>
      <c r="AE35" s="117">
        <v>0</v>
      </c>
      <c r="AG35" s="111">
        <f t="shared" si="1"/>
        <v>0</v>
      </c>
      <c r="AH35" s="111">
        <f t="shared" si="2"/>
        <v>65</v>
      </c>
      <c r="AI35" s="111">
        <f t="shared" si="3"/>
        <v>65</v>
      </c>
    </row>
    <row r="36" spans="1:35">
      <c r="A36" s="15" t="s">
        <v>875</v>
      </c>
      <c r="B36" s="162" t="s">
        <v>905</v>
      </c>
      <c r="C36" s="117">
        <v>911</v>
      </c>
      <c r="D36" s="117">
        <v>2</v>
      </c>
      <c r="E36" s="117">
        <v>1</v>
      </c>
      <c r="F36" s="117">
        <v>0</v>
      </c>
      <c r="G36" s="117">
        <v>0</v>
      </c>
      <c r="H36" s="117">
        <v>0</v>
      </c>
      <c r="I36" s="117">
        <v>3</v>
      </c>
      <c r="J36" s="117">
        <v>1</v>
      </c>
      <c r="K36" s="117">
        <v>0</v>
      </c>
      <c r="L36" s="117">
        <v>1</v>
      </c>
      <c r="M36" s="117">
        <v>1</v>
      </c>
      <c r="N36" s="117">
        <v>2</v>
      </c>
      <c r="O36" s="117">
        <v>3</v>
      </c>
      <c r="P36" s="117">
        <v>2</v>
      </c>
      <c r="Q36" s="117">
        <v>3</v>
      </c>
      <c r="R36" s="117">
        <v>13</v>
      </c>
      <c r="S36" s="117">
        <v>11</v>
      </c>
      <c r="T36" s="117">
        <v>22</v>
      </c>
      <c r="U36" s="117">
        <v>23</v>
      </c>
      <c r="V36" s="117">
        <v>49</v>
      </c>
      <c r="W36" s="117">
        <v>53</v>
      </c>
      <c r="X36" s="117">
        <v>98</v>
      </c>
      <c r="Y36" s="117">
        <v>158</v>
      </c>
      <c r="Z36" s="120">
        <f t="shared" si="0"/>
        <v>468</v>
      </c>
      <c r="AA36" s="117">
        <v>209</v>
      </c>
      <c r="AB36" s="117">
        <v>169</v>
      </c>
      <c r="AC36" s="117">
        <v>73</v>
      </c>
      <c r="AD36" s="117">
        <v>17</v>
      </c>
      <c r="AE36" s="117">
        <v>0</v>
      </c>
      <c r="AG36" s="111">
        <f t="shared" si="1"/>
        <v>1</v>
      </c>
      <c r="AH36" s="111">
        <f t="shared" si="2"/>
        <v>90</v>
      </c>
      <c r="AI36" s="111">
        <f t="shared" si="3"/>
        <v>90</v>
      </c>
    </row>
    <row r="37" spans="1:35">
      <c r="A37" s="15" t="s">
        <v>657</v>
      </c>
      <c r="B37" s="162" t="s">
        <v>905</v>
      </c>
      <c r="C37" s="117">
        <v>644</v>
      </c>
      <c r="D37" s="117">
        <v>0</v>
      </c>
      <c r="E37" s="117">
        <v>0</v>
      </c>
      <c r="F37" s="117">
        <v>0</v>
      </c>
      <c r="G37" s="117">
        <v>0</v>
      </c>
      <c r="H37" s="117">
        <v>0</v>
      </c>
      <c r="I37" s="117">
        <v>0</v>
      </c>
      <c r="J37" s="117">
        <v>0</v>
      </c>
      <c r="K37" s="117">
        <v>0</v>
      </c>
      <c r="L37" s="117">
        <v>0</v>
      </c>
      <c r="M37" s="117">
        <v>1</v>
      </c>
      <c r="N37" s="117">
        <v>2</v>
      </c>
      <c r="O37" s="117">
        <v>1</v>
      </c>
      <c r="P37" s="117">
        <v>4</v>
      </c>
      <c r="Q37" s="117">
        <v>3</v>
      </c>
      <c r="R37" s="117">
        <v>5</v>
      </c>
      <c r="S37" s="117">
        <v>10</v>
      </c>
      <c r="T37" s="117">
        <v>22</v>
      </c>
      <c r="U37" s="117">
        <v>21</v>
      </c>
      <c r="V37" s="117">
        <v>33</v>
      </c>
      <c r="W37" s="117">
        <v>45</v>
      </c>
      <c r="X37" s="117">
        <v>65</v>
      </c>
      <c r="Y37" s="117">
        <v>113</v>
      </c>
      <c r="Z37" s="120">
        <f t="shared" si="0"/>
        <v>319</v>
      </c>
      <c r="AA37" s="117">
        <v>147</v>
      </c>
      <c r="AB37" s="117">
        <v>111</v>
      </c>
      <c r="AC37" s="117">
        <v>53</v>
      </c>
      <c r="AD37" s="117">
        <v>8</v>
      </c>
      <c r="AE37" s="117">
        <v>0</v>
      </c>
      <c r="AG37" s="111">
        <f t="shared" si="1"/>
        <v>0</v>
      </c>
      <c r="AH37" s="111">
        <f t="shared" si="2"/>
        <v>61</v>
      </c>
      <c r="AI37" s="111">
        <f t="shared" si="3"/>
        <v>61</v>
      </c>
    </row>
    <row r="38" spans="1:35">
      <c r="A38" s="15" t="s">
        <v>876</v>
      </c>
      <c r="B38" s="162" t="s">
        <v>905</v>
      </c>
      <c r="C38" s="117">
        <v>465</v>
      </c>
      <c r="D38" s="117">
        <v>0</v>
      </c>
      <c r="E38" s="117">
        <v>0</v>
      </c>
      <c r="F38" s="117">
        <v>0</v>
      </c>
      <c r="G38" s="117">
        <v>0</v>
      </c>
      <c r="H38" s="117">
        <v>0</v>
      </c>
      <c r="I38" s="117">
        <v>0</v>
      </c>
      <c r="J38" s="117">
        <v>1</v>
      </c>
      <c r="K38" s="117">
        <v>0</v>
      </c>
      <c r="L38" s="117">
        <v>0</v>
      </c>
      <c r="M38" s="117">
        <v>0</v>
      </c>
      <c r="N38" s="117">
        <v>1</v>
      </c>
      <c r="O38" s="117">
        <v>1</v>
      </c>
      <c r="P38" s="117">
        <v>3</v>
      </c>
      <c r="Q38" s="117">
        <v>0</v>
      </c>
      <c r="R38" s="117">
        <v>1</v>
      </c>
      <c r="S38" s="117">
        <v>3</v>
      </c>
      <c r="T38" s="117">
        <v>7</v>
      </c>
      <c r="U38" s="117">
        <v>10</v>
      </c>
      <c r="V38" s="117">
        <v>12</v>
      </c>
      <c r="W38" s="117">
        <v>36</v>
      </c>
      <c r="X38" s="117">
        <v>44</v>
      </c>
      <c r="Y38" s="117">
        <v>88</v>
      </c>
      <c r="Z38" s="120">
        <f t="shared" si="0"/>
        <v>258</v>
      </c>
      <c r="AA38" s="117">
        <v>123</v>
      </c>
      <c r="AB38" s="117">
        <v>80</v>
      </c>
      <c r="AC38" s="117">
        <v>37</v>
      </c>
      <c r="AD38" s="117">
        <v>18</v>
      </c>
      <c r="AE38" s="117">
        <v>0</v>
      </c>
      <c r="AG38" s="111">
        <f t="shared" si="1"/>
        <v>0</v>
      </c>
      <c r="AH38" s="111">
        <f t="shared" si="2"/>
        <v>55</v>
      </c>
      <c r="AI38" s="111">
        <f t="shared" si="3"/>
        <v>55</v>
      </c>
    </row>
    <row r="39" spans="1:35">
      <c r="A39" s="15" t="s">
        <v>877</v>
      </c>
      <c r="B39" s="162" t="s">
        <v>905</v>
      </c>
      <c r="C39" s="117">
        <v>755</v>
      </c>
      <c r="D39" s="117">
        <v>0</v>
      </c>
      <c r="E39" s="117">
        <v>0</v>
      </c>
      <c r="F39" s="117">
        <v>0</v>
      </c>
      <c r="G39" s="117">
        <v>0</v>
      </c>
      <c r="H39" s="117">
        <v>0</v>
      </c>
      <c r="I39" s="117">
        <v>0</v>
      </c>
      <c r="J39" s="117">
        <v>0</v>
      </c>
      <c r="K39" s="117">
        <v>0</v>
      </c>
      <c r="L39" s="117">
        <v>0</v>
      </c>
      <c r="M39" s="117">
        <v>2</v>
      </c>
      <c r="N39" s="117">
        <v>1</v>
      </c>
      <c r="O39" s="117">
        <v>2</v>
      </c>
      <c r="P39" s="117">
        <v>2</v>
      </c>
      <c r="Q39" s="117">
        <v>1</v>
      </c>
      <c r="R39" s="117">
        <v>3</v>
      </c>
      <c r="S39" s="117">
        <v>5</v>
      </c>
      <c r="T39" s="117">
        <v>9</v>
      </c>
      <c r="U39" s="117">
        <v>24</v>
      </c>
      <c r="V39" s="117">
        <v>47</v>
      </c>
      <c r="W39" s="117">
        <v>49</v>
      </c>
      <c r="X39" s="117">
        <v>70</v>
      </c>
      <c r="Y39" s="117">
        <v>133</v>
      </c>
      <c r="Z39" s="120">
        <f t="shared" si="0"/>
        <v>407</v>
      </c>
      <c r="AA39" s="117">
        <v>184</v>
      </c>
      <c r="AB39" s="117">
        <v>149</v>
      </c>
      <c r="AC39" s="117">
        <v>57</v>
      </c>
      <c r="AD39" s="117">
        <v>17</v>
      </c>
      <c r="AE39" s="117">
        <v>0</v>
      </c>
      <c r="AG39" s="111">
        <f t="shared" si="1"/>
        <v>0</v>
      </c>
      <c r="AH39" s="111">
        <f t="shared" si="2"/>
        <v>74</v>
      </c>
      <c r="AI39" s="111">
        <f t="shared" si="3"/>
        <v>74</v>
      </c>
    </row>
    <row r="40" spans="1:35">
      <c r="A40" s="15" t="s">
        <v>878</v>
      </c>
      <c r="B40" s="162" t="s">
        <v>905</v>
      </c>
      <c r="C40" s="117">
        <v>563</v>
      </c>
      <c r="D40" s="117">
        <v>0</v>
      </c>
      <c r="E40" s="117">
        <v>0</v>
      </c>
      <c r="F40" s="117">
        <v>0</v>
      </c>
      <c r="G40" s="117">
        <v>0</v>
      </c>
      <c r="H40" s="117">
        <v>0</v>
      </c>
      <c r="I40" s="117">
        <v>0</v>
      </c>
      <c r="J40" s="117">
        <v>0</v>
      </c>
      <c r="K40" s="117">
        <v>0</v>
      </c>
      <c r="L40" s="117">
        <v>0</v>
      </c>
      <c r="M40" s="117">
        <v>1</v>
      </c>
      <c r="N40" s="117">
        <v>2</v>
      </c>
      <c r="O40" s="117">
        <v>3</v>
      </c>
      <c r="P40" s="117">
        <v>2</v>
      </c>
      <c r="Q40" s="117">
        <v>2</v>
      </c>
      <c r="R40" s="117">
        <v>8</v>
      </c>
      <c r="S40" s="117">
        <v>10</v>
      </c>
      <c r="T40" s="117">
        <v>10</v>
      </c>
      <c r="U40" s="117">
        <v>16</v>
      </c>
      <c r="V40" s="117">
        <v>31</v>
      </c>
      <c r="W40" s="117">
        <v>30</v>
      </c>
      <c r="X40" s="117">
        <v>59</v>
      </c>
      <c r="Y40" s="117">
        <v>124</v>
      </c>
      <c r="Z40" s="120">
        <f t="shared" si="0"/>
        <v>265</v>
      </c>
      <c r="AA40" s="117">
        <v>121</v>
      </c>
      <c r="AB40" s="117">
        <v>91</v>
      </c>
      <c r="AC40" s="117">
        <v>43</v>
      </c>
      <c r="AD40" s="117">
        <v>10</v>
      </c>
      <c r="AE40" s="117">
        <v>0</v>
      </c>
      <c r="AG40" s="111">
        <f t="shared" si="1"/>
        <v>0</v>
      </c>
      <c r="AH40" s="111">
        <f t="shared" si="2"/>
        <v>53</v>
      </c>
      <c r="AI40" s="111">
        <f t="shared" si="3"/>
        <v>53</v>
      </c>
    </row>
    <row r="41" spans="1:35">
      <c r="A41" s="15" t="s">
        <v>879</v>
      </c>
      <c r="B41" s="162" t="s">
        <v>905</v>
      </c>
      <c r="C41" s="117">
        <v>405</v>
      </c>
      <c r="D41" s="117">
        <v>0</v>
      </c>
      <c r="E41" s="117">
        <v>0</v>
      </c>
      <c r="F41" s="117">
        <v>0</v>
      </c>
      <c r="G41" s="117">
        <v>0</v>
      </c>
      <c r="H41" s="117">
        <v>0</v>
      </c>
      <c r="I41" s="117">
        <v>0</v>
      </c>
      <c r="J41" s="117">
        <v>0</v>
      </c>
      <c r="K41" s="117">
        <v>0</v>
      </c>
      <c r="L41" s="117">
        <v>1</v>
      </c>
      <c r="M41" s="117">
        <v>0</v>
      </c>
      <c r="N41" s="117">
        <v>2</v>
      </c>
      <c r="O41" s="117">
        <v>2</v>
      </c>
      <c r="P41" s="117">
        <v>0</v>
      </c>
      <c r="Q41" s="117">
        <v>5</v>
      </c>
      <c r="R41" s="117">
        <v>2</v>
      </c>
      <c r="S41" s="117">
        <v>4</v>
      </c>
      <c r="T41" s="117">
        <v>6</v>
      </c>
      <c r="U41" s="117">
        <v>19</v>
      </c>
      <c r="V41" s="117">
        <v>18</v>
      </c>
      <c r="W41" s="117">
        <v>27</v>
      </c>
      <c r="X41" s="117">
        <v>41</v>
      </c>
      <c r="Y41" s="117">
        <v>83</v>
      </c>
      <c r="Z41" s="120">
        <f t="shared" si="0"/>
        <v>195</v>
      </c>
      <c r="AA41" s="117">
        <v>97</v>
      </c>
      <c r="AB41" s="117">
        <v>64</v>
      </c>
      <c r="AC41" s="117">
        <v>25</v>
      </c>
      <c r="AD41" s="117">
        <v>9</v>
      </c>
      <c r="AE41" s="117">
        <v>0</v>
      </c>
      <c r="AG41" s="111">
        <f t="shared" si="1"/>
        <v>0</v>
      </c>
      <c r="AH41" s="111">
        <f t="shared" si="2"/>
        <v>34</v>
      </c>
      <c r="AI41" s="111">
        <f t="shared" si="3"/>
        <v>34</v>
      </c>
    </row>
    <row r="42" spans="1:35">
      <c r="A42" s="15" t="s">
        <v>652</v>
      </c>
      <c r="B42" s="162" t="s">
        <v>905</v>
      </c>
      <c r="C42" s="117">
        <v>924</v>
      </c>
      <c r="D42" s="117">
        <v>1</v>
      </c>
      <c r="E42" s="117">
        <v>0</v>
      </c>
      <c r="F42" s="117">
        <v>0</v>
      </c>
      <c r="G42" s="117">
        <v>0</v>
      </c>
      <c r="H42" s="117">
        <v>0</v>
      </c>
      <c r="I42" s="117">
        <v>1</v>
      </c>
      <c r="J42" s="117">
        <v>1</v>
      </c>
      <c r="K42" s="117">
        <v>1</v>
      </c>
      <c r="L42" s="117">
        <v>1</v>
      </c>
      <c r="M42" s="117">
        <v>1</v>
      </c>
      <c r="N42" s="117">
        <v>4</v>
      </c>
      <c r="O42" s="117">
        <v>2</v>
      </c>
      <c r="P42" s="117">
        <v>6</v>
      </c>
      <c r="Q42" s="117">
        <v>4</v>
      </c>
      <c r="R42" s="117">
        <v>6</v>
      </c>
      <c r="S42" s="117">
        <v>9</v>
      </c>
      <c r="T42" s="117">
        <v>29</v>
      </c>
      <c r="U42" s="117">
        <v>40</v>
      </c>
      <c r="V42" s="117">
        <v>58</v>
      </c>
      <c r="W42" s="117">
        <v>68</v>
      </c>
      <c r="X42" s="117">
        <v>112</v>
      </c>
      <c r="Y42" s="117">
        <v>168</v>
      </c>
      <c r="Z42" s="120">
        <f t="shared" si="0"/>
        <v>413</v>
      </c>
      <c r="AA42" s="117">
        <v>192</v>
      </c>
      <c r="AB42" s="117">
        <v>137</v>
      </c>
      <c r="AC42" s="117">
        <v>67</v>
      </c>
      <c r="AD42" s="117">
        <v>17</v>
      </c>
      <c r="AE42" s="117">
        <v>0</v>
      </c>
      <c r="AG42" s="111">
        <f t="shared" si="1"/>
        <v>0</v>
      </c>
      <c r="AH42" s="111">
        <f t="shared" si="2"/>
        <v>84</v>
      </c>
      <c r="AI42" s="111">
        <f t="shared" si="3"/>
        <v>84</v>
      </c>
    </row>
    <row r="43" spans="1:35">
      <c r="A43" s="15" t="s">
        <v>880</v>
      </c>
      <c r="B43" s="162" t="s">
        <v>905</v>
      </c>
      <c r="C43" s="117">
        <v>253</v>
      </c>
      <c r="D43" s="117">
        <v>0</v>
      </c>
      <c r="E43" s="117">
        <v>0</v>
      </c>
      <c r="F43" s="117">
        <v>0</v>
      </c>
      <c r="G43" s="117">
        <v>0</v>
      </c>
      <c r="H43" s="117">
        <v>0</v>
      </c>
      <c r="I43" s="117">
        <v>0</v>
      </c>
      <c r="J43" s="117">
        <v>0</v>
      </c>
      <c r="K43" s="117">
        <v>0</v>
      </c>
      <c r="L43" s="117">
        <v>0</v>
      </c>
      <c r="M43" s="117">
        <v>0</v>
      </c>
      <c r="N43" s="117">
        <v>0</v>
      </c>
      <c r="O43" s="117">
        <v>1</v>
      </c>
      <c r="P43" s="117">
        <v>0</v>
      </c>
      <c r="Q43" s="117">
        <v>0</v>
      </c>
      <c r="R43" s="117">
        <v>3</v>
      </c>
      <c r="S43" s="117">
        <v>3</v>
      </c>
      <c r="T43" s="117">
        <v>7</v>
      </c>
      <c r="U43" s="117">
        <v>11</v>
      </c>
      <c r="V43" s="117">
        <v>20</v>
      </c>
      <c r="W43" s="117">
        <v>33</v>
      </c>
      <c r="X43" s="117">
        <v>24</v>
      </c>
      <c r="Y43" s="117">
        <v>33</v>
      </c>
      <c r="Z43" s="120">
        <f t="shared" si="0"/>
        <v>118</v>
      </c>
      <c r="AA43" s="117">
        <v>40</v>
      </c>
      <c r="AB43" s="117">
        <v>46</v>
      </c>
      <c r="AC43" s="117">
        <v>29</v>
      </c>
      <c r="AD43" s="117">
        <v>3</v>
      </c>
      <c r="AE43" s="117">
        <v>0</v>
      </c>
      <c r="AG43" s="111">
        <f t="shared" si="1"/>
        <v>0</v>
      </c>
      <c r="AH43" s="111">
        <f t="shared" si="2"/>
        <v>32</v>
      </c>
      <c r="AI43" s="111">
        <f t="shared" si="3"/>
        <v>32</v>
      </c>
    </row>
    <row r="44" spans="1:35">
      <c r="A44" s="15" t="s">
        <v>881</v>
      </c>
      <c r="B44" s="162" t="s">
        <v>905</v>
      </c>
      <c r="C44" s="117">
        <v>283</v>
      </c>
      <c r="D44" s="117">
        <v>1</v>
      </c>
      <c r="E44" s="117">
        <v>0</v>
      </c>
      <c r="F44" s="117">
        <v>0</v>
      </c>
      <c r="G44" s="117">
        <v>0</v>
      </c>
      <c r="H44" s="117">
        <v>0</v>
      </c>
      <c r="I44" s="117">
        <v>1</v>
      </c>
      <c r="J44" s="117">
        <v>0</v>
      </c>
      <c r="K44" s="117">
        <v>0</v>
      </c>
      <c r="L44" s="117">
        <v>0</v>
      </c>
      <c r="M44" s="117">
        <v>0</v>
      </c>
      <c r="N44" s="117">
        <v>0</v>
      </c>
      <c r="O44" s="117">
        <v>0</v>
      </c>
      <c r="P44" s="117">
        <v>1</v>
      </c>
      <c r="Q44" s="117">
        <v>1</v>
      </c>
      <c r="R44" s="117">
        <v>3</v>
      </c>
      <c r="S44" s="117">
        <v>3</v>
      </c>
      <c r="T44" s="117">
        <v>4</v>
      </c>
      <c r="U44" s="117">
        <v>9</v>
      </c>
      <c r="V44" s="117">
        <v>20</v>
      </c>
      <c r="W44" s="117">
        <v>18</v>
      </c>
      <c r="X44" s="117">
        <v>30</v>
      </c>
      <c r="Y44" s="117">
        <v>51</v>
      </c>
      <c r="Z44" s="120">
        <f t="shared" si="0"/>
        <v>142</v>
      </c>
      <c r="AA44" s="117">
        <v>51</v>
      </c>
      <c r="AB44" s="117">
        <v>57</v>
      </c>
      <c r="AC44" s="117">
        <v>23</v>
      </c>
      <c r="AD44" s="117">
        <v>11</v>
      </c>
      <c r="AE44" s="117">
        <v>0</v>
      </c>
      <c r="AG44" s="111">
        <f t="shared" si="1"/>
        <v>0</v>
      </c>
      <c r="AH44" s="111">
        <f t="shared" si="2"/>
        <v>34</v>
      </c>
      <c r="AI44" s="111">
        <f t="shared" si="3"/>
        <v>34</v>
      </c>
    </row>
    <row r="45" spans="1:35">
      <c r="A45" s="15" t="s">
        <v>882</v>
      </c>
      <c r="B45" s="162" t="s">
        <v>905</v>
      </c>
      <c r="C45" s="117">
        <v>331</v>
      </c>
      <c r="D45" s="117">
        <v>0</v>
      </c>
      <c r="E45" s="117">
        <v>1</v>
      </c>
      <c r="F45" s="117">
        <v>0</v>
      </c>
      <c r="G45" s="117">
        <v>0</v>
      </c>
      <c r="H45" s="117">
        <v>0</v>
      </c>
      <c r="I45" s="117">
        <v>1</v>
      </c>
      <c r="J45" s="117">
        <v>0</v>
      </c>
      <c r="K45" s="117">
        <v>0</v>
      </c>
      <c r="L45" s="117">
        <v>0</v>
      </c>
      <c r="M45" s="117">
        <v>2</v>
      </c>
      <c r="N45" s="117">
        <v>1</v>
      </c>
      <c r="O45" s="117">
        <v>2</v>
      </c>
      <c r="P45" s="117">
        <v>1</v>
      </c>
      <c r="Q45" s="117">
        <v>3</v>
      </c>
      <c r="R45" s="117">
        <v>3</v>
      </c>
      <c r="S45" s="117">
        <v>4</v>
      </c>
      <c r="T45" s="117">
        <v>7</v>
      </c>
      <c r="U45" s="117">
        <v>15</v>
      </c>
      <c r="V45" s="117">
        <v>26</v>
      </c>
      <c r="W45" s="117">
        <v>32</v>
      </c>
      <c r="X45" s="117">
        <v>45</v>
      </c>
      <c r="Y45" s="117">
        <v>49</v>
      </c>
      <c r="Z45" s="120">
        <f t="shared" si="0"/>
        <v>140</v>
      </c>
      <c r="AA45" s="117">
        <v>57</v>
      </c>
      <c r="AB45" s="117">
        <v>49</v>
      </c>
      <c r="AC45" s="117">
        <v>29</v>
      </c>
      <c r="AD45" s="117">
        <v>5</v>
      </c>
      <c r="AE45" s="117">
        <v>0</v>
      </c>
      <c r="AG45" s="111">
        <f t="shared" si="1"/>
        <v>1</v>
      </c>
      <c r="AH45" s="111">
        <f t="shared" si="2"/>
        <v>34</v>
      </c>
      <c r="AI45" s="111">
        <f t="shared" si="3"/>
        <v>34</v>
      </c>
    </row>
    <row r="46" spans="1:35">
      <c r="A46" s="15" t="s">
        <v>883</v>
      </c>
      <c r="B46" s="162" t="s">
        <v>905</v>
      </c>
      <c r="C46" s="117">
        <v>256</v>
      </c>
      <c r="D46" s="117">
        <v>0</v>
      </c>
      <c r="E46" s="117">
        <v>0</v>
      </c>
      <c r="F46" s="117">
        <v>0</v>
      </c>
      <c r="G46" s="117">
        <v>0</v>
      </c>
      <c r="H46" s="117">
        <v>0</v>
      </c>
      <c r="I46" s="117">
        <v>0</v>
      </c>
      <c r="J46" s="117">
        <v>0</v>
      </c>
      <c r="K46" s="117">
        <v>0</v>
      </c>
      <c r="L46" s="117">
        <v>0</v>
      </c>
      <c r="M46" s="117">
        <v>1</v>
      </c>
      <c r="N46" s="117">
        <v>1</v>
      </c>
      <c r="O46" s="117">
        <v>0</v>
      </c>
      <c r="P46" s="117">
        <v>4</v>
      </c>
      <c r="Q46" s="117">
        <v>3</v>
      </c>
      <c r="R46" s="117">
        <v>6</v>
      </c>
      <c r="S46" s="117">
        <v>7</v>
      </c>
      <c r="T46" s="117">
        <v>6</v>
      </c>
      <c r="U46" s="117">
        <v>18</v>
      </c>
      <c r="V46" s="117">
        <v>20</v>
      </c>
      <c r="W46" s="117">
        <v>38</v>
      </c>
      <c r="X46" s="117">
        <v>33</v>
      </c>
      <c r="Y46" s="117">
        <v>41</v>
      </c>
      <c r="Z46" s="120">
        <f t="shared" si="0"/>
        <v>78</v>
      </c>
      <c r="AA46" s="117">
        <v>45</v>
      </c>
      <c r="AB46" s="117">
        <v>22</v>
      </c>
      <c r="AC46" s="117">
        <v>7</v>
      </c>
      <c r="AD46" s="117">
        <v>4</v>
      </c>
      <c r="AE46" s="117">
        <v>0</v>
      </c>
      <c r="AG46" s="111">
        <f t="shared" si="1"/>
        <v>0</v>
      </c>
      <c r="AH46" s="111">
        <f t="shared" si="2"/>
        <v>11</v>
      </c>
      <c r="AI46" s="111">
        <f t="shared" si="3"/>
        <v>11</v>
      </c>
    </row>
    <row r="47" spans="1:35">
      <c r="A47" s="15" t="s">
        <v>884</v>
      </c>
      <c r="B47" s="162" t="s">
        <v>905</v>
      </c>
      <c r="C47" s="117">
        <v>167</v>
      </c>
      <c r="D47" s="117">
        <v>0</v>
      </c>
      <c r="E47" s="117">
        <v>0</v>
      </c>
      <c r="F47" s="117">
        <v>0</v>
      </c>
      <c r="G47" s="117">
        <v>0</v>
      </c>
      <c r="H47" s="117">
        <v>0</v>
      </c>
      <c r="I47" s="117">
        <v>0</v>
      </c>
      <c r="J47" s="117">
        <v>0</v>
      </c>
      <c r="K47" s="117">
        <v>0</v>
      </c>
      <c r="L47" s="117">
        <v>0</v>
      </c>
      <c r="M47" s="117">
        <v>0</v>
      </c>
      <c r="N47" s="117">
        <v>0</v>
      </c>
      <c r="O47" s="117">
        <v>1</v>
      </c>
      <c r="P47" s="117">
        <v>0</v>
      </c>
      <c r="Q47" s="117">
        <v>0</v>
      </c>
      <c r="R47" s="117">
        <v>1</v>
      </c>
      <c r="S47" s="117">
        <v>1</v>
      </c>
      <c r="T47" s="117">
        <v>6</v>
      </c>
      <c r="U47" s="117">
        <v>7</v>
      </c>
      <c r="V47" s="117">
        <v>8</v>
      </c>
      <c r="W47" s="117">
        <v>12</v>
      </c>
      <c r="X47" s="117">
        <v>15</v>
      </c>
      <c r="Y47" s="117">
        <v>30</v>
      </c>
      <c r="Z47" s="120">
        <f t="shared" si="0"/>
        <v>86</v>
      </c>
      <c r="AA47" s="117">
        <v>36</v>
      </c>
      <c r="AB47" s="117">
        <v>32</v>
      </c>
      <c r="AC47" s="117">
        <v>16</v>
      </c>
      <c r="AD47" s="117">
        <v>2</v>
      </c>
      <c r="AE47" s="117">
        <v>0</v>
      </c>
      <c r="AG47" s="111">
        <f t="shared" si="1"/>
        <v>0</v>
      </c>
      <c r="AH47" s="111">
        <f t="shared" si="2"/>
        <v>18</v>
      </c>
      <c r="AI47" s="111">
        <f t="shared" si="3"/>
        <v>18</v>
      </c>
    </row>
    <row r="48" spans="1:35">
      <c r="A48" s="15" t="s">
        <v>885</v>
      </c>
      <c r="B48" s="162" t="s">
        <v>905</v>
      </c>
      <c r="C48" s="117">
        <v>173</v>
      </c>
      <c r="D48" s="117">
        <v>2</v>
      </c>
      <c r="E48" s="117">
        <v>0</v>
      </c>
      <c r="F48" s="117">
        <v>0</v>
      </c>
      <c r="G48" s="117">
        <v>0</v>
      </c>
      <c r="H48" s="117">
        <v>0</v>
      </c>
      <c r="I48" s="117">
        <v>2</v>
      </c>
      <c r="J48" s="117">
        <v>0</v>
      </c>
      <c r="K48" s="117">
        <v>0</v>
      </c>
      <c r="L48" s="117">
        <v>0</v>
      </c>
      <c r="M48" s="117">
        <v>1</v>
      </c>
      <c r="N48" s="117">
        <v>0</v>
      </c>
      <c r="O48" s="117">
        <v>1</v>
      </c>
      <c r="P48" s="117">
        <v>1</v>
      </c>
      <c r="Q48" s="117">
        <v>1</v>
      </c>
      <c r="R48" s="117">
        <v>0</v>
      </c>
      <c r="S48" s="117">
        <v>4</v>
      </c>
      <c r="T48" s="117">
        <v>8</v>
      </c>
      <c r="U48" s="117">
        <v>8</v>
      </c>
      <c r="V48" s="117">
        <v>11</v>
      </c>
      <c r="W48" s="117">
        <v>13</v>
      </c>
      <c r="X48" s="117">
        <v>22</v>
      </c>
      <c r="Y48" s="117">
        <v>31</v>
      </c>
      <c r="Z48" s="120">
        <f t="shared" si="0"/>
        <v>70</v>
      </c>
      <c r="AA48" s="117">
        <v>34</v>
      </c>
      <c r="AB48" s="117">
        <v>29</v>
      </c>
      <c r="AC48" s="117">
        <v>4</v>
      </c>
      <c r="AD48" s="117">
        <v>3</v>
      </c>
      <c r="AE48" s="117">
        <v>0</v>
      </c>
      <c r="AG48" s="111">
        <f t="shared" si="1"/>
        <v>0</v>
      </c>
      <c r="AH48" s="111">
        <f t="shared" si="2"/>
        <v>7</v>
      </c>
      <c r="AI48" s="111">
        <f t="shared" si="3"/>
        <v>7</v>
      </c>
    </row>
    <row r="49" spans="1:35">
      <c r="A49" s="15" t="s">
        <v>645</v>
      </c>
      <c r="B49" s="162" t="s">
        <v>905</v>
      </c>
      <c r="C49" s="117">
        <v>173</v>
      </c>
      <c r="D49" s="117">
        <v>0</v>
      </c>
      <c r="E49" s="117">
        <v>0</v>
      </c>
      <c r="F49" s="117">
        <v>0</v>
      </c>
      <c r="G49" s="117">
        <v>0</v>
      </c>
      <c r="H49" s="117">
        <v>0</v>
      </c>
      <c r="I49" s="117">
        <v>0</v>
      </c>
      <c r="J49" s="117">
        <v>0</v>
      </c>
      <c r="K49" s="117">
        <v>0</v>
      </c>
      <c r="L49" s="117">
        <v>0</v>
      </c>
      <c r="M49" s="117">
        <v>0</v>
      </c>
      <c r="N49" s="117">
        <v>0</v>
      </c>
      <c r="O49" s="117">
        <v>0</v>
      </c>
      <c r="P49" s="117">
        <v>0</v>
      </c>
      <c r="Q49" s="117">
        <v>0</v>
      </c>
      <c r="R49" s="117">
        <v>0</v>
      </c>
      <c r="S49" s="117">
        <v>1</v>
      </c>
      <c r="T49" s="117">
        <v>3</v>
      </c>
      <c r="U49" s="117">
        <v>4</v>
      </c>
      <c r="V49" s="117">
        <v>10</v>
      </c>
      <c r="W49" s="117">
        <v>12</v>
      </c>
      <c r="X49" s="117">
        <v>17</v>
      </c>
      <c r="Y49" s="117">
        <v>41</v>
      </c>
      <c r="Z49" s="120">
        <f t="shared" si="0"/>
        <v>85</v>
      </c>
      <c r="AA49" s="117">
        <v>35</v>
      </c>
      <c r="AB49" s="117">
        <v>35</v>
      </c>
      <c r="AC49" s="117">
        <v>15</v>
      </c>
      <c r="AD49" s="117">
        <v>0</v>
      </c>
      <c r="AE49" s="117">
        <v>0</v>
      </c>
      <c r="AG49" s="111">
        <f t="shared" si="1"/>
        <v>0</v>
      </c>
      <c r="AH49" s="111">
        <f t="shared" si="2"/>
        <v>15</v>
      </c>
      <c r="AI49" s="111">
        <f t="shared" si="3"/>
        <v>15</v>
      </c>
    </row>
    <row r="50" spans="1:35">
      <c r="A50" s="15" t="s">
        <v>886</v>
      </c>
      <c r="B50" s="162" t="s">
        <v>905</v>
      </c>
      <c r="C50" s="117">
        <v>270</v>
      </c>
      <c r="D50" s="117">
        <v>2</v>
      </c>
      <c r="E50" s="117">
        <v>0</v>
      </c>
      <c r="F50" s="117">
        <v>1</v>
      </c>
      <c r="G50" s="117">
        <v>0</v>
      </c>
      <c r="H50" s="117">
        <v>0</v>
      </c>
      <c r="I50" s="117">
        <v>3</v>
      </c>
      <c r="J50" s="117">
        <v>0</v>
      </c>
      <c r="K50" s="117">
        <v>0</v>
      </c>
      <c r="L50" s="117">
        <v>0</v>
      </c>
      <c r="M50" s="117">
        <v>0</v>
      </c>
      <c r="N50" s="117">
        <v>3</v>
      </c>
      <c r="O50" s="117">
        <v>1</v>
      </c>
      <c r="P50" s="117">
        <v>0</v>
      </c>
      <c r="Q50" s="117">
        <v>4</v>
      </c>
      <c r="R50" s="117">
        <v>2</v>
      </c>
      <c r="S50" s="117">
        <v>8</v>
      </c>
      <c r="T50" s="117">
        <v>5</v>
      </c>
      <c r="U50" s="117">
        <v>14</v>
      </c>
      <c r="V50" s="117">
        <v>22</v>
      </c>
      <c r="W50" s="117">
        <v>34</v>
      </c>
      <c r="X50" s="117">
        <v>34</v>
      </c>
      <c r="Y50" s="117">
        <v>47</v>
      </c>
      <c r="Z50" s="120">
        <f t="shared" si="0"/>
        <v>93</v>
      </c>
      <c r="AA50" s="117">
        <v>42</v>
      </c>
      <c r="AB50" s="117">
        <v>27</v>
      </c>
      <c r="AC50" s="117">
        <v>21</v>
      </c>
      <c r="AD50" s="117">
        <v>3</v>
      </c>
      <c r="AE50" s="117">
        <v>0</v>
      </c>
      <c r="AG50" s="111">
        <f t="shared" si="1"/>
        <v>1</v>
      </c>
      <c r="AH50" s="111">
        <f t="shared" si="2"/>
        <v>24</v>
      </c>
      <c r="AI50" s="111">
        <f t="shared" si="3"/>
        <v>24</v>
      </c>
    </row>
    <row r="51" spans="1:35">
      <c r="A51" s="15" t="s">
        <v>887</v>
      </c>
      <c r="B51" s="162" t="s">
        <v>905</v>
      </c>
      <c r="C51" s="117">
        <v>194</v>
      </c>
      <c r="D51" s="117">
        <v>0</v>
      </c>
      <c r="E51" s="117">
        <v>0</v>
      </c>
      <c r="F51" s="117">
        <v>1</v>
      </c>
      <c r="G51" s="117">
        <v>0</v>
      </c>
      <c r="H51" s="117">
        <v>0</v>
      </c>
      <c r="I51" s="117">
        <v>1</v>
      </c>
      <c r="J51" s="117">
        <v>0</v>
      </c>
      <c r="K51" s="117">
        <v>0</v>
      </c>
      <c r="L51" s="117">
        <v>0</v>
      </c>
      <c r="M51" s="117">
        <v>0</v>
      </c>
      <c r="N51" s="117">
        <v>0</v>
      </c>
      <c r="O51" s="117">
        <v>0</v>
      </c>
      <c r="P51" s="117">
        <v>3</v>
      </c>
      <c r="Q51" s="117">
        <v>1</v>
      </c>
      <c r="R51" s="117">
        <v>0</v>
      </c>
      <c r="S51" s="117">
        <v>3</v>
      </c>
      <c r="T51" s="117">
        <v>3</v>
      </c>
      <c r="U51" s="117">
        <v>8</v>
      </c>
      <c r="V51" s="117">
        <v>12</v>
      </c>
      <c r="W51" s="117">
        <v>16</v>
      </c>
      <c r="X51" s="117">
        <v>26</v>
      </c>
      <c r="Y51" s="117">
        <v>32</v>
      </c>
      <c r="Z51" s="120">
        <f t="shared" si="0"/>
        <v>89</v>
      </c>
      <c r="AA51" s="117">
        <v>40</v>
      </c>
      <c r="AB51" s="117">
        <v>35</v>
      </c>
      <c r="AC51" s="117">
        <v>12</v>
      </c>
      <c r="AD51" s="117">
        <v>2</v>
      </c>
      <c r="AE51" s="117">
        <v>0</v>
      </c>
      <c r="AG51" s="111">
        <f t="shared" si="1"/>
        <v>1</v>
      </c>
      <c r="AH51" s="111">
        <f t="shared" si="2"/>
        <v>14</v>
      </c>
      <c r="AI51" s="111">
        <f t="shared" si="3"/>
        <v>14</v>
      </c>
    </row>
    <row r="52" spans="1:35">
      <c r="A52" s="15" t="s">
        <v>888</v>
      </c>
      <c r="B52" s="162" t="s">
        <v>905</v>
      </c>
      <c r="C52" s="117">
        <v>292</v>
      </c>
      <c r="D52" s="117">
        <v>0</v>
      </c>
      <c r="E52" s="117">
        <v>0</v>
      </c>
      <c r="F52" s="117">
        <v>0</v>
      </c>
      <c r="G52" s="117">
        <v>0</v>
      </c>
      <c r="H52" s="117">
        <v>0</v>
      </c>
      <c r="I52" s="117">
        <v>0</v>
      </c>
      <c r="J52" s="117">
        <v>0</v>
      </c>
      <c r="K52" s="117">
        <v>0</v>
      </c>
      <c r="L52" s="117">
        <v>0</v>
      </c>
      <c r="M52" s="117">
        <v>0</v>
      </c>
      <c r="N52" s="117">
        <v>1</v>
      </c>
      <c r="O52" s="117">
        <v>1</v>
      </c>
      <c r="P52" s="117">
        <v>0</v>
      </c>
      <c r="Q52" s="117">
        <v>2</v>
      </c>
      <c r="R52" s="117">
        <v>0</v>
      </c>
      <c r="S52" s="117">
        <v>6</v>
      </c>
      <c r="T52" s="117">
        <v>3</v>
      </c>
      <c r="U52" s="117">
        <v>6</v>
      </c>
      <c r="V52" s="117">
        <v>9</v>
      </c>
      <c r="W52" s="117">
        <v>21</v>
      </c>
      <c r="X52" s="117">
        <v>25</v>
      </c>
      <c r="Y52" s="117">
        <v>57</v>
      </c>
      <c r="Z52" s="120">
        <f t="shared" si="0"/>
        <v>161</v>
      </c>
      <c r="AA52" s="117">
        <v>79</v>
      </c>
      <c r="AB52" s="117">
        <v>47</v>
      </c>
      <c r="AC52" s="117">
        <v>26</v>
      </c>
      <c r="AD52" s="117">
        <v>9</v>
      </c>
      <c r="AE52" s="117">
        <v>0</v>
      </c>
      <c r="AG52" s="111">
        <f t="shared" si="1"/>
        <v>0</v>
      </c>
      <c r="AH52" s="111">
        <f t="shared" si="2"/>
        <v>35</v>
      </c>
      <c r="AI52" s="111">
        <f t="shared" si="3"/>
        <v>35</v>
      </c>
    </row>
    <row r="53" spans="1:35">
      <c r="A53" s="15" t="s">
        <v>889</v>
      </c>
      <c r="B53" s="162" t="s">
        <v>905</v>
      </c>
      <c r="C53" s="117">
        <v>293</v>
      </c>
      <c r="D53" s="117">
        <v>0</v>
      </c>
      <c r="E53" s="117">
        <v>0</v>
      </c>
      <c r="F53" s="117">
        <v>0</v>
      </c>
      <c r="G53" s="117">
        <v>0</v>
      </c>
      <c r="H53" s="117">
        <v>0</v>
      </c>
      <c r="I53" s="117">
        <v>0</v>
      </c>
      <c r="J53" s="117">
        <v>0</v>
      </c>
      <c r="K53" s="117">
        <v>0</v>
      </c>
      <c r="L53" s="117">
        <v>0</v>
      </c>
      <c r="M53" s="117">
        <v>0</v>
      </c>
      <c r="N53" s="117">
        <v>0</v>
      </c>
      <c r="O53" s="117">
        <v>0</v>
      </c>
      <c r="P53" s="117">
        <v>0</v>
      </c>
      <c r="Q53" s="117">
        <v>2</v>
      </c>
      <c r="R53" s="117">
        <v>3</v>
      </c>
      <c r="S53" s="117">
        <v>5</v>
      </c>
      <c r="T53" s="117">
        <v>2</v>
      </c>
      <c r="U53" s="117">
        <v>17</v>
      </c>
      <c r="V53" s="117">
        <v>11</v>
      </c>
      <c r="W53" s="117">
        <v>16</v>
      </c>
      <c r="X53" s="117">
        <v>36</v>
      </c>
      <c r="Y53" s="117">
        <v>66</v>
      </c>
      <c r="Z53" s="120">
        <f t="shared" si="0"/>
        <v>135</v>
      </c>
      <c r="AA53" s="117">
        <v>67</v>
      </c>
      <c r="AB53" s="117">
        <v>45</v>
      </c>
      <c r="AC53" s="117">
        <v>18</v>
      </c>
      <c r="AD53" s="117">
        <v>5</v>
      </c>
      <c r="AE53" s="117">
        <v>0</v>
      </c>
      <c r="AG53" s="111">
        <f t="shared" si="1"/>
        <v>0</v>
      </c>
      <c r="AH53" s="111">
        <f t="shared" si="2"/>
        <v>23</v>
      </c>
      <c r="AI53" s="111">
        <f t="shared" si="3"/>
        <v>23</v>
      </c>
    </row>
    <row r="54" spans="1:35">
      <c r="A54" s="36" t="s">
        <v>890</v>
      </c>
      <c r="B54" s="12" t="s">
        <v>910</v>
      </c>
      <c r="C54" s="118">
        <v>227</v>
      </c>
      <c r="D54" s="118">
        <v>0</v>
      </c>
      <c r="E54" s="118">
        <v>0</v>
      </c>
      <c r="F54" s="118">
        <v>0</v>
      </c>
      <c r="G54" s="118">
        <v>0</v>
      </c>
      <c r="H54" s="118">
        <v>0</v>
      </c>
      <c r="I54" s="118">
        <v>0</v>
      </c>
      <c r="J54" s="118">
        <v>0</v>
      </c>
      <c r="K54" s="118">
        <v>1</v>
      </c>
      <c r="L54" s="118">
        <v>0</v>
      </c>
      <c r="M54" s="118">
        <v>1</v>
      </c>
      <c r="N54" s="118">
        <v>0</v>
      </c>
      <c r="O54" s="118">
        <v>1</v>
      </c>
      <c r="P54" s="118">
        <v>1</v>
      </c>
      <c r="Q54" s="118">
        <v>1</v>
      </c>
      <c r="R54" s="118">
        <v>1</v>
      </c>
      <c r="S54" s="118">
        <v>3</v>
      </c>
      <c r="T54" s="118">
        <v>6</v>
      </c>
      <c r="U54" s="118">
        <v>7</v>
      </c>
      <c r="V54" s="118">
        <v>13</v>
      </c>
      <c r="W54" s="118">
        <v>21</v>
      </c>
      <c r="X54" s="118">
        <v>19</v>
      </c>
      <c r="Y54" s="118">
        <v>47</v>
      </c>
      <c r="Z54" s="121">
        <f t="shared" si="0"/>
        <v>105</v>
      </c>
      <c r="AA54" s="118">
        <v>43</v>
      </c>
      <c r="AB54" s="118">
        <v>36</v>
      </c>
      <c r="AC54" s="118">
        <v>22</v>
      </c>
      <c r="AD54" s="118">
        <v>4</v>
      </c>
      <c r="AE54" s="118">
        <v>0</v>
      </c>
      <c r="AG54" s="111">
        <f t="shared" si="1"/>
        <v>0</v>
      </c>
      <c r="AH54" s="111">
        <f t="shared" si="2"/>
        <v>26</v>
      </c>
      <c r="AI54" s="111">
        <f t="shared" si="3"/>
        <v>26</v>
      </c>
    </row>
    <row r="55" spans="1:35">
      <c r="A55" t="s">
        <v>33</v>
      </c>
      <c r="B55" s="160" t="s">
        <v>63</v>
      </c>
      <c r="C55" s="111">
        <v>28099</v>
      </c>
      <c r="D55" s="111">
        <v>55</v>
      </c>
      <c r="E55" s="111">
        <v>12</v>
      </c>
      <c r="F55" s="111">
        <v>5</v>
      </c>
      <c r="G55" s="111">
        <v>2</v>
      </c>
      <c r="H55" s="111">
        <v>1</v>
      </c>
      <c r="I55" s="111">
        <v>75</v>
      </c>
      <c r="J55" s="111">
        <v>17</v>
      </c>
      <c r="K55" s="111">
        <v>16</v>
      </c>
      <c r="L55" s="111">
        <v>29</v>
      </c>
      <c r="M55" s="111">
        <v>66</v>
      </c>
      <c r="N55" s="111">
        <v>92</v>
      </c>
      <c r="O55" s="111">
        <v>87</v>
      </c>
      <c r="P55" s="111">
        <v>152</v>
      </c>
      <c r="Q55" s="111">
        <v>269</v>
      </c>
      <c r="R55" s="111">
        <v>351</v>
      </c>
      <c r="S55" s="111">
        <v>495</v>
      </c>
      <c r="T55" s="111">
        <v>839</v>
      </c>
      <c r="U55" s="111">
        <v>1680</v>
      </c>
      <c r="V55" s="111">
        <v>2552</v>
      </c>
      <c r="W55" s="111">
        <v>3409</v>
      </c>
      <c r="X55" s="111">
        <v>4287</v>
      </c>
      <c r="Y55" s="111">
        <v>5540</v>
      </c>
      <c r="Z55" s="119">
        <f t="shared" si="0"/>
        <v>8143</v>
      </c>
      <c r="AA55" s="111">
        <v>4913</v>
      </c>
      <c r="AB55" s="111">
        <v>2319</v>
      </c>
      <c r="AC55" s="111">
        <v>748</v>
      </c>
      <c r="AD55" s="111">
        <v>162</v>
      </c>
      <c r="AE55" s="111">
        <v>1</v>
      </c>
      <c r="AG55" s="111">
        <f t="shared" si="1"/>
        <v>20</v>
      </c>
      <c r="AH55" s="111">
        <f t="shared" si="2"/>
        <v>910</v>
      </c>
      <c r="AI55" s="111">
        <f t="shared" si="3"/>
        <v>911</v>
      </c>
    </row>
    <row r="56" spans="1:35">
      <c r="A56" t="s">
        <v>836</v>
      </c>
      <c r="B56" s="160" t="s">
        <v>63</v>
      </c>
      <c r="C56" s="111">
        <v>7741</v>
      </c>
      <c r="D56" s="111">
        <v>17</v>
      </c>
      <c r="E56" s="111">
        <v>4</v>
      </c>
      <c r="F56" s="111">
        <v>0</v>
      </c>
      <c r="G56" s="111">
        <v>1</v>
      </c>
      <c r="H56" s="111">
        <v>1</v>
      </c>
      <c r="I56" s="111">
        <v>23</v>
      </c>
      <c r="J56" s="111">
        <v>8</v>
      </c>
      <c r="K56" s="111">
        <v>4</v>
      </c>
      <c r="L56" s="111">
        <v>8</v>
      </c>
      <c r="M56" s="111">
        <v>21</v>
      </c>
      <c r="N56" s="111">
        <v>19</v>
      </c>
      <c r="O56" s="111">
        <v>25</v>
      </c>
      <c r="P56" s="111">
        <v>37</v>
      </c>
      <c r="Q56" s="111">
        <v>82</v>
      </c>
      <c r="R56" s="111">
        <v>92</v>
      </c>
      <c r="S56" s="111">
        <v>144</v>
      </c>
      <c r="T56" s="111">
        <v>234</v>
      </c>
      <c r="U56" s="111">
        <v>486</v>
      </c>
      <c r="V56" s="111">
        <v>767</v>
      </c>
      <c r="W56" s="111">
        <v>895</v>
      </c>
      <c r="X56" s="111">
        <v>1129</v>
      </c>
      <c r="Y56" s="111">
        <v>1492</v>
      </c>
      <c r="Z56" s="120">
        <f t="shared" si="0"/>
        <v>2275</v>
      </c>
      <c r="AA56" s="111">
        <v>1377</v>
      </c>
      <c r="AB56" s="111">
        <v>643</v>
      </c>
      <c r="AC56" s="111">
        <v>206</v>
      </c>
      <c r="AD56" s="111">
        <v>49</v>
      </c>
      <c r="AE56" s="111">
        <v>0</v>
      </c>
      <c r="AG56" s="111">
        <f t="shared" si="1"/>
        <v>6</v>
      </c>
      <c r="AH56" s="111">
        <f t="shared" si="2"/>
        <v>255</v>
      </c>
      <c r="AI56" s="111">
        <f t="shared" si="3"/>
        <v>255</v>
      </c>
    </row>
    <row r="57" spans="1:35">
      <c r="A57" t="s">
        <v>837</v>
      </c>
      <c r="B57" s="160" t="s">
        <v>63</v>
      </c>
      <c r="C57" s="111">
        <v>898</v>
      </c>
      <c r="D57" s="111">
        <v>3</v>
      </c>
      <c r="E57" s="111">
        <v>0</v>
      </c>
      <c r="F57" s="111">
        <v>0</v>
      </c>
      <c r="G57" s="111">
        <v>1</v>
      </c>
      <c r="H57" s="111">
        <v>0</v>
      </c>
      <c r="I57" s="111">
        <v>4</v>
      </c>
      <c r="J57" s="111">
        <v>1</v>
      </c>
      <c r="K57" s="111">
        <v>2</v>
      </c>
      <c r="L57" s="111">
        <v>0</v>
      </c>
      <c r="M57" s="111">
        <v>3</v>
      </c>
      <c r="N57" s="111">
        <v>2</v>
      </c>
      <c r="O57" s="111">
        <v>1</v>
      </c>
      <c r="P57" s="111">
        <v>1</v>
      </c>
      <c r="Q57" s="111">
        <v>9</v>
      </c>
      <c r="R57" s="111">
        <v>13</v>
      </c>
      <c r="S57" s="111">
        <v>21</v>
      </c>
      <c r="T57" s="111">
        <v>29</v>
      </c>
      <c r="U57" s="111">
        <v>57</v>
      </c>
      <c r="V57" s="111">
        <v>94</v>
      </c>
      <c r="W57" s="111">
        <v>94</v>
      </c>
      <c r="X57" s="111">
        <v>114</v>
      </c>
      <c r="Y57" s="111">
        <v>161</v>
      </c>
      <c r="Z57" s="120">
        <f t="shared" si="0"/>
        <v>292</v>
      </c>
      <c r="AA57" s="111">
        <v>172</v>
      </c>
      <c r="AB57" s="111">
        <v>84</v>
      </c>
      <c r="AC57" s="111">
        <v>28</v>
      </c>
      <c r="AD57" s="111">
        <v>8</v>
      </c>
      <c r="AE57" s="111">
        <v>0</v>
      </c>
      <c r="AG57" s="111">
        <f t="shared" si="1"/>
        <v>1</v>
      </c>
      <c r="AH57" s="111">
        <f t="shared" si="2"/>
        <v>36</v>
      </c>
      <c r="AI57" s="111">
        <f t="shared" si="3"/>
        <v>36</v>
      </c>
    </row>
    <row r="58" spans="1:35">
      <c r="A58" t="s">
        <v>839</v>
      </c>
      <c r="B58" s="160" t="s">
        <v>63</v>
      </c>
      <c r="C58" s="111">
        <v>610</v>
      </c>
      <c r="D58" s="111">
        <v>0</v>
      </c>
      <c r="E58" s="111">
        <v>0</v>
      </c>
      <c r="F58" s="111">
        <v>0</v>
      </c>
      <c r="G58" s="111">
        <v>0</v>
      </c>
      <c r="H58" s="111">
        <v>0</v>
      </c>
      <c r="I58" s="111">
        <v>0</v>
      </c>
      <c r="J58" s="111">
        <v>1</v>
      </c>
      <c r="K58" s="111">
        <v>0</v>
      </c>
      <c r="L58" s="111">
        <v>1</v>
      </c>
      <c r="M58" s="111">
        <v>1</v>
      </c>
      <c r="N58" s="111">
        <v>0</v>
      </c>
      <c r="O58" s="111">
        <v>2</v>
      </c>
      <c r="P58" s="111">
        <v>4</v>
      </c>
      <c r="Q58" s="111">
        <v>9</v>
      </c>
      <c r="R58" s="111">
        <v>6</v>
      </c>
      <c r="S58" s="111">
        <v>13</v>
      </c>
      <c r="T58" s="111">
        <v>11</v>
      </c>
      <c r="U58" s="111">
        <v>37</v>
      </c>
      <c r="V58" s="111">
        <v>53</v>
      </c>
      <c r="W58" s="111">
        <v>78</v>
      </c>
      <c r="X58" s="111">
        <v>76</v>
      </c>
      <c r="Y58" s="111">
        <v>118</v>
      </c>
      <c r="Z58" s="120">
        <f t="shared" si="0"/>
        <v>200</v>
      </c>
      <c r="AA58" s="111">
        <v>117</v>
      </c>
      <c r="AB58" s="111">
        <v>57</v>
      </c>
      <c r="AC58" s="111">
        <v>22</v>
      </c>
      <c r="AD58" s="111">
        <v>4</v>
      </c>
      <c r="AE58" s="111">
        <v>0</v>
      </c>
      <c r="AG58" s="111">
        <f t="shared" si="1"/>
        <v>0</v>
      </c>
      <c r="AH58" s="111">
        <f t="shared" si="2"/>
        <v>26</v>
      </c>
      <c r="AI58" s="111">
        <f t="shared" si="3"/>
        <v>26</v>
      </c>
    </row>
    <row r="59" spans="1:35">
      <c r="A59" t="s">
        <v>841</v>
      </c>
      <c r="B59" s="160" t="s">
        <v>63</v>
      </c>
      <c r="C59" s="111">
        <v>727</v>
      </c>
      <c r="D59" s="111">
        <v>1</v>
      </c>
      <c r="E59" s="111">
        <v>0</v>
      </c>
      <c r="F59" s="111">
        <v>0</v>
      </c>
      <c r="G59" s="111">
        <v>0</v>
      </c>
      <c r="H59" s="111">
        <v>0</v>
      </c>
      <c r="I59" s="111">
        <v>1</v>
      </c>
      <c r="J59" s="111">
        <v>1</v>
      </c>
      <c r="K59" s="111">
        <v>0</v>
      </c>
      <c r="L59" s="111">
        <v>1</v>
      </c>
      <c r="M59" s="111">
        <v>2</v>
      </c>
      <c r="N59" s="111">
        <v>3</v>
      </c>
      <c r="O59" s="111">
        <v>2</v>
      </c>
      <c r="P59" s="111">
        <v>3</v>
      </c>
      <c r="Q59" s="111">
        <v>8</v>
      </c>
      <c r="R59" s="111">
        <v>13</v>
      </c>
      <c r="S59" s="111">
        <v>19</v>
      </c>
      <c r="T59" s="111">
        <v>30</v>
      </c>
      <c r="U59" s="111">
        <v>44</v>
      </c>
      <c r="V59" s="111">
        <v>83</v>
      </c>
      <c r="W59" s="111">
        <v>82</v>
      </c>
      <c r="X59" s="111">
        <v>110</v>
      </c>
      <c r="Y59" s="111">
        <v>136</v>
      </c>
      <c r="Z59" s="120">
        <f t="shared" si="0"/>
        <v>189</v>
      </c>
      <c r="AA59" s="111">
        <v>119</v>
      </c>
      <c r="AB59" s="111">
        <v>54</v>
      </c>
      <c r="AC59" s="111">
        <v>13</v>
      </c>
      <c r="AD59" s="111">
        <v>3</v>
      </c>
      <c r="AE59" s="111">
        <v>0</v>
      </c>
      <c r="AG59" s="111">
        <f t="shared" si="1"/>
        <v>0</v>
      </c>
      <c r="AH59" s="111">
        <f t="shared" si="2"/>
        <v>16</v>
      </c>
      <c r="AI59" s="111">
        <f t="shared" si="3"/>
        <v>16</v>
      </c>
    </row>
    <row r="60" spans="1:35">
      <c r="A60" t="s">
        <v>842</v>
      </c>
      <c r="B60" s="160" t="s">
        <v>63</v>
      </c>
      <c r="C60" s="111">
        <v>712</v>
      </c>
      <c r="D60" s="111">
        <v>0</v>
      </c>
      <c r="E60" s="111">
        <v>0</v>
      </c>
      <c r="F60" s="111">
        <v>0</v>
      </c>
      <c r="G60" s="111">
        <v>0</v>
      </c>
      <c r="H60" s="111">
        <v>0</v>
      </c>
      <c r="I60" s="111">
        <v>0</v>
      </c>
      <c r="J60" s="111">
        <v>1</v>
      </c>
      <c r="K60" s="111">
        <v>0</v>
      </c>
      <c r="L60" s="111">
        <v>1</v>
      </c>
      <c r="M60" s="111">
        <v>1</v>
      </c>
      <c r="N60" s="111">
        <v>2</v>
      </c>
      <c r="O60" s="111">
        <v>2</v>
      </c>
      <c r="P60" s="111">
        <v>5</v>
      </c>
      <c r="Q60" s="111">
        <v>8</v>
      </c>
      <c r="R60" s="111">
        <v>10</v>
      </c>
      <c r="S60" s="111">
        <v>14</v>
      </c>
      <c r="T60" s="111">
        <v>29</v>
      </c>
      <c r="U60" s="111">
        <v>34</v>
      </c>
      <c r="V60" s="111">
        <v>50</v>
      </c>
      <c r="W60" s="111">
        <v>87</v>
      </c>
      <c r="X60" s="111">
        <v>117</v>
      </c>
      <c r="Y60" s="111">
        <v>162</v>
      </c>
      <c r="Z60" s="120">
        <f t="shared" si="0"/>
        <v>189</v>
      </c>
      <c r="AA60" s="111">
        <v>116</v>
      </c>
      <c r="AB60" s="111">
        <v>48</v>
      </c>
      <c r="AC60" s="111">
        <v>23</v>
      </c>
      <c r="AD60" s="111">
        <v>2</v>
      </c>
      <c r="AE60" s="111">
        <v>0</v>
      </c>
      <c r="AG60" s="111">
        <f t="shared" si="1"/>
        <v>0</v>
      </c>
      <c r="AH60" s="111">
        <f t="shared" si="2"/>
        <v>25</v>
      </c>
      <c r="AI60" s="111">
        <f t="shared" si="3"/>
        <v>25</v>
      </c>
    </row>
    <row r="61" spans="1:35">
      <c r="A61" t="s">
        <v>843</v>
      </c>
      <c r="B61" s="160" t="s">
        <v>63</v>
      </c>
      <c r="C61" s="111">
        <v>887</v>
      </c>
      <c r="D61" s="111">
        <v>1</v>
      </c>
      <c r="E61" s="111">
        <v>0</v>
      </c>
      <c r="F61" s="111">
        <v>0</v>
      </c>
      <c r="G61" s="111">
        <v>0</v>
      </c>
      <c r="H61" s="111">
        <v>0</v>
      </c>
      <c r="I61" s="111">
        <v>1</v>
      </c>
      <c r="J61" s="111">
        <v>1</v>
      </c>
      <c r="K61" s="111">
        <v>0</v>
      </c>
      <c r="L61" s="111">
        <v>0</v>
      </c>
      <c r="M61" s="111">
        <v>6</v>
      </c>
      <c r="N61" s="111">
        <v>1</v>
      </c>
      <c r="O61" s="111">
        <v>6</v>
      </c>
      <c r="P61" s="111">
        <v>5</v>
      </c>
      <c r="Q61" s="111">
        <v>7</v>
      </c>
      <c r="R61" s="111">
        <v>7</v>
      </c>
      <c r="S61" s="111">
        <v>14</v>
      </c>
      <c r="T61" s="111">
        <v>18</v>
      </c>
      <c r="U61" s="111">
        <v>52</v>
      </c>
      <c r="V61" s="111">
        <v>83</v>
      </c>
      <c r="W61" s="111">
        <v>107</v>
      </c>
      <c r="X61" s="111">
        <v>145</v>
      </c>
      <c r="Y61" s="111">
        <v>191</v>
      </c>
      <c r="Z61" s="120">
        <f t="shared" si="0"/>
        <v>243</v>
      </c>
      <c r="AA61" s="111">
        <v>142</v>
      </c>
      <c r="AB61" s="111">
        <v>76</v>
      </c>
      <c r="AC61" s="111">
        <v>20</v>
      </c>
      <c r="AD61" s="111">
        <v>5</v>
      </c>
      <c r="AE61" s="111">
        <v>0</v>
      </c>
      <c r="AG61" s="111">
        <f t="shared" si="1"/>
        <v>0</v>
      </c>
      <c r="AH61" s="111">
        <f t="shared" si="2"/>
        <v>25</v>
      </c>
      <c r="AI61" s="111">
        <f t="shared" si="3"/>
        <v>25</v>
      </c>
    </row>
    <row r="62" spans="1:35">
      <c r="A62" t="s">
        <v>845</v>
      </c>
      <c r="B62" s="160" t="s">
        <v>63</v>
      </c>
      <c r="C62" s="111">
        <v>1151</v>
      </c>
      <c r="D62" s="111">
        <v>4</v>
      </c>
      <c r="E62" s="111">
        <v>1</v>
      </c>
      <c r="F62" s="111">
        <v>0</v>
      </c>
      <c r="G62" s="111">
        <v>0</v>
      </c>
      <c r="H62" s="111">
        <v>0</v>
      </c>
      <c r="I62" s="111">
        <v>5</v>
      </c>
      <c r="J62" s="111">
        <v>1</v>
      </c>
      <c r="K62" s="111">
        <v>0</v>
      </c>
      <c r="L62" s="111">
        <v>2</v>
      </c>
      <c r="M62" s="111">
        <v>1</v>
      </c>
      <c r="N62" s="111">
        <v>2</v>
      </c>
      <c r="O62" s="111">
        <v>7</v>
      </c>
      <c r="P62" s="111">
        <v>4</v>
      </c>
      <c r="Q62" s="111">
        <v>7</v>
      </c>
      <c r="R62" s="111">
        <v>11</v>
      </c>
      <c r="S62" s="111">
        <v>17</v>
      </c>
      <c r="T62" s="111">
        <v>30</v>
      </c>
      <c r="U62" s="111">
        <v>66</v>
      </c>
      <c r="V62" s="111">
        <v>105</v>
      </c>
      <c r="W62" s="111">
        <v>131</v>
      </c>
      <c r="X62" s="111">
        <v>168</v>
      </c>
      <c r="Y62" s="111">
        <v>211</v>
      </c>
      <c r="Z62" s="120">
        <f t="shared" si="0"/>
        <v>383</v>
      </c>
      <c r="AA62" s="111">
        <v>232</v>
      </c>
      <c r="AB62" s="111">
        <v>106</v>
      </c>
      <c r="AC62" s="111">
        <v>38</v>
      </c>
      <c r="AD62" s="111">
        <v>7</v>
      </c>
      <c r="AE62" s="111">
        <v>0</v>
      </c>
      <c r="AG62" s="111">
        <f t="shared" si="1"/>
        <v>1</v>
      </c>
      <c r="AH62" s="111">
        <f t="shared" si="2"/>
        <v>45</v>
      </c>
      <c r="AI62" s="111">
        <f t="shared" si="3"/>
        <v>45</v>
      </c>
    </row>
    <row r="63" spans="1:35">
      <c r="A63" t="s">
        <v>846</v>
      </c>
      <c r="B63" s="160" t="s">
        <v>63</v>
      </c>
      <c r="C63" s="111">
        <v>1085</v>
      </c>
      <c r="D63" s="111">
        <v>2</v>
      </c>
      <c r="E63" s="111">
        <v>0</v>
      </c>
      <c r="F63" s="111">
        <v>0</v>
      </c>
      <c r="G63" s="111">
        <v>0</v>
      </c>
      <c r="H63" s="111">
        <v>1</v>
      </c>
      <c r="I63" s="111">
        <v>3</v>
      </c>
      <c r="J63" s="111">
        <v>0</v>
      </c>
      <c r="K63" s="111">
        <v>1</v>
      </c>
      <c r="L63" s="111">
        <v>0</v>
      </c>
      <c r="M63" s="111">
        <v>2</v>
      </c>
      <c r="N63" s="111">
        <v>1</v>
      </c>
      <c r="O63" s="111">
        <v>3</v>
      </c>
      <c r="P63" s="111">
        <v>6</v>
      </c>
      <c r="Q63" s="111">
        <v>10</v>
      </c>
      <c r="R63" s="111">
        <v>12</v>
      </c>
      <c r="S63" s="111">
        <v>17</v>
      </c>
      <c r="T63" s="111">
        <v>27</v>
      </c>
      <c r="U63" s="111">
        <v>75</v>
      </c>
      <c r="V63" s="111">
        <v>107</v>
      </c>
      <c r="W63" s="111">
        <v>141</v>
      </c>
      <c r="X63" s="111">
        <v>172</v>
      </c>
      <c r="Y63" s="111">
        <v>196</v>
      </c>
      <c r="Z63" s="120">
        <f t="shared" si="0"/>
        <v>312</v>
      </c>
      <c r="AA63" s="111">
        <v>191</v>
      </c>
      <c r="AB63" s="111">
        <v>88</v>
      </c>
      <c r="AC63" s="111">
        <v>23</v>
      </c>
      <c r="AD63" s="111">
        <v>10</v>
      </c>
      <c r="AE63" s="111">
        <v>0</v>
      </c>
      <c r="AG63" s="111">
        <f t="shared" si="1"/>
        <v>1</v>
      </c>
      <c r="AH63" s="111">
        <f t="shared" si="2"/>
        <v>33</v>
      </c>
      <c r="AI63" s="111">
        <f t="shared" si="3"/>
        <v>33</v>
      </c>
    </row>
    <row r="64" spans="1:35">
      <c r="A64" t="s">
        <v>848</v>
      </c>
      <c r="B64" s="160" t="s">
        <v>63</v>
      </c>
      <c r="C64" s="111">
        <v>631</v>
      </c>
      <c r="D64" s="111">
        <v>2</v>
      </c>
      <c r="E64" s="111">
        <v>1</v>
      </c>
      <c r="F64" s="111">
        <v>0</v>
      </c>
      <c r="G64" s="111">
        <v>0</v>
      </c>
      <c r="H64" s="111">
        <v>0</v>
      </c>
      <c r="I64" s="111">
        <v>3</v>
      </c>
      <c r="J64" s="111">
        <v>0</v>
      </c>
      <c r="K64" s="111">
        <v>1</v>
      </c>
      <c r="L64" s="111">
        <v>0</v>
      </c>
      <c r="M64" s="111">
        <v>1</v>
      </c>
      <c r="N64" s="111">
        <v>4</v>
      </c>
      <c r="O64" s="111">
        <v>1</v>
      </c>
      <c r="P64" s="111">
        <v>2</v>
      </c>
      <c r="Q64" s="111">
        <v>6</v>
      </c>
      <c r="R64" s="111">
        <v>7</v>
      </c>
      <c r="S64" s="111">
        <v>10</v>
      </c>
      <c r="T64" s="111">
        <v>16</v>
      </c>
      <c r="U64" s="111">
        <v>44</v>
      </c>
      <c r="V64" s="111">
        <v>78</v>
      </c>
      <c r="W64" s="111">
        <v>70</v>
      </c>
      <c r="X64" s="111">
        <v>87</v>
      </c>
      <c r="Y64" s="111">
        <v>124</v>
      </c>
      <c r="Z64" s="120">
        <f t="shared" si="0"/>
        <v>177</v>
      </c>
      <c r="AA64" s="111">
        <v>106</v>
      </c>
      <c r="AB64" s="111">
        <v>52</v>
      </c>
      <c r="AC64" s="111">
        <v>14</v>
      </c>
      <c r="AD64" s="111">
        <v>5</v>
      </c>
      <c r="AE64" s="111">
        <v>0</v>
      </c>
      <c r="AG64" s="111">
        <f t="shared" si="1"/>
        <v>1</v>
      </c>
      <c r="AH64" s="111">
        <f t="shared" si="2"/>
        <v>19</v>
      </c>
      <c r="AI64" s="111">
        <f t="shared" si="3"/>
        <v>19</v>
      </c>
    </row>
    <row r="65" spans="1:35">
      <c r="A65" t="s">
        <v>849</v>
      </c>
      <c r="B65" s="160" t="s">
        <v>63</v>
      </c>
      <c r="C65" s="111">
        <v>1040</v>
      </c>
      <c r="D65" s="111">
        <v>4</v>
      </c>
      <c r="E65" s="111">
        <v>2</v>
      </c>
      <c r="F65" s="111">
        <v>0</v>
      </c>
      <c r="G65" s="111">
        <v>0</v>
      </c>
      <c r="H65" s="111">
        <v>0</v>
      </c>
      <c r="I65" s="111">
        <v>6</v>
      </c>
      <c r="J65" s="111">
        <v>2</v>
      </c>
      <c r="K65" s="111">
        <v>0</v>
      </c>
      <c r="L65" s="111">
        <v>3</v>
      </c>
      <c r="M65" s="111">
        <v>4</v>
      </c>
      <c r="N65" s="111">
        <v>4</v>
      </c>
      <c r="O65" s="111">
        <v>1</v>
      </c>
      <c r="P65" s="111">
        <v>7</v>
      </c>
      <c r="Q65" s="111">
        <v>18</v>
      </c>
      <c r="R65" s="111">
        <v>13</v>
      </c>
      <c r="S65" s="111">
        <v>19</v>
      </c>
      <c r="T65" s="111">
        <v>44</v>
      </c>
      <c r="U65" s="111">
        <v>77</v>
      </c>
      <c r="V65" s="111">
        <v>114</v>
      </c>
      <c r="W65" s="111">
        <v>105</v>
      </c>
      <c r="X65" s="111">
        <v>140</v>
      </c>
      <c r="Y65" s="111">
        <v>193</v>
      </c>
      <c r="Z65" s="120">
        <f t="shared" si="0"/>
        <v>290</v>
      </c>
      <c r="AA65" s="111">
        <v>182</v>
      </c>
      <c r="AB65" s="111">
        <v>78</v>
      </c>
      <c r="AC65" s="111">
        <v>25</v>
      </c>
      <c r="AD65" s="111">
        <v>5</v>
      </c>
      <c r="AE65" s="111">
        <v>0</v>
      </c>
      <c r="AG65" s="111">
        <f t="shared" si="1"/>
        <v>2</v>
      </c>
      <c r="AH65" s="111">
        <f t="shared" si="2"/>
        <v>30</v>
      </c>
      <c r="AI65" s="111">
        <f t="shared" si="3"/>
        <v>30</v>
      </c>
    </row>
    <row r="66" spans="1:35">
      <c r="A66" t="s">
        <v>851</v>
      </c>
      <c r="B66" s="160" t="s">
        <v>63</v>
      </c>
      <c r="C66" s="111">
        <v>2599</v>
      </c>
      <c r="D66" s="111">
        <v>10</v>
      </c>
      <c r="E66" s="111">
        <v>2</v>
      </c>
      <c r="F66" s="111">
        <v>0</v>
      </c>
      <c r="G66" s="111">
        <v>0</v>
      </c>
      <c r="H66" s="111">
        <v>0</v>
      </c>
      <c r="I66" s="111">
        <v>12</v>
      </c>
      <c r="J66" s="111">
        <v>1</v>
      </c>
      <c r="K66" s="111">
        <v>1</v>
      </c>
      <c r="L66" s="111">
        <v>2</v>
      </c>
      <c r="M66" s="111">
        <v>11</v>
      </c>
      <c r="N66" s="111">
        <v>12</v>
      </c>
      <c r="O66" s="111">
        <v>2</v>
      </c>
      <c r="P66" s="111">
        <v>11</v>
      </c>
      <c r="Q66" s="111">
        <v>28</v>
      </c>
      <c r="R66" s="111">
        <v>31</v>
      </c>
      <c r="S66" s="111">
        <v>45</v>
      </c>
      <c r="T66" s="111">
        <v>77</v>
      </c>
      <c r="U66" s="111">
        <v>180</v>
      </c>
      <c r="V66" s="111">
        <v>254</v>
      </c>
      <c r="W66" s="111">
        <v>323</v>
      </c>
      <c r="X66" s="111">
        <v>410</v>
      </c>
      <c r="Y66" s="111">
        <v>530</v>
      </c>
      <c r="Z66" s="120">
        <f t="shared" si="0"/>
        <v>669</v>
      </c>
      <c r="AA66" s="111">
        <v>391</v>
      </c>
      <c r="AB66" s="111">
        <v>198</v>
      </c>
      <c r="AC66" s="111">
        <v>66</v>
      </c>
      <c r="AD66" s="111">
        <v>14</v>
      </c>
      <c r="AE66" s="111">
        <v>0</v>
      </c>
      <c r="AG66" s="111">
        <f t="shared" si="1"/>
        <v>2</v>
      </c>
      <c r="AH66" s="111">
        <f t="shared" si="2"/>
        <v>80</v>
      </c>
      <c r="AI66" s="111">
        <f t="shared" si="3"/>
        <v>80</v>
      </c>
    </row>
    <row r="67" spans="1:35">
      <c r="A67" t="s">
        <v>852</v>
      </c>
      <c r="B67" s="160" t="s">
        <v>63</v>
      </c>
      <c r="C67" s="111">
        <v>2428</v>
      </c>
      <c r="D67" s="111">
        <v>0</v>
      </c>
      <c r="E67" s="111">
        <v>0</v>
      </c>
      <c r="F67" s="111">
        <v>1</v>
      </c>
      <c r="G67" s="111">
        <v>0</v>
      </c>
      <c r="H67" s="111">
        <v>0</v>
      </c>
      <c r="I67" s="111">
        <v>1</v>
      </c>
      <c r="J67" s="111">
        <v>0</v>
      </c>
      <c r="K67" s="111">
        <v>0</v>
      </c>
      <c r="L67" s="111">
        <v>4</v>
      </c>
      <c r="M67" s="111">
        <v>5</v>
      </c>
      <c r="N67" s="111">
        <v>9</v>
      </c>
      <c r="O67" s="111">
        <v>12</v>
      </c>
      <c r="P67" s="111">
        <v>15</v>
      </c>
      <c r="Q67" s="111">
        <v>25</v>
      </c>
      <c r="R67" s="111">
        <v>37</v>
      </c>
      <c r="S67" s="111">
        <v>51</v>
      </c>
      <c r="T67" s="111">
        <v>79</v>
      </c>
      <c r="U67" s="111">
        <v>139</v>
      </c>
      <c r="V67" s="111">
        <v>263</v>
      </c>
      <c r="W67" s="111">
        <v>366</v>
      </c>
      <c r="X67" s="111">
        <v>419</v>
      </c>
      <c r="Y67" s="111">
        <v>435</v>
      </c>
      <c r="Z67" s="120">
        <f t="shared" si="0"/>
        <v>568</v>
      </c>
      <c r="AA67" s="111">
        <v>354</v>
      </c>
      <c r="AB67" s="111">
        <v>150</v>
      </c>
      <c r="AC67" s="111">
        <v>55</v>
      </c>
      <c r="AD67" s="111">
        <v>8</v>
      </c>
      <c r="AE67" s="111">
        <v>1</v>
      </c>
      <c r="AG67" s="111">
        <f t="shared" si="1"/>
        <v>1</v>
      </c>
      <c r="AH67" s="111">
        <f t="shared" si="2"/>
        <v>63</v>
      </c>
      <c r="AI67" s="111">
        <f t="shared" si="3"/>
        <v>64</v>
      </c>
    </row>
    <row r="68" spans="1:35">
      <c r="A68" t="s">
        <v>853</v>
      </c>
      <c r="B68" s="160" t="s">
        <v>63</v>
      </c>
      <c r="C68" s="111">
        <v>1327</v>
      </c>
      <c r="D68" s="111">
        <v>5</v>
      </c>
      <c r="E68" s="111">
        <v>0</v>
      </c>
      <c r="F68" s="111">
        <v>0</v>
      </c>
      <c r="G68" s="111">
        <v>0</v>
      </c>
      <c r="H68" s="111">
        <v>0</v>
      </c>
      <c r="I68" s="111">
        <v>5</v>
      </c>
      <c r="J68" s="111">
        <v>1</v>
      </c>
      <c r="K68" s="111">
        <v>1</v>
      </c>
      <c r="L68" s="111">
        <v>2</v>
      </c>
      <c r="M68" s="111">
        <v>2</v>
      </c>
      <c r="N68" s="111">
        <v>4</v>
      </c>
      <c r="O68" s="111">
        <v>5</v>
      </c>
      <c r="P68" s="111">
        <v>8</v>
      </c>
      <c r="Q68" s="111">
        <v>12</v>
      </c>
      <c r="R68" s="111">
        <v>16</v>
      </c>
      <c r="S68" s="111">
        <v>26</v>
      </c>
      <c r="T68" s="111">
        <v>37</v>
      </c>
      <c r="U68" s="111">
        <v>85</v>
      </c>
      <c r="V68" s="111">
        <v>124</v>
      </c>
      <c r="W68" s="111">
        <v>192</v>
      </c>
      <c r="X68" s="111">
        <v>221</v>
      </c>
      <c r="Y68" s="111">
        <v>252</v>
      </c>
      <c r="Z68" s="120">
        <f t="shared" si="0"/>
        <v>334</v>
      </c>
      <c r="AA68" s="111">
        <v>223</v>
      </c>
      <c r="AB68" s="111">
        <v>77</v>
      </c>
      <c r="AC68" s="111">
        <v>31</v>
      </c>
      <c r="AD68" s="111">
        <v>3</v>
      </c>
      <c r="AE68" s="111">
        <v>0</v>
      </c>
      <c r="AG68" s="111">
        <f t="shared" si="1"/>
        <v>0</v>
      </c>
      <c r="AH68" s="111">
        <f t="shared" si="2"/>
        <v>34</v>
      </c>
      <c r="AI68" s="111">
        <f t="shared" si="3"/>
        <v>34</v>
      </c>
    </row>
    <row r="69" spans="1:35">
      <c r="A69" t="s">
        <v>854</v>
      </c>
      <c r="B69" s="160" t="s">
        <v>63</v>
      </c>
      <c r="C69" s="111">
        <v>1941</v>
      </c>
      <c r="D69" s="111">
        <v>7</v>
      </c>
      <c r="E69" s="111">
        <v>1</v>
      </c>
      <c r="F69" s="111">
        <v>0</v>
      </c>
      <c r="G69" s="111">
        <v>0</v>
      </c>
      <c r="H69" s="111">
        <v>0</v>
      </c>
      <c r="I69" s="111">
        <v>8</v>
      </c>
      <c r="J69" s="111">
        <v>0</v>
      </c>
      <c r="K69" s="111">
        <v>3</v>
      </c>
      <c r="L69" s="111">
        <v>3</v>
      </c>
      <c r="M69" s="111">
        <v>2</v>
      </c>
      <c r="N69" s="111">
        <v>6</v>
      </c>
      <c r="O69" s="111">
        <v>2</v>
      </c>
      <c r="P69" s="111">
        <v>10</v>
      </c>
      <c r="Q69" s="111">
        <v>17</v>
      </c>
      <c r="R69" s="111">
        <v>34</v>
      </c>
      <c r="S69" s="111">
        <v>35</v>
      </c>
      <c r="T69" s="111">
        <v>55</v>
      </c>
      <c r="U69" s="111">
        <v>118</v>
      </c>
      <c r="V69" s="111">
        <v>157</v>
      </c>
      <c r="W69" s="111">
        <v>258</v>
      </c>
      <c r="X69" s="111">
        <v>314</v>
      </c>
      <c r="Y69" s="111">
        <v>373</v>
      </c>
      <c r="Z69" s="120">
        <f t="shared" ref="Z69:Z132" si="4">SUM(AA69:AE69)</f>
        <v>546</v>
      </c>
      <c r="AA69" s="111">
        <v>324</v>
      </c>
      <c r="AB69" s="111">
        <v>152</v>
      </c>
      <c r="AC69" s="111">
        <v>62</v>
      </c>
      <c r="AD69" s="111">
        <v>8</v>
      </c>
      <c r="AE69" s="111">
        <v>0</v>
      </c>
      <c r="AG69" s="111">
        <f t="shared" ref="AG69:AG132" si="5">SUM(E69:H69)</f>
        <v>1</v>
      </c>
      <c r="AH69" s="111">
        <f t="shared" ref="AH69:AH132" si="6">SUM(AC69:AD69)</f>
        <v>70</v>
      </c>
      <c r="AI69" s="111">
        <f t="shared" ref="AI69:AI132" si="7">SUM(AC69:AE69)</f>
        <v>70</v>
      </c>
    </row>
    <row r="70" spans="1:35">
      <c r="A70" t="s">
        <v>855</v>
      </c>
      <c r="B70" s="160" t="s">
        <v>63</v>
      </c>
      <c r="C70" s="111">
        <v>302</v>
      </c>
      <c r="D70" s="111">
        <v>0</v>
      </c>
      <c r="E70" s="111">
        <v>0</v>
      </c>
      <c r="F70" s="111">
        <v>0</v>
      </c>
      <c r="G70" s="111">
        <v>0</v>
      </c>
      <c r="H70" s="111">
        <v>0</v>
      </c>
      <c r="I70" s="111">
        <v>0</v>
      </c>
      <c r="J70" s="111">
        <v>0</v>
      </c>
      <c r="K70" s="111">
        <v>0</v>
      </c>
      <c r="L70" s="111">
        <v>0</v>
      </c>
      <c r="M70" s="111">
        <v>0</v>
      </c>
      <c r="N70" s="111">
        <v>1</v>
      </c>
      <c r="O70" s="111">
        <v>2</v>
      </c>
      <c r="P70" s="111">
        <v>2</v>
      </c>
      <c r="Q70" s="111">
        <v>0</v>
      </c>
      <c r="R70" s="111">
        <v>3</v>
      </c>
      <c r="S70" s="111">
        <v>2</v>
      </c>
      <c r="T70" s="111">
        <v>5</v>
      </c>
      <c r="U70" s="111">
        <v>18</v>
      </c>
      <c r="V70" s="111">
        <v>21</v>
      </c>
      <c r="W70" s="111">
        <v>30</v>
      </c>
      <c r="X70" s="111">
        <v>46</v>
      </c>
      <c r="Y70" s="111">
        <v>59</v>
      </c>
      <c r="Z70" s="120">
        <f t="shared" si="4"/>
        <v>113</v>
      </c>
      <c r="AA70" s="111">
        <v>71</v>
      </c>
      <c r="AB70" s="111">
        <v>33</v>
      </c>
      <c r="AC70" s="111">
        <v>6</v>
      </c>
      <c r="AD70" s="111">
        <v>3</v>
      </c>
      <c r="AE70" s="111">
        <v>0</v>
      </c>
      <c r="AG70" s="111">
        <f t="shared" si="5"/>
        <v>0</v>
      </c>
      <c r="AH70" s="111">
        <f t="shared" si="6"/>
        <v>9</v>
      </c>
      <c r="AI70" s="111">
        <f t="shared" si="7"/>
        <v>9</v>
      </c>
    </row>
    <row r="71" spans="1:35">
      <c r="A71" t="s">
        <v>856</v>
      </c>
      <c r="B71" s="160" t="s">
        <v>63</v>
      </c>
      <c r="C71" s="111">
        <v>419</v>
      </c>
      <c r="D71" s="111">
        <v>1</v>
      </c>
      <c r="E71" s="111">
        <v>0</v>
      </c>
      <c r="F71" s="111">
        <v>0</v>
      </c>
      <c r="G71" s="111">
        <v>0</v>
      </c>
      <c r="H71" s="111">
        <v>0</v>
      </c>
      <c r="I71" s="111">
        <v>1</v>
      </c>
      <c r="J71" s="111">
        <v>0</v>
      </c>
      <c r="K71" s="111">
        <v>1</v>
      </c>
      <c r="L71" s="111">
        <v>1</v>
      </c>
      <c r="M71" s="111">
        <v>1</v>
      </c>
      <c r="N71" s="111">
        <v>1</v>
      </c>
      <c r="O71" s="111">
        <v>1</v>
      </c>
      <c r="P71" s="111">
        <v>3</v>
      </c>
      <c r="Q71" s="111">
        <v>2</v>
      </c>
      <c r="R71" s="111">
        <v>6</v>
      </c>
      <c r="S71" s="111">
        <v>5</v>
      </c>
      <c r="T71" s="111">
        <v>9</v>
      </c>
      <c r="U71" s="111">
        <v>30</v>
      </c>
      <c r="V71" s="111">
        <v>27</v>
      </c>
      <c r="W71" s="111">
        <v>49</v>
      </c>
      <c r="X71" s="111">
        <v>76</v>
      </c>
      <c r="Y71" s="111">
        <v>66</v>
      </c>
      <c r="Z71" s="120">
        <f t="shared" si="4"/>
        <v>140</v>
      </c>
      <c r="AA71" s="111">
        <v>72</v>
      </c>
      <c r="AB71" s="111">
        <v>42</v>
      </c>
      <c r="AC71" s="111">
        <v>21</v>
      </c>
      <c r="AD71" s="111">
        <v>5</v>
      </c>
      <c r="AE71" s="111">
        <v>0</v>
      </c>
      <c r="AG71" s="111">
        <f t="shared" si="5"/>
        <v>0</v>
      </c>
      <c r="AH71" s="111">
        <f t="shared" si="6"/>
        <v>26</v>
      </c>
      <c r="AI71" s="111">
        <f t="shared" si="7"/>
        <v>26</v>
      </c>
    </row>
    <row r="72" spans="1:35">
      <c r="A72" t="s">
        <v>857</v>
      </c>
      <c r="B72" s="160" t="s">
        <v>63</v>
      </c>
      <c r="C72" s="111">
        <v>854</v>
      </c>
      <c r="D72" s="111">
        <v>3</v>
      </c>
      <c r="E72" s="111">
        <v>0</v>
      </c>
      <c r="F72" s="111">
        <v>1</v>
      </c>
      <c r="G72" s="111">
        <v>0</v>
      </c>
      <c r="H72" s="111">
        <v>0</v>
      </c>
      <c r="I72" s="111">
        <v>4</v>
      </c>
      <c r="J72" s="111">
        <v>1</v>
      </c>
      <c r="K72" s="111">
        <v>0</v>
      </c>
      <c r="L72" s="111">
        <v>2</v>
      </c>
      <c r="M72" s="111">
        <v>1</v>
      </c>
      <c r="N72" s="111">
        <v>2</v>
      </c>
      <c r="O72" s="111">
        <v>2</v>
      </c>
      <c r="P72" s="111">
        <v>6</v>
      </c>
      <c r="Q72" s="111">
        <v>8</v>
      </c>
      <c r="R72" s="111">
        <v>17</v>
      </c>
      <c r="S72" s="111">
        <v>20</v>
      </c>
      <c r="T72" s="111">
        <v>32</v>
      </c>
      <c r="U72" s="111">
        <v>54</v>
      </c>
      <c r="V72" s="111">
        <v>70</v>
      </c>
      <c r="W72" s="111">
        <v>113</v>
      </c>
      <c r="X72" s="111">
        <v>152</v>
      </c>
      <c r="Y72" s="111">
        <v>156</v>
      </c>
      <c r="Z72" s="120">
        <f t="shared" si="4"/>
        <v>214</v>
      </c>
      <c r="AA72" s="111">
        <v>133</v>
      </c>
      <c r="AB72" s="111">
        <v>57</v>
      </c>
      <c r="AC72" s="111">
        <v>19</v>
      </c>
      <c r="AD72" s="111">
        <v>5</v>
      </c>
      <c r="AE72" s="111">
        <v>0</v>
      </c>
      <c r="AG72" s="111">
        <f t="shared" si="5"/>
        <v>1</v>
      </c>
      <c r="AH72" s="111">
        <f t="shared" si="6"/>
        <v>24</v>
      </c>
      <c r="AI72" s="111">
        <f t="shared" si="7"/>
        <v>24</v>
      </c>
    </row>
    <row r="73" spans="1:35">
      <c r="A73" t="s">
        <v>858</v>
      </c>
      <c r="B73" s="160" t="s">
        <v>63</v>
      </c>
      <c r="C73" s="111">
        <v>189</v>
      </c>
      <c r="D73" s="111">
        <v>0</v>
      </c>
      <c r="E73" s="111">
        <v>0</v>
      </c>
      <c r="F73" s="111">
        <v>0</v>
      </c>
      <c r="G73" s="111">
        <v>0</v>
      </c>
      <c r="H73" s="111">
        <v>0</v>
      </c>
      <c r="I73" s="111">
        <v>0</v>
      </c>
      <c r="J73" s="111">
        <v>0</v>
      </c>
      <c r="K73" s="111">
        <v>0</v>
      </c>
      <c r="L73" s="111">
        <v>0</v>
      </c>
      <c r="M73" s="111">
        <v>0</v>
      </c>
      <c r="N73" s="111">
        <v>0</v>
      </c>
      <c r="O73" s="111">
        <v>1</v>
      </c>
      <c r="P73" s="111">
        <v>1</v>
      </c>
      <c r="Q73" s="111">
        <v>3</v>
      </c>
      <c r="R73" s="111">
        <v>3</v>
      </c>
      <c r="S73" s="111">
        <v>3</v>
      </c>
      <c r="T73" s="111">
        <v>5</v>
      </c>
      <c r="U73" s="111">
        <v>9</v>
      </c>
      <c r="V73" s="111">
        <v>18</v>
      </c>
      <c r="W73" s="111">
        <v>20</v>
      </c>
      <c r="X73" s="111">
        <v>31</v>
      </c>
      <c r="Y73" s="111">
        <v>37</v>
      </c>
      <c r="Z73" s="120">
        <f t="shared" si="4"/>
        <v>58</v>
      </c>
      <c r="AA73" s="111">
        <v>35</v>
      </c>
      <c r="AB73" s="111">
        <v>19</v>
      </c>
      <c r="AC73" s="111">
        <v>2</v>
      </c>
      <c r="AD73" s="111">
        <v>2</v>
      </c>
      <c r="AE73" s="111">
        <v>0</v>
      </c>
      <c r="AG73" s="111">
        <f t="shared" si="5"/>
        <v>0</v>
      </c>
      <c r="AH73" s="111">
        <f t="shared" si="6"/>
        <v>4</v>
      </c>
      <c r="AI73" s="111">
        <f t="shared" si="7"/>
        <v>4</v>
      </c>
    </row>
    <row r="74" spans="1:35">
      <c r="A74" t="s">
        <v>859</v>
      </c>
      <c r="B74" s="160" t="s">
        <v>63</v>
      </c>
      <c r="C74" s="111">
        <v>590</v>
      </c>
      <c r="D74" s="111">
        <v>1</v>
      </c>
      <c r="E74" s="111">
        <v>0</v>
      </c>
      <c r="F74" s="111">
        <v>0</v>
      </c>
      <c r="G74" s="111">
        <v>0</v>
      </c>
      <c r="H74" s="111">
        <v>0</v>
      </c>
      <c r="I74" s="111">
        <v>1</v>
      </c>
      <c r="J74" s="111">
        <v>1</v>
      </c>
      <c r="K74" s="111">
        <v>0</v>
      </c>
      <c r="L74" s="111">
        <v>0</v>
      </c>
      <c r="M74" s="111">
        <v>2</v>
      </c>
      <c r="N74" s="111">
        <v>4</v>
      </c>
      <c r="O74" s="111">
        <v>2</v>
      </c>
      <c r="P74" s="111">
        <v>0</v>
      </c>
      <c r="Q74" s="111">
        <v>4</v>
      </c>
      <c r="R74" s="111">
        <v>7</v>
      </c>
      <c r="S74" s="111">
        <v>4</v>
      </c>
      <c r="T74" s="111">
        <v>17</v>
      </c>
      <c r="U74" s="111">
        <v>37</v>
      </c>
      <c r="V74" s="111">
        <v>38</v>
      </c>
      <c r="W74" s="111">
        <v>54</v>
      </c>
      <c r="X74" s="111">
        <v>81</v>
      </c>
      <c r="Y74" s="111">
        <v>131</v>
      </c>
      <c r="Z74" s="120">
        <f t="shared" si="4"/>
        <v>207</v>
      </c>
      <c r="AA74" s="111">
        <v>117</v>
      </c>
      <c r="AB74" s="111">
        <v>69</v>
      </c>
      <c r="AC74" s="111">
        <v>18</v>
      </c>
      <c r="AD74" s="111">
        <v>3</v>
      </c>
      <c r="AE74" s="111">
        <v>0</v>
      </c>
      <c r="AG74" s="111">
        <f t="shared" si="5"/>
        <v>0</v>
      </c>
      <c r="AH74" s="111">
        <f t="shared" si="6"/>
        <v>21</v>
      </c>
      <c r="AI74" s="111">
        <f t="shared" si="7"/>
        <v>21</v>
      </c>
    </row>
    <row r="75" spans="1:35">
      <c r="A75" t="s">
        <v>860</v>
      </c>
      <c r="B75" s="160" t="s">
        <v>63</v>
      </c>
      <c r="C75" s="111">
        <v>1265</v>
      </c>
      <c r="D75" s="111">
        <v>1</v>
      </c>
      <c r="E75" s="111">
        <v>0</v>
      </c>
      <c r="F75" s="111">
        <v>0</v>
      </c>
      <c r="G75" s="111">
        <v>0</v>
      </c>
      <c r="H75" s="111">
        <v>0</v>
      </c>
      <c r="I75" s="111">
        <v>1</v>
      </c>
      <c r="J75" s="111">
        <v>0</v>
      </c>
      <c r="K75" s="111">
        <v>1</v>
      </c>
      <c r="L75" s="111">
        <v>1</v>
      </c>
      <c r="M75" s="111">
        <v>3</v>
      </c>
      <c r="N75" s="111">
        <v>2</v>
      </c>
      <c r="O75" s="111">
        <v>2</v>
      </c>
      <c r="P75" s="111">
        <v>5</v>
      </c>
      <c r="Q75" s="111">
        <v>9</v>
      </c>
      <c r="R75" s="111">
        <v>17</v>
      </c>
      <c r="S75" s="111">
        <v>15</v>
      </c>
      <c r="T75" s="111">
        <v>45</v>
      </c>
      <c r="U75" s="111">
        <v>90</v>
      </c>
      <c r="V75" s="111">
        <v>118</v>
      </c>
      <c r="W75" s="111">
        <v>180</v>
      </c>
      <c r="X75" s="111">
        <v>204</v>
      </c>
      <c r="Y75" s="111">
        <v>258</v>
      </c>
      <c r="Z75" s="120">
        <f t="shared" si="4"/>
        <v>314</v>
      </c>
      <c r="AA75" s="111">
        <v>180</v>
      </c>
      <c r="AB75" s="111">
        <v>108</v>
      </c>
      <c r="AC75" s="111">
        <v>24</v>
      </c>
      <c r="AD75" s="111">
        <v>2</v>
      </c>
      <c r="AE75" s="111">
        <v>0</v>
      </c>
      <c r="AG75" s="111">
        <f t="shared" si="5"/>
        <v>0</v>
      </c>
      <c r="AH75" s="111">
        <f t="shared" si="6"/>
        <v>26</v>
      </c>
      <c r="AI75" s="111">
        <f t="shared" si="7"/>
        <v>26</v>
      </c>
    </row>
    <row r="76" spans="1:35">
      <c r="A76" t="s">
        <v>861</v>
      </c>
      <c r="B76" s="160" t="s">
        <v>63</v>
      </c>
      <c r="C76" s="111">
        <v>282</v>
      </c>
      <c r="D76" s="111">
        <v>0</v>
      </c>
      <c r="E76" s="111">
        <v>0</v>
      </c>
      <c r="F76" s="111">
        <v>0</v>
      </c>
      <c r="G76" s="111">
        <v>0</v>
      </c>
      <c r="H76" s="111">
        <v>0</v>
      </c>
      <c r="I76" s="111">
        <v>0</v>
      </c>
      <c r="J76" s="111">
        <v>0</v>
      </c>
      <c r="K76" s="111">
        <v>0</v>
      </c>
      <c r="L76" s="111">
        <v>0</v>
      </c>
      <c r="M76" s="111">
        <v>0</v>
      </c>
      <c r="N76" s="111">
        <v>0</v>
      </c>
      <c r="O76" s="111">
        <v>0</v>
      </c>
      <c r="P76" s="111">
        <v>0</v>
      </c>
      <c r="Q76" s="111">
        <v>4</v>
      </c>
      <c r="R76" s="111">
        <v>2</v>
      </c>
      <c r="S76" s="111">
        <v>6</v>
      </c>
      <c r="T76" s="111">
        <v>7</v>
      </c>
      <c r="U76" s="111">
        <v>13</v>
      </c>
      <c r="V76" s="111">
        <v>26</v>
      </c>
      <c r="W76" s="111">
        <v>34</v>
      </c>
      <c r="X76" s="111">
        <v>41</v>
      </c>
      <c r="Y76" s="111">
        <v>57</v>
      </c>
      <c r="Z76" s="120">
        <f t="shared" si="4"/>
        <v>92</v>
      </c>
      <c r="AA76" s="111">
        <v>60</v>
      </c>
      <c r="AB76" s="111">
        <v>24</v>
      </c>
      <c r="AC76" s="111">
        <v>6</v>
      </c>
      <c r="AD76" s="111">
        <v>2</v>
      </c>
      <c r="AE76" s="111">
        <v>0</v>
      </c>
      <c r="AG76" s="111">
        <f t="shared" si="5"/>
        <v>0</v>
      </c>
      <c r="AH76" s="111">
        <f t="shared" si="6"/>
        <v>8</v>
      </c>
      <c r="AI76" s="111">
        <f t="shared" si="7"/>
        <v>8</v>
      </c>
    </row>
    <row r="77" spans="1:35">
      <c r="A77" t="s">
        <v>862</v>
      </c>
      <c r="B77" s="160" t="s">
        <v>63</v>
      </c>
      <c r="C77" s="111">
        <v>287</v>
      </c>
      <c r="D77" s="111">
        <v>0</v>
      </c>
      <c r="E77" s="111">
        <v>1</v>
      </c>
      <c r="F77" s="111">
        <v>2</v>
      </c>
      <c r="G77" s="111">
        <v>0</v>
      </c>
      <c r="H77" s="111">
        <v>0</v>
      </c>
      <c r="I77" s="111">
        <v>3</v>
      </c>
      <c r="J77" s="111">
        <v>0</v>
      </c>
      <c r="K77" s="111">
        <v>0</v>
      </c>
      <c r="L77" s="111">
        <v>1</v>
      </c>
      <c r="M77" s="111">
        <v>2</v>
      </c>
      <c r="N77" s="111">
        <v>2</v>
      </c>
      <c r="O77" s="111">
        <v>2</v>
      </c>
      <c r="P77" s="111">
        <v>2</v>
      </c>
      <c r="Q77" s="111">
        <v>5</v>
      </c>
      <c r="R77" s="111">
        <v>5</v>
      </c>
      <c r="S77" s="111">
        <v>6</v>
      </c>
      <c r="T77" s="111">
        <v>6</v>
      </c>
      <c r="U77" s="111">
        <v>14</v>
      </c>
      <c r="V77" s="111">
        <v>27</v>
      </c>
      <c r="W77" s="111">
        <v>36</v>
      </c>
      <c r="X77" s="111">
        <v>52</v>
      </c>
      <c r="Y77" s="111">
        <v>50</v>
      </c>
      <c r="Z77" s="120">
        <f t="shared" si="4"/>
        <v>74</v>
      </c>
      <c r="AA77" s="111">
        <v>44</v>
      </c>
      <c r="AB77" s="111">
        <v>27</v>
      </c>
      <c r="AC77" s="111">
        <v>3</v>
      </c>
      <c r="AD77" s="111">
        <v>0</v>
      </c>
      <c r="AE77" s="111">
        <v>0</v>
      </c>
      <c r="AG77" s="111">
        <f t="shared" si="5"/>
        <v>3</v>
      </c>
      <c r="AH77" s="111">
        <f t="shared" si="6"/>
        <v>3</v>
      </c>
      <c r="AI77" s="111">
        <f t="shared" si="7"/>
        <v>3</v>
      </c>
    </row>
    <row r="78" spans="1:35">
      <c r="A78" t="s">
        <v>863</v>
      </c>
      <c r="B78" s="160" t="s">
        <v>63</v>
      </c>
      <c r="C78" s="111">
        <v>959</v>
      </c>
      <c r="D78" s="111">
        <v>2</v>
      </c>
      <c r="E78" s="111">
        <v>1</v>
      </c>
      <c r="F78" s="111">
        <v>0</v>
      </c>
      <c r="G78" s="111">
        <v>0</v>
      </c>
      <c r="H78" s="111">
        <v>0</v>
      </c>
      <c r="I78" s="111">
        <v>3</v>
      </c>
      <c r="J78" s="111">
        <v>0</v>
      </c>
      <c r="K78" s="111">
        <v>2</v>
      </c>
      <c r="L78" s="111">
        <v>2</v>
      </c>
      <c r="M78" s="111">
        <v>0</v>
      </c>
      <c r="N78" s="111">
        <v>4</v>
      </c>
      <c r="O78" s="111">
        <v>2</v>
      </c>
      <c r="P78" s="111">
        <v>8</v>
      </c>
      <c r="Q78" s="111">
        <v>6</v>
      </c>
      <c r="R78" s="111">
        <v>13</v>
      </c>
      <c r="S78" s="111">
        <v>20</v>
      </c>
      <c r="T78" s="111">
        <v>22</v>
      </c>
      <c r="U78" s="111">
        <v>42</v>
      </c>
      <c r="V78" s="111">
        <v>70</v>
      </c>
      <c r="W78" s="111">
        <v>125</v>
      </c>
      <c r="X78" s="111">
        <v>152</v>
      </c>
      <c r="Y78" s="111">
        <v>219</v>
      </c>
      <c r="Z78" s="120">
        <f t="shared" si="4"/>
        <v>269</v>
      </c>
      <c r="AA78" s="111">
        <v>157</v>
      </c>
      <c r="AB78" s="111">
        <v>78</v>
      </c>
      <c r="AC78" s="111">
        <v>27</v>
      </c>
      <c r="AD78" s="111">
        <v>7</v>
      </c>
      <c r="AE78" s="111">
        <v>0</v>
      </c>
      <c r="AG78" s="111">
        <f t="shared" si="5"/>
        <v>1</v>
      </c>
      <c r="AH78" s="111">
        <f t="shared" si="6"/>
        <v>34</v>
      </c>
      <c r="AI78" s="111">
        <f t="shared" si="7"/>
        <v>34</v>
      </c>
    </row>
    <row r="79" spans="1:35">
      <c r="A79" t="s">
        <v>864</v>
      </c>
      <c r="B79" s="160" t="s">
        <v>63</v>
      </c>
      <c r="C79" s="111">
        <v>434</v>
      </c>
      <c r="D79" s="111">
        <v>2</v>
      </c>
      <c r="E79" s="111">
        <v>0</v>
      </c>
      <c r="F79" s="111">
        <v>0</v>
      </c>
      <c r="G79" s="111">
        <v>0</v>
      </c>
      <c r="H79" s="111">
        <v>0</v>
      </c>
      <c r="I79" s="111">
        <v>2</v>
      </c>
      <c r="J79" s="111">
        <v>0</v>
      </c>
      <c r="K79" s="111">
        <v>1</v>
      </c>
      <c r="L79" s="111">
        <v>0</v>
      </c>
      <c r="M79" s="111">
        <v>1</v>
      </c>
      <c r="N79" s="111">
        <v>1</v>
      </c>
      <c r="O79" s="111">
        <v>3</v>
      </c>
      <c r="P79" s="111">
        <v>0</v>
      </c>
      <c r="Q79" s="111">
        <v>6</v>
      </c>
      <c r="R79" s="111">
        <v>5</v>
      </c>
      <c r="S79" s="111">
        <v>4</v>
      </c>
      <c r="T79" s="111">
        <v>12</v>
      </c>
      <c r="U79" s="111">
        <v>23</v>
      </c>
      <c r="V79" s="111">
        <v>45</v>
      </c>
      <c r="W79" s="111">
        <v>56</v>
      </c>
      <c r="X79" s="111">
        <v>69</v>
      </c>
      <c r="Y79" s="111">
        <v>70</v>
      </c>
      <c r="Z79" s="120">
        <f t="shared" si="4"/>
        <v>136</v>
      </c>
      <c r="AA79" s="111">
        <v>79</v>
      </c>
      <c r="AB79" s="111">
        <v>41</v>
      </c>
      <c r="AC79" s="111">
        <v>15</v>
      </c>
      <c r="AD79" s="111">
        <v>1</v>
      </c>
      <c r="AE79" s="111">
        <v>0</v>
      </c>
      <c r="AG79" s="111">
        <f t="shared" si="5"/>
        <v>0</v>
      </c>
      <c r="AH79" s="111">
        <f t="shared" si="6"/>
        <v>16</v>
      </c>
      <c r="AI79" s="111">
        <f t="shared" si="7"/>
        <v>16</v>
      </c>
    </row>
    <row r="80" spans="1:35">
      <c r="A80" t="s">
        <v>866</v>
      </c>
      <c r="B80" s="160" t="s">
        <v>63</v>
      </c>
      <c r="C80" s="111">
        <v>461</v>
      </c>
      <c r="D80" s="111">
        <v>0</v>
      </c>
      <c r="E80" s="111">
        <v>0</v>
      </c>
      <c r="F80" s="111">
        <v>0</v>
      </c>
      <c r="G80" s="111">
        <v>0</v>
      </c>
      <c r="H80" s="111">
        <v>0</v>
      </c>
      <c r="I80" s="111">
        <v>0</v>
      </c>
      <c r="J80" s="111">
        <v>1</v>
      </c>
      <c r="K80" s="111">
        <v>0</v>
      </c>
      <c r="L80" s="111">
        <v>0</v>
      </c>
      <c r="M80" s="111">
        <v>3</v>
      </c>
      <c r="N80" s="111">
        <v>2</v>
      </c>
      <c r="O80" s="111">
        <v>0</v>
      </c>
      <c r="P80" s="111">
        <v>4</v>
      </c>
      <c r="Q80" s="111">
        <v>8</v>
      </c>
      <c r="R80" s="111">
        <v>5</v>
      </c>
      <c r="S80" s="111">
        <v>4</v>
      </c>
      <c r="T80" s="111">
        <v>8</v>
      </c>
      <c r="U80" s="111">
        <v>31</v>
      </c>
      <c r="V80" s="111">
        <v>53</v>
      </c>
      <c r="W80" s="111">
        <v>69</v>
      </c>
      <c r="X80" s="111">
        <v>61</v>
      </c>
      <c r="Y80" s="111">
        <v>85</v>
      </c>
      <c r="Z80" s="120">
        <f t="shared" si="4"/>
        <v>127</v>
      </c>
      <c r="AA80" s="111">
        <v>80</v>
      </c>
      <c r="AB80" s="111">
        <v>32</v>
      </c>
      <c r="AC80" s="111">
        <v>13</v>
      </c>
      <c r="AD80" s="111">
        <v>2</v>
      </c>
      <c r="AE80" s="111">
        <v>0</v>
      </c>
      <c r="AG80" s="111">
        <f t="shared" si="5"/>
        <v>0</v>
      </c>
      <c r="AH80" s="111">
        <f t="shared" si="6"/>
        <v>15</v>
      </c>
      <c r="AI80" s="111">
        <f t="shared" si="7"/>
        <v>15</v>
      </c>
    </row>
    <row r="81" spans="1:35">
      <c r="A81" t="s">
        <v>867</v>
      </c>
      <c r="B81" s="160" t="s">
        <v>63</v>
      </c>
      <c r="C81" s="111">
        <v>730</v>
      </c>
      <c r="D81" s="111">
        <v>0</v>
      </c>
      <c r="E81" s="111">
        <v>1</v>
      </c>
      <c r="F81" s="111">
        <v>0</v>
      </c>
      <c r="G81" s="111">
        <v>0</v>
      </c>
      <c r="H81" s="111">
        <v>0</v>
      </c>
      <c r="I81" s="111">
        <v>1</v>
      </c>
      <c r="J81" s="111">
        <v>1</v>
      </c>
      <c r="K81" s="111">
        <v>0</v>
      </c>
      <c r="L81" s="111">
        <v>0</v>
      </c>
      <c r="M81" s="111">
        <v>0</v>
      </c>
      <c r="N81" s="111">
        <v>2</v>
      </c>
      <c r="O81" s="111">
        <v>4</v>
      </c>
      <c r="P81" s="111">
        <v>5</v>
      </c>
      <c r="Q81" s="111">
        <v>11</v>
      </c>
      <c r="R81" s="111">
        <v>5</v>
      </c>
      <c r="S81" s="111">
        <v>11</v>
      </c>
      <c r="T81" s="111">
        <v>16</v>
      </c>
      <c r="U81" s="111">
        <v>44</v>
      </c>
      <c r="V81" s="111">
        <v>50</v>
      </c>
      <c r="W81" s="111">
        <v>77</v>
      </c>
      <c r="X81" s="111">
        <v>133</v>
      </c>
      <c r="Y81" s="111">
        <v>166</v>
      </c>
      <c r="Z81" s="120">
        <f t="shared" si="4"/>
        <v>204</v>
      </c>
      <c r="AA81" s="111">
        <v>128</v>
      </c>
      <c r="AB81" s="111">
        <v>55</v>
      </c>
      <c r="AC81" s="111">
        <v>17</v>
      </c>
      <c r="AD81" s="111">
        <v>4</v>
      </c>
      <c r="AE81" s="111">
        <v>0</v>
      </c>
      <c r="AG81" s="111">
        <f t="shared" si="5"/>
        <v>1</v>
      </c>
      <c r="AH81" s="111">
        <f t="shared" si="6"/>
        <v>21</v>
      </c>
      <c r="AI81" s="111">
        <f t="shared" si="7"/>
        <v>21</v>
      </c>
    </row>
    <row r="82" spans="1:35">
      <c r="A82" t="s">
        <v>868</v>
      </c>
      <c r="B82" s="160" t="s">
        <v>63</v>
      </c>
      <c r="C82" s="111">
        <v>233</v>
      </c>
      <c r="D82" s="111">
        <v>0</v>
      </c>
      <c r="E82" s="111">
        <v>0</v>
      </c>
      <c r="F82" s="111">
        <v>0</v>
      </c>
      <c r="G82" s="111">
        <v>0</v>
      </c>
      <c r="H82" s="111">
        <v>0</v>
      </c>
      <c r="I82" s="111">
        <v>0</v>
      </c>
      <c r="J82" s="111">
        <v>0</v>
      </c>
      <c r="K82" s="111">
        <v>0</v>
      </c>
      <c r="L82" s="111">
        <v>0</v>
      </c>
      <c r="M82" s="111">
        <v>0</v>
      </c>
      <c r="N82" s="111">
        <v>1</v>
      </c>
      <c r="O82" s="111">
        <v>1</v>
      </c>
      <c r="P82" s="111">
        <v>3</v>
      </c>
      <c r="Q82" s="111">
        <v>1</v>
      </c>
      <c r="R82" s="111">
        <v>5</v>
      </c>
      <c r="S82" s="111">
        <v>4</v>
      </c>
      <c r="T82" s="111">
        <v>7</v>
      </c>
      <c r="U82" s="111">
        <v>16</v>
      </c>
      <c r="V82" s="111">
        <v>19</v>
      </c>
      <c r="W82" s="111">
        <v>32</v>
      </c>
      <c r="X82" s="111">
        <v>30</v>
      </c>
      <c r="Y82" s="111">
        <v>36</v>
      </c>
      <c r="Z82" s="120">
        <f t="shared" si="4"/>
        <v>78</v>
      </c>
      <c r="AA82" s="111">
        <v>52</v>
      </c>
      <c r="AB82" s="111">
        <v>18</v>
      </c>
      <c r="AC82" s="111">
        <v>7</v>
      </c>
      <c r="AD82" s="111">
        <v>1</v>
      </c>
      <c r="AE82" s="111">
        <v>0</v>
      </c>
      <c r="AG82" s="111">
        <f t="shared" si="5"/>
        <v>0</v>
      </c>
      <c r="AH82" s="111">
        <f t="shared" si="6"/>
        <v>8</v>
      </c>
      <c r="AI82" s="111">
        <f t="shared" si="7"/>
        <v>8</v>
      </c>
    </row>
    <row r="83" spans="1:35">
      <c r="A83" t="s">
        <v>870</v>
      </c>
      <c r="B83" s="160" t="s">
        <v>63</v>
      </c>
      <c r="C83" s="111">
        <v>392</v>
      </c>
      <c r="D83" s="111">
        <v>0</v>
      </c>
      <c r="E83" s="111">
        <v>0</v>
      </c>
      <c r="F83" s="111">
        <v>0</v>
      </c>
      <c r="G83" s="111">
        <v>0</v>
      </c>
      <c r="H83" s="111">
        <v>0</v>
      </c>
      <c r="I83" s="111">
        <v>0</v>
      </c>
      <c r="J83" s="111">
        <v>0</v>
      </c>
      <c r="K83" s="111">
        <v>0</v>
      </c>
      <c r="L83" s="111">
        <v>1</v>
      </c>
      <c r="M83" s="111">
        <v>3</v>
      </c>
      <c r="N83" s="111">
        <v>3</v>
      </c>
      <c r="O83" s="111">
        <v>0</v>
      </c>
      <c r="P83" s="111">
        <v>2</v>
      </c>
      <c r="Q83" s="111">
        <v>4</v>
      </c>
      <c r="R83" s="111">
        <v>4</v>
      </c>
      <c r="S83" s="111">
        <v>13</v>
      </c>
      <c r="T83" s="111">
        <v>19</v>
      </c>
      <c r="U83" s="111">
        <v>25</v>
      </c>
      <c r="V83" s="111">
        <v>26</v>
      </c>
      <c r="W83" s="111">
        <v>43</v>
      </c>
      <c r="X83" s="111">
        <v>64</v>
      </c>
      <c r="Y83" s="111">
        <v>80</v>
      </c>
      <c r="Z83" s="120">
        <f t="shared" si="4"/>
        <v>105</v>
      </c>
      <c r="AA83" s="111">
        <v>69</v>
      </c>
      <c r="AB83" s="111">
        <v>27</v>
      </c>
      <c r="AC83" s="111">
        <v>6</v>
      </c>
      <c r="AD83" s="111">
        <v>3</v>
      </c>
      <c r="AE83" s="111">
        <v>0</v>
      </c>
      <c r="AG83" s="111">
        <f t="shared" si="5"/>
        <v>0</v>
      </c>
      <c r="AH83" s="111">
        <f t="shared" si="6"/>
        <v>9</v>
      </c>
      <c r="AI83" s="111">
        <f t="shared" si="7"/>
        <v>9</v>
      </c>
    </row>
    <row r="84" spans="1:35">
      <c r="A84" t="s">
        <v>871</v>
      </c>
      <c r="B84" s="160" t="s">
        <v>63</v>
      </c>
      <c r="C84" s="111">
        <v>279</v>
      </c>
      <c r="D84" s="111">
        <v>0</v>
      </c>
      <c r="E84" s="111">
        <v>0</v>
      </c>
      <c r="F84" s="111">
        <v>0</v>
      </c>
      <c r="G84" s="111">
        <v>1</v>
      </c>
      <c r="H84" s="111">
        <v>0</v>
      </c>
      <c r="I84" s="111">
        <v>1</v>
      </c>
      <c r="J84" s="111">
        <v>0</v>
      </c>
      <c r="K84" s="111">
        <v>0</v>
      </c>
      <c r="L84" s="111">
        <v>0</v>
      </c>
      <c r="M84" s="111">
        <v>0</v>
      </c>
      <c r="N84" s="111">
        <v>0</v>
      </c>
      <c r="O84" s="111">
        <v>2</v>
      </c>
      <c r="P84" s="111">
        <v>4</v>
      </c>
      <c r="Q84" s="111">
        <v>2</v>
      </c>
      <c r="R84" s="111">
        <v>3</v>
      </c>
      <c r="S84" s="111">
        <v>6</v>
      </c>
      <c r="T84" s="111">
        <v>7</v>
      </c>
      <c r="U84" s="111">
        <v>14</v>
      </c>
      <c r="V84" s="111">
        <v>17</v>
      </c>
      <c r="W84" s="111">
        <v>29</v>
      </c>
      <c r="X84" s="111">
        <v>31</v>
      </c>
      <c r="Y84" s="111">
        <v>58</v>
      </c>
      <c r="Z84" s="120">
        <f t="shared" si="4"/>
        <v>105</v>
      </c>
      <c r="AA84" s="111">
        <v>57</v>
      </c>
      <c r="AB84" s="111">
        <v>34</v>
      </c>
      <c r="AC84" s="111">
        <v>11</v>
      </c>
      <c r="AD84" s="111">
        <v>3</v>
      </c>
      <c r="AE84" s="111">
        <v>0</v>
      </c>
      <c r="AG84" s="111">
        <f t="shared" si="5"/>
        <v>1</v>
      </c>
      <c r="AH84" s="111">
        <f t="shared" si="6"/>
        <v>14</v>
      </c>
      <c r="AI84" s="111">
        <f t="shared" si="7"/>
        <v>14</v>
      </c>
    </row>
    <row r="85" spans="1:35">
      <c r="A85" t="s">
        <v>872</v>
      </c>
      <c r="B85" s="160" t="s">
        <v>63</v>
      </c>
      <c r="C85" s="111">
        <v>294</v>
      </c>
      <c r="D85" s="111">
        <v>0</v>
      </c>
      <c r="E85" s="111">
        <v>0</v>
      </c>
      <c r="F85" s="111">
        <v>0</v>
      </c>
      <c r="G85" s="111">
        <v>0</v>
      </c>
      <c r="H85" s="111">
        <v>0</v>
      </c>
      <c r="I85" s="111">
        <v>0</v>
      </c>
      <c r="J85" s="111">
        <v>0</v>
      </c>
      <c r="K85" s="111">
        <v>1</v>
      </c>
      <c r="L85" s="111">
        <v>1</v>
      </c>
      <c r="M85" s="111">
        <v>2</v>
      </c>
      <c r="N85" s="111">
        <v>1</v>
      </c>
      <c r="O85" s="111">
        <v>1</v>
      </c>
      <c r="P85" s="111">
        <v>1</v>
      </c>
      <c r="Q85" s="111">
        <v>2</v>
      </c>
      <c r="R85" s="111">
        <v>2</v>
      </c>
      <c r="S85" s="111">
        <v>3</v>
      </c>
      <c r="T85" s="111">
        <v>13</v>
      </c>
      <c r="U85" s="111">
        <v>16</v>
      </c>
      <c r="V85" s="111">
        <v>30</v>
      </c>
      <c r="W85" s="111">
        <v>18</v>
      </c>
      <c r="X85" s="111">
        <v>37</v>
      </c>
      <c r="Y85" s="111">
        <v>70</v>
      </c>
      <c r="Z85" s="120">
        <f t="shared" si="4"/>
        <v>96</v>
      </c>
      <c r="AA85" s="111">
        <v>58</v>
      </c>
      <c r="AB85" s="111">
        <v>28</v>
      </c>
      <c r="AC85" s="111">
        <v>9</v>
      </c>
      <c r="AD85" s="111">
        <v>1</v>
      </c>
      <c r="AE85" s="111">
        <v>0</v>
      </c>
      <c r="AG85" s="111">
        <f t="shared" si="5"/>
        <v>0</v>
      </c>
      <c r="AH85" s="111">
        <f t="shared" si="6"/>
        <v>10</v>
      </c>
      <c r="AI85" s="111">
        <f t="shared" si="7"/>
        <v>10</v>
      </c>
    </row>
    <row r="86" spans="1:35">
      <c r="A86" t="s">
        <v>873</v>
      </c>
      <c r="B86" s="160" t="s">
        <v>63</v>
      </c>
      <c r="C86" s="111">
        <v>194</v>
      </c>
      <c r="D86" s="111">
        <v>1</v>
      </c>
      <c r="E86" s="111">
        <v>0</v>
      </c>
      <c r="F86" s="111">
        <v>0</v>
      </c>
      <c r="G86" s="111">
        <v>0</v>
      </c>
      <c r="H86" s="111">
        <v>0</v>
      </c>
      <c r="I86" s="111">
        <v>1</v>
      </c>
      <c r="J86" s="111">
        <v>0</v>
      </c>
      <c r="K86" s="111">
        <v>0</v>
      </c>
      <c r="L86" s="111">
        <v>0</v>
      </c>
      <c r="M86" s="111">
        <v>1</v>
      </c>
      <c r="N86" s="111">
        <v>1</v>
      </c>
      <c r="O86" s="111">
        <v>1</v>
      </c>
      <c r="P86" s="111">
        <v>0</v>
      </c>
      <c r="Q86" s="111">
        <v>0</v>
      </c>
      <c r="R86" s="111">
        <v>0</v>
      </c>
      <c r="S86" s="111">
        <v>1</v>
      </c>
      <c r="T86" s="111">
        <v>5</v>
      </c>
      <c r="U86" s="111">
        <v>9</v>
      </c>
      <c r="V86" s="111">
        <v>19</v>
      </c>
      <c r="W86" s="111">
        <v>9</v>
      </c>
      <c r="X86" s="111">
        <v>18</v>
      </c>
      <c r="Y86" s="111">
        <v>40</v>
      </c>
      <c r="Z86" s="120">
        <f t="shared" si="4"/>
        <v>89</v>
      </c>
      <c r="AA86" s="111">
        <v>44</v>
      </c>
      <c r="AB86" s="111">
        <v>29</v>
      </c>
      <c r="AC86" s="111">
        <v>10</v>
      </c>
      <c r="AD86" s="111">
        <v>6</v>
      </c>
      <c r="AE86" s="111">
        <v>0</v>
      </c>
      <c r="AG86" s="111">
        <f t="shared" si="5"/>
        <v>0</v>
      </c>
      <c r="AH86" s="111">
        <f t="shared" si="6"/>
        <v>16</v>
      </c>
      <c r="AI86" s="111">
        <f t="shared" si="7"/>
        <v>16</v>
      </c>
    </row>
    <row r="87" spans="1:35">
      <c r="A87" t="s">
        <v>875</v>
      </c>
      <c r="B87" s="160" t="s">
        <v>63</v>
      </c>
      <c r="C87" s="111">
        <v>469</v>
      </c>
      <c r="D87" s="111">
        <v>2</v>
      </c>
      <c r="E87" s="111">
        <v>1</v>
      </c>
      <c r="F87" s="111">
        <v>0</v>
      </c>
      <c r="G87" s="111">
        <v>0</v>
      </c>
      <c r="H87" s="111">
        <v>0</v>
      </c>
      <c r="I87" s="111">
        <v>3</v>
      </c>
      <c r="J87" s="111">
        <v>1</v>
      </c>
      <c r="K87" s="111">
        <v>0</v>
      </c>
      <c r="L87" s="111">
        <v>1</v>
      </c>
      <c r="M87" s="111">
        <v>1</v>
      </c>
      <c r="N87" s="111">
        <v>2</v>
      </c>
      <c r="O87" s="111">
        <v>1</v>
      </c>
      <c r="P87" s="111">
        <v>2</v>
      </c>
      <c r="Q87" s="111">
        <v>3</v>
      </c>
      <c r="R87" s="111">
        <v>10</v>
      </c>
      <c r="S87" s="111">
        <v>6</v>
      </c>
      <c r="T87" s="111">
        <v>18</v>
      </c>
      <c r="U87" s="111">
        <v>18</v>
      </c>
      <c r="V87" s="111">
        <v>34</v>
      </c>
      <c r="W87" s="111">
        <v>42</v>
      </c>
      <c r="X87" s="111">
        <v>62</v>
      </c>
      <c r="Y87" s="111">
        <v>84</v>
      </c>
      <c r="Z87" s="120">
        <f t="shared" si="4"/>
        <v>181</v>
      </c>
      <c r="AA87" s="111">
        <v>99</v>
      </c>
      <c r="AB87" s="111">
        <v>62</v>
      </c>
      <c r="AC87" s="111">
        <v>17</v>
      </c>
      <c r="AD87" s="111">
        <v>3</v>
      </c>
      <c r="AE87" s="111">
        <v>0</v>
      </c>
      <c r="AG87" s="111">
        <f t="shared" si="5"/>
        <v>1</v>
      </c>
      <c r="AH87" s="111">
        <f t="shared" si="6"/>
        <v>20</v>
      </c>
      <c r="AI87" s="111">
        <f t="shared" si="7"/>
        <v>20</v>
      </c>
    </row>
    <row r="88" spans="1:35">
      <c r="A88" t="s">
        <v>657</v>
      </c>
      <c r="B88" s="160" t="s">
        <v>63</v>
      </c>
      <c r="C88" s="111">
        <v>338</v>
      </c>
      <c r="D88" s="111">
        <v>0</v>
      </c>
      <c r="E88" s="111">
        <v>0</v>
      </c>
      <c r="F88" s="111">
        <v>0</v>
      </c>
      <c r="G88" s="111">
        <v>0</v>
      </c>
      <c r="H88" s="111">
        <v>0</v>
      </c>
      <c r="I88" s="111">
        <v>0</v>
      </c>
      <c r="J88" s="111">
        <v>0</v>
      </c>
      <c r="K88" s="111">
        <v>0</v>
      </c>
      <c r="L88" s="111">
        <v>0</v>
      </c>
      <c r="M88" s="111">
        <v>1</v>
      </c>
      <c r="N88" s="111">
        <v>2</v>
      </c>
      <c r="O88" s="111">
        <v>1</v>
      </c>
      <c r="P88" s="111">
        <v>3</v>
      </c>
      <c r="Q88" s="111">
        <v>3</v>
      </c>
      <c r="R88" s="111">
        <v>1</v>
      </c>
      <c r="S88" s="111">
        <v>8</v>
      </c>
      <c r="T88" s="111">
        <v>19</v>
      </c>
      <c r="U88" s="111">
        <v>17</v>
      </c>
      <c r="V88" s="111">
        <v>21</v>
      </c>
      <c r="W88" s="111">
        <v>30</v>
      </c>
      <c r="X88" s="111">
        <v>43</v>
      </c>
      <c r="Y88" s="111">
        <v>60</v>
      </c>
      <c r="Z88" s="120">
        <f t="shared" si="4"/>
        <v>129</v>
      </c>
      <c r="AA88" s="111">
        <v>74</v>
      </c>
      <c r="AB88" s="111">
        <v>39</v>
      </c>
      <c r="AC88" s="111">
        <v>14</v>
      </c>
      <c r="AD88" s="111">
        <v>2</v>
      </c>
      <c r="AE88" s="111">
        <v>0</v>
      </c>
      <c r="AG88" s="111">
        <f t="shared" si="5"/>
        <v>0</v>
      </c>
      <c r="AH88" s="111">
        <f t="shared" si="6"/>
        <v>16</v>
      </c>
      <c r="AI88" s="111">
        <f t="shared" si="7"/>
        <v>16</v>
      </c>
    </row>
    <row r="89" spans="1:35">
      <c r="A89" t="s">
        <v>876</v>
      </c>
      <c r="B89" s="160" t="s">
        <v>63</v>
      </c>
      <c r="C89" s="111">
        <v>225</v>
      </c>
      <c r="D89" s="111">
        <v>0</v>
      </c>
      <c r="E89" s="111">
        <v>0</v>
      </c>
      <c r="F89" s="111">
        <v>0</v>
      </c>
      <c r="G89" s="111">
        <v>0</v>
      </c>
      <c r="H89" s="111">
        <v>0</v>
      </c>
      <c r="I89" s="111">
        <v>0</v>
      </c>
      <c r="J89" s="111">
        <v>1</v>
      </c>
      <c r="K89" s="111">
        <v>0</v>
      </c>
      <c r="L89" s="111">
        <v>0</v>
      </c>
      <c r="M89" s="111">
        <v>0</v>
      </c>
      <c r="N89" s="111">
        <v>1</v>
      </c>
      <c r="O89" s="111">
        <v>1</v>
      </c>
      <c r="P89" s="111">
        <v>3</v>
      </c>
      <c r="Q89" s="111">
        <v>0</v>
      </c>
      <c r="R89" s="111">
        <v>1</v>
      </c>
      <c r="S89" s="111">
        <v>1</v>
      </c>
      <c r="T89" s="111">
        <v>5</v>
      </c>
      <c r="U89" s="111">
        <v>7</v>
      </c>
      <c r="V89" s="111">
        <v>7</v>
      </c>
      <c r="W89" s="111">
        <v>25</v>
      </c>
      <c r="X89" s="111">
        <v>29</v>
      </c>
      <c r="Y89" s="111">
        <v>55</v>
      </c>
      <c r="Z89" s="120">
        <f t="shared" si="4"/>
        <v>89</v>
      </c>
      <c r="AA89" s="111">
        <v>60</v>
      </c>
      <c r="AB89" s="111">
        <v>16</v>
      </c>
      <c r="AC89" s="111">
        <v>11</v>
      </c>
      <c r="AD89" s="111">
        <v>2</v>
      </c>
      <c r="AE89" s="111">
        <v>0</v>
      </c>
      <c r="AG89" s="111">
        <f t="shared" si="5"/>
        <v>0</v>
      </c>
      <c r="AH89" s="111">
        <f t="shared" si="6"/>
        <v>13</v>
      </c>
      <c r="AI89" s="111">
        <f t="shared" si="7"/>
        <v>13</v>
      </c>
    </row>
    <row r="90" spans="1:35">
      <c r="A90" t="s">
        <v>877</v>
      </c>
      <c r="B90" s="160" t="s">
        <v>63</v>
      </c>
      <c r="C90" s="111">
        <v>381</v>
      </c>
      <c r="D90" s="111">
        <v>0</v>
      </c>
      <c r="E90" s="111">
        <v>0</v>
      </c>
      <c r="F90" s="111">
        <v>0</v>
      </c>
      <c r="G90" s="111">
        <v>0</v>
      </c>
      <c r="H90" s="111">
        <v>0</v>
      </c>
      <c r="I90" s="111">
        <v>0</v>
      </c>
      <c r="J90" s="111">
        <v>0</v>
      </c>
      <c r="K90" s="111">
        <v>0</v>
      </c>
      <c r="L90" s="111">
        <v>0</v>
      </c>
      <c r="M90" s="111">
        <v>1</v>
      </c>
      <c r="N90" s="111">
        <v>1</v>
      </c>
      <c r="O90" s="111">
        <v>2</v>
      </c>
      <c r="P90" s="111">
        <v>0</v>
      </c>
      <c r="Q90" s="111">
        <v>1</v>
      </c>
      <c r="R90" s="111">
        <v>3</v>
      </c>
      <c r="S90" s="111">
        <v>2</v>
      </c>
      <c r="T90" s="111">
        <v>5</v>
      </c>
      <c r="U90" s="111">
        <v>16</v>
      </c>
      <c r="V90" s="111">
        <v>29</v>
      </c>
      <c r="W90" s="111">
        <v>37</v>
      </c>
      <c r="X90" s="111">
        <v>50</v>
      </c>
      <c r="Y90" s="111">
        <v>77</v>
      </c>
      <c r="Z90" s="120">
        <f t="shared" si="4"/>
        <v>157</v>
      </c>
      <c r="AA90" s="111">
        <v>93</v>
      </c>
      <c r="AB90" s="111">
        <v>45</v>
      </c>
      <c r="AC90" s="111">
        <v>14</v>
      </c>
      <c r="AD90" s="111">
        <v>5</v>
      </c>
      <c r="AE90" s="111">
        <v>0</v>
      </c>
      <c r="AG90" s="111">
        <f t="shared" si="5"/>
        <v>0</v>
      </c>
      <c r="AH90" s="111">
        <f t="shared" si="6"/>
        <v>19</v>
      </c>
      <c r="AI90" s="111">
        <f t="shared" si="7"/>
        <v>19</v>
      </c>
    </row>
    <row r="91" spans="1:35">
      <c r="A91" t="s">
        <v>878</v>
      </c>
      <c r="B91" s="160" t="s">
        <v>63</v>
      </c>
      <c r="C91" s="111">
        <v>263</v>
      </c>
      <c r="D91" s="111">
        <v>0</v>
      </c>
      <c r="E91" s="111">
        <v>0</v>
      </c>
      <c r="F91" s="111">
        <v>0</v>
      </c>
      <c r="G91" s="111">
        <v>0</v>
      </c>
      <c r="H91" s="111">
        <v>0</v>
      </c>
      <c r="I91" s="111">
        <v>0</v>
      </c>
      <c r="J91" s="111">
        <v>0</v>
      </c>
      <c r="K91" s="111">
        <v>0</v>
      </c>
      <c r="L91" s="111">
        <v>0</v>
      </c>
      <c r="M91" s="111">
        <v>0</v>
      </c>
      <c r="N91" s="111">
        <v>1</v>
      </c>
      <c r="O91" s="111">
        <v>1</v>
      </c>
      <c r="P91" s="111">
        <v>2</v>
      </c>
      <c r="Q91" s="111">
        <v>1</v>
      </c>
      <c r="R91" s="111">
        <v>4</v>
      </c>
      <c r="S91" s="111">
        <v>7</v>
      </c>
      <c r="T91" s="111">
        <v>8</v>
      </c>
      <c r="U91" s="111">
        <v>12</v>
      </c>
      <c r="V91" s="111">
        <v>22</v>
      </c>
      <c r="W91" s="111">
        <v>20</v>
      </c>
      <c r="X91" s="111">
        <v>36</v>
      </c>
      <c r="Y91" s="111">
        <v>74</v>
      </c>
      <c r="Z91" s="120">
        <f t="shared" si="4"/>
        <v>75</v>
      </c>
      <c r="AA91" s="111">
        <v>53</v>
      </c>
      <c r="AB91" s="111">
        <v>15</v>
      </c>
      <c r="AC91" s="111">
        <v>4</v>
      </c>
      <c r="AD91" s="111">
        <v>3</v>
      </c>
      <c r="AE91" s="111">
        <v>0</v>
      </c>
      <c r="AG91" s="111">
        <f t="shared" si="5"/>
        <v>0</v>
      </c>
      <c r="AH91" s="111">
        <f t="shared" si="6"/>
        <v>7</v>
      </c>
      <c r="AI91" s="111">
        <f t="shared" si="7"/>
        <v>7</v>
      </c>
    </row>
    <row r="92" spans="1:35">
      <c r="A92" t="s">
        <v>879</v>
      </c>
      <c r="B92" s="160" t="s">
        <v>63</v>
      </c>
      <c r="C92" s="111">
        <v>220</v>
      </c>
      <c r="D92" s="111">
        <v>0</v>
      </c>
      <c r="E92" s="111">
        <v>0</v>
      </c>
      <c r="F92" s="111">
        <v>0</v>
      </c>
      <c r="G92" s="111">
        <v>0</v>
      </c>
      <c r="H92" s="111">
        <v>0</v>
      </c>
      <c r="I92" s="111">
        <v>0</v>
      </c>
      <c r="J92" s="111">
        <v>0</v>
      </c>
      <c r="K92" s="111">
        <v>0</v>
      </c>
      <c r="L92" s="111">
        <v>0</v>
      </c>
      <c r="M92" s="111">
        <v>0</v>
      </c>
      <c r="N92" s="111">
        <v>1</v>
      </c>
      <c r="O92" s="111">
        <v>1</v>
      </c>
      <c r="P92" s="111">
        <v>0</v>
      </c>
      <c r="Q92" s="111">
        <v>4</v>
      </c>
      <c r="R92" s="111">
        <v>1</v>
      </c>
      <c r="S92" s="111">
        <v>3</v>
      </c>
      <c r="T92" s="111">
        <v>4</v>
      </c>
      <c r="U92" s="111">
        <v>12</v>
      </c>
      <c r="V92" s="111">
        <v>16</v>
      </c>
      <c r="W92" s="111">
        <v>17</v>
      </c>
      <c r="X92" s="111">
        <v>29</v>
      </c>
      <c r="Y92" s="111">
        <v>50</v>
      </c>
      <c r="Z92" s="120">
        <f t="shared" si="4"/>
        <v>82</v>
      </c>
      <c r="AA92" s="111">
        <v>51</v>
      </c>
      <c r="AB92" s="111">
        <v>24</v>
      </c>
      <c r="AC92" s="111">
        <v>4</v>
      </c>
      <c r="AD92" s="111">
        <v>3</v>
      </c>
      <c r="AE92" s="111">
        <v>0</v>
      </c>
      <c r="AG92" s="111">
        <f t="shared" si="5"/>
        <v>0</v>
      </c>
      <c r="AH92" s="111">
        <f t="shared" si="6"/>
        <v>7</v>
      </c>
      <c r="AI92" s="111">
        <f t="shared" si="7"/>
        <v>7</v>
      </c>
    </row>
    <row r="93" spans="1:35">
      <c r="A93" t="s">
        <v>652</v>
      </c>
      <c r="B93" s="160" t="s">
        <v>63</v>
      </c>
      <c r="C93" s="111">
        <v>447</v>
      </c>
      <c r="D93" s="111">
        <v>1</v>
      </c>
      <c r="E93" s="111">
        <v>0</v>
      </c>
      <c r="F93" s="111">
        <v>0</v>
      </c>
      <c r="G93" s="111">
        <v>0</v>
      </c>
      <c r="H93" s="111">
        <v>0</v>
      </c>
      <c r="I93" s="111">
        <v>1</v>
      </c>
      <c r="J93" s="111">
        <v>1</v>
      </c>
      <c r="K93" s="111">
        <v>1</v>
      </c>
      <c r="L93" s="111">
        <v>0</v>
      </c>
      <c r="M93" s="111">
        <v>1</v>
      </c>
      <c r="N93" s="111">
        <v>3</v>
      </c>
      <c r="O93" s="111">
        <v>0</v>
      </c>
      <c r="P93" s="111">
        <v>6</v>
      </c>
      <c r="Q93" s="111">
        <v>4</v>
      </c>
      <c r="R93" s="111">
        <v>4</v>
      </c>
      <c r="S93" s="111">
        <v>7</v>
      </c>
      <c r="T93" s="111">
        <v>21</v>
      </c>
      <c r="U93" s="111">
        <v>27</v>
      </c>
      <c r="V93" s="111">
        <v>45</v>
      </c>
      <c r="W93" s="111">
        <v>42</v>
      </c>
      <c r="X93" s="111">
        <v>64</v>
      </c>
      <c r="Y93" s="111">
        <v>91</v>
      </c>
      <c r="Z93" s="120">
        <f t="shared" si="4"/>
        <v>129</v>
      </c>
      <c r="AA93" s="111">
        <v>77</v>
      </c>
      <c r="AB93" s="111">
        <v>35</v>
      </c>
      <c r="AC93" s="111">
        <v>14</v>
      </c>
      <c r="AD93" s="111">
        <v>3</v>
      </c>
      <c r="AE93" s="111">
        <v>0</v>
      </c>
      <c r="AG93" s="111">
        <f t="shared" si="5"/>
        <v>0</v>
      </c>
      <c r="AH93" s="111">
        <f t="shared" si="6"/>
        <v>17</v>
      </c>
      <c r="AI93" s="111">
        <f t="shared" si="7"/>
        <v>17</v>
      </c>
    </row>
    <row r="94" spans="1:35">
      <c r="A94" t="s">
        <v>880</v>
      </c>
      <c r="B94" s="160" t="s">
        <v>63</v>
      </c>
      <c r="C94" s="111">
        <v>128</v>
      </c>
      <c r="D94" s="111">
        <v>0</v>
      </c>
      <c r="E94" s="111">
        <v>0</v>
      </c>
      <c r="F94" s="111">
        <v>0</v>
      </c>
      <c r="G94" s="111">
        <v>0</v>
      </c>
      <c r="H94" s="111">
        <v>0</v>
      </c>
      <c r="I94" s="111">
        <v>0</v>
      </c>
      <c r="J94" s="111">
        <v>0</v>
      </c>
      <c r="K94" s="111">
        <v>0</v>
      </c>
      <c r="L94" s="111">
        <v>0</v>
      </c>
      <c r="M94" s="111">
        <v>0</v>
      </c>
      <c r="N94" s="111">
        <v>0</v>
      </c>
      <c r="O94" s="111">
        <v>1</v>
      </c>
      <c r="P94" s="111">
        <v>0</v>
      </c>
      <c r="Q94" s="111">
        <v>0</v>
      </c>
      <c r="R94" s="111">
        <v>1</v>
      </c>
      <c r="S94" s="111">
        <v>2</v>
      </c>
      <c r="T94" s="111">
        <v>4</v>
      </c>
      <c r="U94" s="111">
        <v>7</v>
      </c>
      <c r="V94" s="111">
        <v>15</v>
      </c>
      <c r="W94" s="111">
        <v>23</v>
      </c>
      <c r="X94" s="111">
        <v>14</v>
      </c>
      <c r="Y94" s="111">
        <v>22</v>
      </c>
      <c r="Z94" s="120">
        <f t="shared" si="4"/>
        <v>39</v>
      </c>
      <c r="AA94" s="111">
        <v>25</v>
      </c>
      <c r="AB94" s="111">
        <v>12</v>
      </c>
      <c r="AC94" s="111">
        <v>2</v>
      </c>
      <c r="AD94" s="111">
        <v>0</v>
      </c>
      <c r="AE94" s="111">
        <v>0</v>
      </c>
      <c r="AG94" s="111">
        <f t="shared" si="5"/>
        <v>0</v>
      </c>
      <c r="AH94" s="111">
        <f t="shared" si="6"/>
        <v>2</v>
      </c>
      <c r="AI94" s="111">
        <f t="shared" si="7"/>
        <v>2</v>
      </c>
    </row>
    <row r="95" spans="1:35">
      <c r="A95" t="s">
        <v>881</v>
      </c>
      <c r="B95" s="160" t="s">
        <v>63</v>
      </c>
      <c r="C95" s="111">
        <v>129</v>
      </c>
      <c r="D95" s="111">
        <v>0</v>
      </c>
      <c r="E95" s="111">
        <v>0</v>
      </c>
      <c r="F95" s="111">
        <v>0</v>
      </c>
      <c r="G95" s="111">
        <v>0</v>
      </c>
      <c r="H95" s="111">
        <v>0</v>
      </c>
      <c r="I95" s="111">
        <v>0</v>
      </c>
      <c r="J95" s="111">
        <v>0</v>
      </c>
      <c r="K95" s="111">
        <v>0</v>
      </c>
      <c r="L95" s="111">
        <v>0</v>
      </c>
      <c r="M95" s="111">
        <v>0</v>
      </c>
      <c r="N95" s="111">
        <v>0</v>
      </c>
      <c r="O95" s="111">
        <v>0</v>
      </c>
      <c r="P95" s="111">
        <v>1</v>
      </c>
      <c r="Q95" s="111">
        <v>1</v>
      </c>
      <c r="R95" s="111">
        <v>3</v>
      </c>
      <c r="S95" s="111">
        <v>1</v>
      </c>
      <c r="T95" s="111">
        <v>3</v>
      </c>
      <c r="U95" s="111">
        <v>4</v>
      </c>
      <c r="V95" s="111">
        <v>15</v>
      </c>
      <c r="W95" s="111">
        <v>10</v>
      </c>
      <c r="X95" s="111">
        <v>19</v>
      </c>
      <c r="Y95" s="111">
        <v>28</v>
      </c>
      <c r="Z95" s="120">
        <f t="shared" si="4"/>
        <v>44</v>
      </c>
      <c r="AA95" s="111">
        <v>26</v>
      </c>
      <c r="AB95" s="111">
        <v>13</v>
      </c>
      <c r="AC95" s="111">
        <v>3</v>
      </c>
      <c r="AD95" s="111">
        <v>2</v>
      </c>
      <c r="AE95" s="111">
        <v>0</v>
      </c>
      <c r="AG95" s="111">
        <f t="shared" si="5"/>
        <v>0</v>
      </c>
      <c r="AH95" s="111">
        <f t="shared" si="6"/>
        <v>5</v>
      </c>
      <c r="AI95" s="111">
        <f t="shared" si="7"/>
        <v>5</v>
      </c>
    </row>
    <row r="96" spans="1:35">
      <c r="A96" t="s">
        <v>882</v>
      </c>
      <c r="B96" s="160" t="s">
        <v>63</v>
      </c>
      <c r="C96" s="111">
        <v>176</v>
      </c>
      <c r="D96" s="111">
        <v>0</v>
      </c>
      <c r="E96" s="111">
        <v>1</v>
      </c>
      <c r="F96" s="111">
        <v>0</v>
      </c>
      <c r="G96" s="111">
        <v>0</v>
      </c>
      <c r="H96" s="111">
        <v>0</v>
      </c>
      <c r="I96" s="111">
        <v>1</v>
      </c>
      <c r="J96" s="111">
        <v>0</v>
      </c>
      <c r="K96" s="111">
        <v>0</v>
      </c>
      <c r="L96" s="111">
        <v>0</v>
      </c>
      <c r="M96" s="111">
        <v>0</v>
      </c>
      <c r="N96" s="111">
        <v>1</v>
      </c>
      <c r="O96" s="111">
        <v>2</v>
      </c>
      <c r="P96" s="111">
        <v>0</v>
      </c>
      <c r="Q96" s="111">
        <v>3</v>
      </c>
      <c r="R96" s="111">
        <v>2</v>
      </c>
      <c r="S96" s="111">
        <v>3</v>
      </c>
      <c r="T96" s="111">
        <v>6</v>
      </c>
      <c r="U96" s="111">
        <v>9</v>
      </c>
      <c r="V96" s="111">
        <v>20</v>
      </c>
      <c r="W96" s="111">
        <v>25</v>
      </c>
      <c r="X96" s="111">
        <v>27</v>
      </c>
      <c r="Y96" s="111">
        <v>29</v>
      </c>
      <c r="Z96" s="120">
        <f t="shared" si="4"/>
        <v>48</v>
      </c>
      <c r="AA96" s="111">
        <v>30</v>
      </c>
      <c r="AB96" s="111">
        <v>13</v>
      </c>
      <c r="AC96" s="111">
        <v>5</v>
      </c>
      <c r="AD96" s="111">
        <v>0</v>
      </c>
      <c r="AE96" s="111">
        <v>0</v>
      </c>
      <c r="AG96" s="111">
        <f t="shared" si="5"/>
        <v>1</v>
      </c>
      <c r="AH96" s="111">
        <f t="shared" si="6"/>
        <v>5</v>
      </c>
      <c r="AI96" s="111">
        <f t="shared" si="7"/>
        <v>5</v>
      </c>
    </row>
    <row r="97" spans="1:35">
      <c r="A97" t="s">
        <v>883</v>
      </c>
      <c r="B97" s="160" t="s">
        <v>63</v>
      </c>
      <c r="C97" s="111">
        <v>162</v>
      </c>
      <c r="D97" s="111">
        <v>0</v>
      </c>
      <c r="E97" s="111">
        <v>0</v>
      </c>
      <c r="F97" s="111">
        <v>0</v>
      </c>
      <c r="G97" s="111">
        <v>0</v>
      </c>
      <c r="H97" s="111">
        <v>0</v>
      </c>
      <c r="I97" s="111">
        <v>0</v>
      </c>
      <c r="J97" s="111">
        <v>0</v>
      </c>
      <c r="K97" s="111">
        <v>0</v>
      </c>
      <c r="L97" s="111">
        <v>0</v>
      </c>
      <c r="M97" s="111">
        <v>1</v>
      </c>
      <c r="N97" s="111">
        <v>0</v>
      </c>
      <c r="O97" s="111">
        <v>0</v>
      </c>
      <c r="P97" s="111">
        <v>3</v>
      </c>
      <c r="Q97" s="111">
        <v>3</v>
      </c>
      <c r="R97" s="111">
        <v>5</v>
      </c>
      <c r="S97" s="111">
        <v>7</v>
      </c>
      <c r="T97" s="111">
        <v>5</v>
      </c>
      <c r="U97" s="111">
        <v>13</v>
      </c>
      <c r="V97" s="111">
        <v>16</v>
      </c>
      <c r="W97" s="111">
        <v>25</v>
      </c>
      <c r="X97" s="111">
        <v>24</v>
      </c>
      <c r="Y97" s="111">
        <v>25</v>
      </c>
      <c r="Z97" s="120">
        <f t="shared" si="4"/>
        <v>35</v>
      </c>
      <c r="AA97" s="111">
        <v>24</v>
      </c>
      <c r="AB97" s="111">
        <v>9</v>
      </c>
      <c r="AC97" s="111">
        <v>1</v>
      </c>
      <c r="AD97" s="111">
        <v>1</v>
      </c>
      <c r="AE97" s="111">
        <v>0</v>
      </c>
      <c r="AG97" s="111">
        <f t="shared" si="5"/>
        <v>0</v>
      </c>
      <c r="AH97" s="111">
        <f t="shared" si="6"/>
        <v>2</v>
      </c>
      <c r="AI97" s="111">
        <f t="shared" si="7"/>
        <v>2</v>
      </c>
    </row>
    <row r="98" spans="1:35">
      <c r="A98" t="s">
        <v>884</v>
      </c>
      <c r="B98" s="160" t="s">
        <v>63</v>
      </c>
      <c r="C98" s="111">
        <v>78</v>
      </c>
      <c r="D98" s="111">
        <v>0</v>
      </c>
      <c r="E98" s="111">
        <v>0</v>
      </c>
      <c r="F98" s="111">
        <v>0</v>
      </c>
      <c r="G98" s="111">
        <v>0</v>
      </c>
      <c r="H98" s="111">
        <v>0</v>
      </c>
      <c r="I98" s="111">
        <v>0</v>
      </c>
      <c r="J98" s="111">
        <v>0</v>
      </c>
      <c r="K98" s="111">
        <v>0</v>
      </c>
      <c r="L98" s="111">
        <v>0</v>
      </c>
      <c r="M98" s="111">
        <v>0</v>
      </c>
      <c r="N98" s="111">
        <v>0</v>
      </c>
      <c r="O98" s="111">
        <v>1</v>
      </c>
      <c r="P98" s="111">
        <v>0</v>
      </c>
      <c r="Q98" s="111">
        <v>0</v>
      </c>
      <c r="R98" s="111">
        <v>0</v>
      </c>
      <c r="S98" s="111">
        <v>1</v>
      </c>
      <c r="T98" s="111">
        <v>4</v>
      </c>
      <c r="U98" s="111">
        <v>2</v>
      </c>
      <c r="V98" s="111">
        <v>7</v>
      </c>
      <c r="W98" s="111">
        <v>9</v>
      </c>
      <c r="X98" s="111">
        <v>9</v>
      </c>
      <c r="Y98" s="111">
        <v>21</v>
      </c>
      <c r="Z98" s="120">
        <f t="shared" si="4"/>
        <v>24</v>
      </c>
      <c r="AA98" s="111">
        <v>14</v>
      </c>
      <c r="AB98" s="111">
        <v>6</v>
      </c>
      <c r="AC98" s="111">
        <v>4</v>
      </c>
      <c r="AD98" s="111">
        <v>0</v>
      </c>
      <c r="AE98" s="111">
        <v>0</v>
      </c>
      <c r="AG98" s="111">
        <f t="shared" si="5"/>
        <v>0</v>
      </c>
      <c r="AH98" s="111">
        <f t="shared" si="6"/>
        <v>4</v>
      </c>
      <c r="AI98" s="111">
        <f t="shared" si="7"/>
        <v>4</v>
      </c>
    </row>
    <row r="99" spans="1:35">
      <c r="A99" t="s">
        <v>885</v>
      </c>
      <c r="B99" s="160" t="s">
        <v>63</v>
      </c>
      <c r="C99" s="111">
        <v>101</v>
      </c>
      <c r="D99" s="111">
        <v>1</v>
      </c>
      <c r="E99" s="111">
        <v>0</v>
      </c>
      <c r="F99" s="111">
        <v>0</v>
      </c>
      <c r="G99" s="111">
        <v>0</v>
      </c>
      <c r="H99" s="111">
        <v>0</v>
      </c>
      <c r="I99" s="111">
        <v>1</v>
      </c>
      <c r="J99" s="111">
        <v>0</v>
      </c>
      <c r="K99" s="111">
        <v>0</v>
      </c>
      <c r="L99" s="111">
        <v>0</v>
      </c>
      <c r="M99" s="111">
        <v>1</v>
      </c>
      <c r="N99" s="111">
        <v>0</v>
      </c>
      <c r="O99" s="111">
        <v>1</v>
      </c>
      <c r="P99" s="111">
        <v>1</v>
      </c>
      <c r="Q99" s="111">
        <v>0</v>
      </c>
      <c r="R99" s="111">
        <v>0</v>
      </c>
      <c r="S99" s="111">
        <v>2</v>
      </c>
      <c r="T99" s="111">
        <v>5</v>
      </c>
      <c r="U99" s="111">
        <v>6</v>
      </c>
      <c r="V99" s="111">
        <v>7</v>
      </c>
      <c r="W99" s="111">
        <v>11</v>
      </c>
      <c r="X99" s="111">
        <v>13</v>
      </c>
      <c r="Y99" s="111">
        <v>18</v>
      </c>
      <c r="Z99" s="120">
        <f t="shared" si="4"/>
        <v>35</v>
      </c>
      <c r="AA99" s="111">
        <v>23</v>
      </c>
      <c r="AB99" s="111">
        <v>9</v>
      </c>
      <c r="AC99" s="111">
        <v>1</v>
      </c>
      <c r="AD99" s="111">
        <v>2</v>
      </c>
      <c r="AE99" s="111">
        <v>0</v>
      </c>
      <c r="AG99" s="111">
        <f t="shared" si="5"/>
        <v>0</v>
      </c>
      <c r="AH99" s="111">
        <f t="shared" si="6"/>
        <v>3</v>
      </c>
      <c r="AI99" s="111">
        <f t="shared" si="7"/>
        <v>3</v>
      </c>
    </row>
    <row r="100" spans="1:35">
      <c r="A100" t="s">
        <v>645</v>
      </c>
      <c r="B100" s="160" t="s">
        <v>63</v>
      </c>
      <c r="C100" s="111">
        <v>91</v>
      </c>
      <c r="D100" s="111">
        <v>0</v>
      </c>
      <c r="E100" s="111">
        <v>0</v>
      </c>
      <c r="F100" s="111">
        <v>0</v>
      </c>
      <c r="G100" s="111">
        <v>0</v>
      </c>
      <c r="H100" s="111">
        <v>0</v>
      </c>
      <c r="I100" s="111">
        <v>0</v>
      </c>
      <c r="J100" s="111">
        <v>0</v>
      </c>
      <c r="K100" s="111">
        <v>0</v>
      </c>
      <c r="L100" s="111">
        <v>0</v>
      </c>
      <c r="M100" s="111">
        <v>0</v>
      </c>
      <c r="N100" s="111">
        <v>0</v>
      </c>
      <c r="O100" s="111">
        <v>0</v>
      </c>
      <c r="P100" s="111">
        <v>0</v>
      </c>
      <c r="Q100" s="111">
        <v>0</v>
      </c>
      <c r="R100" s="111">
        <v>0</v>
      </c>
      <c r="S100" s="111">
        <v>1</v>
      </c>
      <c r="T100" s="111">
        <v>3</v>
      </c>
      <c r="U100" s="111">
        <v>3</v>
      </c>
      <c r="V100" s="111">
        <v>7</v>
      </c>
      <c r="W100" s="111">
        <v>10</v>
      </c>
      <c r="X100" s="111">
        <v>10</v>
      </c>
      <c r="Y100" s="111">
        <v>21</v>
      </c>
      <c r="Z100" s="120">
        <f t="shared" si="4"/>
        <v>36</v>
      </c>
      <c r="AA100" s="111">
        <v>21</v>
      </c>
      <c r="AB100" s="111">
        <v>14</v>
      </c>
      <c r="AC100" s="111">
        <v>1</v>
      </c>
      <c r="AD100" s="111">
        <v>0</v>
      </c>
      <c r="AE100" s="111">
        <v>0</v>
      </c>
      <c r="AG100" s="111">
        <f t="shared" si="5"/>
        <v>0</v>
      </c>
      <c r="AH100" s="111">
        <f t="shared" si="6"/>
        <v>1</v>
      </c>
      <c r="AI100" s="111">
        <f t="shared" si="7"/>
        <v>1</v>
      </c>
    </row>
    <row r="101" spans="1:35">
      <c r="A101" t="s">
        <v>886</v>
      </c>
      <c r="B101" s="160" t="s">
        <v>63</v>
      </c>
      <c r="C101" s="111">
        <v>146</v>
      </c>
      <c r="D101" s="111">
        <v>1</v>
      </c>
      <c r="E101" s="111">
        <v>0</v>
      </c>
      <c r="F101" s="111">
        <v>1</v>
      </c>
      <c r="G101" s="111">
        <v>0</v>
      </c>
      <c r="H101" s="111">
        <v>0</v>
      </c>
      <c r="I101" s="111">
        <v>2</v>
      </c>
      <c r="J101" s="111">
        <v>0</v>
      </c>
      <c r="K101" s="111">
        <v>0</v>
      </c>
      <c r="L101" s="111">
        <v>0</v>
      </c>
      <c r="M101" s="111">
        <v>0</v>
      </c>
      <c r="N101" s="111">
        <v>3</v>
      </c>
      <c r="O101" s="111">
        <v>1</v>
      </c>
      <c r="P101" s="111">
        <v>0</v>
      </c>
      <c r="Q101" s="111">
        <v>4</v>
      </c>
      <c r="R101" s="111">
        <v>0</v>
      </c>
      <c r="S101" s="111">
        <v>3</v>
      </c>
      <c r="T101" s="111">
        <v>4</v>
      </c>
      <c r="U101" s="111">
        <v>8</v>
      </c>
      <c r="V101" s="111">
        <v>20</v>
      </c>
      <c r="W101" s="111">
        <v>23</v>
      </c>
      <c r="X101" s="111">
        <v>21</v>
      </c>
      <c r="Y101" s="111">
        <v>26</v>
      </c>
      <c r="Z101" s="120">
        <f t="shared" si="4"/>
        <v>31</v>
      </c>
      <c r="AA101" s="111">
        <v>18</v>
      </c>
      <c r="AB101" s="111">
        <v>7</v>
      </c>
      <c r="AC101" s="111">
        <v>6</v>
      </c>
      <c r="AD101" s="111">
        <v>0</v>
      </c>
      <c r="AE101" s="111">
        <v>0</v>
      </c>
      <c r="AG101" s="111">
        <f t="shared" si="5"/>
        <v>1</v>
      </c>
      <c r="AH101" s="111">
        <f t="shared" si="6"/>
        <v>6</v>
      </c>
      <c r="AI101" s="111">
        <f t="shared" si="7"/>
        <v>6</v>
      </c>
    </row>
    <row r="102" spans="1:35">
      <c r="A102" t="s">
        <v>887</v>
      </c>
      <c r="B102" s="160" t="s">
        <v>63</v>
      </c>
      <c r="C102" s="111">
        <v>98</v>
      </c>
      <c r="D102" s="111">
        <v>0</v>
      </c>
      <c r="E102" s="111">
        <v>0</v>
      </c>
      <c r="F102" s="111">
        <v>0</v>
      </c>
      <c r="G102" s="111">
        <v>0</v>
      </c>
      <c r="H102" s="111">
        <v>0</v>
      </c>
      <c r="I102" s="111">
        <v>0</v>
      </c>
      <c r="J102" s="111">
        <v>0</v>
      </c>
      <c r="K102" s="111">
        <v>0</v>
      </c>
      <c r="L102" s="111">
        <v>0</v>
      </c>
      <c r="M102" s="111">
        <v>0</v>
      </c>
      <c r="N102" s="111">
        <v>0</v>
      </c>
      <c r="O102" s="111">
        <v>0</v>
      </c>
      <c r="P102" s="111">
        <v>3</v>
      </c>
      <c r="Q102" s="111">
        <v>0</v>
      </c>
      <c r="R102" s="111">
        <v>0</v>
      </c>
      <c r="S102" s="111">
        <v>2</v>
      </c>
      <c r="T102" s="111">
        <v>2</v>
      </c>
      <c r="U102" s="111">
        <v>6</v>
      </c>
      <c r="V102" s="111">
        <v>7</v>
      </c>
      <c r="W102" s="111">
        <v>10</v>
      </c>
      <c r="X102" s="111">
        <v>12</v>
      </c>
      <c r="Y102" s="111">
        <v>21</v>
      </c>
      <c r="Z102" s="120">
        <f t="shared" si="4"/>
        <v>35</v>
      </c>
      <c r="AA102" s="111">
        <v>21</v>
      </c>
      <c r="AB102" s="111">
        <v>13</v>
      </c>
      <c r="AC102" s="111">
        <v>1</v>
      </c>
      <c r="AD102" s="111">
        <v>0</v>
      </c>
      <c r="AE102" s="111">
        <v>0</v>
      </c>
      <c r="AG102" s="111">
        <f t="shared" si="5"/>
        <v>0</v>
      </c>
      <c r="AH102" s="111">
        <f t="shared" si="6"/>
        <v>1</v>
      </c>
      <c r="AI102" s="111">
        <f t="shared" si="7"/>
        <v>1</v>
      </c>
    </row>
    <row r="103" spans="1:35">
      <c r="A103" t="s">
        <v>888</v>
      </c>
      <c r="B103" s="160" t="s">
        <v>63</v>
      </c>
      <c r="C103" s="111">
        <v>152</v>
      </c>
      <c r="D103" s="111">
        <v>0</v>
      </c>
      <c r="E103" s="111">
        <v>0</v>
      </c>
      <c r="F103" s="111">
        <v>0</v>
      </c>
      <c r="G103" s="111">
        <v>0</v>
      </c>
      <c r="H103" s="111">
        <v>0</v>
      </c>
      <c r="I103" s="111">
        <v>0</v>
      </c>
      <c r="J103" s="111">
        <v>0</v>
      </c>
      <c r="K103" s="111">
        <v>0</v>
      </c>
      <c r="L103" s="111">
        <v>0</v>
      </c>
      <c r="M103" s="111">
        <v>0</v>
      </c>
      <c r="N103" s="111">
        <v>0</v>
      </c>
      <c r="O103" s="111">
        <v>1</v>
      </c>
      <c r="P103" s="111">
        <v>0</v>
      </c>
      <c r="Q103" s="111">
        <v>1</v>
      </c>
      <c r="R103" s="111">
        <v>0</v>
      </c>
      <c r="S103" s="111">
        <v>5</v>
      </c>
      <c r="T103" s="111">
        <v>1</v>
      </c>
      <c r="U103" s="111">
        <v>5</v>
      </c>
      <c r="V103" s="111">
        <v>6</v>
      </c>
      <c r="W103" s="111">
        <v>18</v>
      </c>
      <c r="X103" s="111">
        <v>16</v>
      </c>
      <c r="Y103" s="111">
        <v>40</v>
      </c>
      <c r="Z103" s="120">
        <f t="shared" si="4"/>
        <v>59</v>
      </c>
      <c r="AA103" s="111">
        <v>39</v>
      </c>
      <c r="AB103" s="111">
        <v>14</v>
      </c>
      <c r="AC103" s="111">
        <v>3</v>
      </c>
      <c r="AD103" s="111">
        <v>3</v>
      </c>
      <c r="AE103" s="111">
        <v>0</v>
      </c>
      <c r="AG103" s="111">
        <f t="shared" si="5"/>
        <v>0</v>
      </c>
      <c r="AH103" s="111">
        <f t="shared" si="6"/>
        <v>6</v>
      </c>
      <c r="AI103" s="111">
        <f t="shared" si="7"/>
        <v>6</v>
      </c>
    </row>
    <row r="104" spans="1:35">
      <c r="A104" t="s">
        <v>889</v>
      </c>
      <c r="B104" s="160" t="s">
        <v>63</v>
      </c>
      <c r="C104" s="111">
        <v>177</v>
      </c>
      <c r="D104" s="111">
        <v>0</v>
      </c>
      <c r="E104" s="111">
        <v>0</v>
      </c>
      <c r="F104" s="111">
        <v>0</v>
      </c>
      <c r="G104" s="111">
        <v>0</v>
      </c>
      <c r="H104" s="111">
        <v>0</v>
      </c>
      <c r="I104" s="111">
        <v>0</v>
      </c>
      <c r="J104" s="111">
        <v>0</v>
      </c>
      <c r="K104" s="111">
        <v>0</v>
      </c>
      <c r="L104" s="111">
        <v>0</v>
      </c>
      <c r="M104" s="111">
        <v>0</v>
      </c>
      <c r="N104" s="111">
        <v>0</v>
      </c>
      <c r="O104" s="111">
        <v>0</v>
      </c>
      <c r="P104" s="111">
        <v>0</v>
      </c>
      <c r="Q104" s="111">
        <v>1</v>
      </c>
      <c r="R104" s="111">
        <v>3</v>
      </c>
      <c r="S104" s="111">
        <v>4</v>
      </c>
      <c r="T104" s="111">
        <v>1</v>
      </c>
      <c r="U104" s="111">
        <v>11</v>
      </c>
      <c r="V104" s="111">
        <v>10</v>
      </c>
      <c r="W104" s="111">
        <v>8</v>
      </c>
      <c r="X104" s="111">
        <v>28</v>
      </c>
      <c r="Y104" s="111">
        <v>46</v>
      </c>
      <c r="Z104" s="120">
        <f t="shared" si="4"/>
        <v>65</v>
      </c>
      <c r="AA104" s="111">
        <v>43</v>
      </c>
      <c r="AB104" s="111">
        <v>15</v>
      </c>
      <c r="AC104" s="111">
        <v>6</v>
      </c>
      <c r="AD104" s="111">
        <v>1</v>
      </c>
      <c r="AE104" s="111">
        <v>0</v>
      </c>
      <c r="AG104" s="111">
        <f t="shared" si="5"/>
        <v>0</v>
      </c>
      <c r="AH104" s="111">
        <f t="shared" si="6"/>
        <v>7</v>
      </c>
      <c r="AI104" s="111">
        <f t="shared" si="7"/>
        <v>7</v>
      </c>
    </row>
    <row r="105" spans="1:35">
      <c r="A105" t="s">
        <v>890</v>
      </c>
      <c r="B105" s="160" t="s">
        <v>63</v>
      </c>
      <c r="C105" s="111">
        <v>118</v>
      </c>
      <c r="D105" s="111">
        <v>0</v>
      </c>
      <c r="E105" s="111">
        <v>0</v>
      </c>
      <c r="F105" s="111">
        <v>0</v>
      </c>
      <c r="G105" s="111">
        <v>0</v>
      </c>
      <c r="H105" s="111">
        <v>0</v>
      </c>
      <c r="I105" s="111">
        <v>0</v>
      </c>
      <c r="J105" s="111">
        <v>0</v>
      </c>
      <c r="K105" s="111">
        <v>0</v>
      </c>
      <c r="L105" s="111">
        <v>0</v>
      </c>
      <c r="M105" s="111">
        <v>0</v>
      </c>
      <c r="N105" s="111">
        <v>0</v>
      </c>
      <c r="O105" s="111">
        <v>1</v>
      </c>
      <c r="P105" s="111">
        <v>1</v>
      </c>
      <c r="Q105" s="111">
        <v>1</v>
      </c>
      <c r="R105" s="111">
        <v>1</v>
      </c>
      <c r="S105" s="111">
        <v>2</v>
      </c>
      <c r="T105" s="111">
        <v>4</v>
      </c>
      <c r="U105" s="111">
        <v>4</v>
      </c>
      <c r="V105" s="111">
        <v>9</v>
      </c>
      <c r="W105" s="111">
        <v>16</v>
      </c>
      <c r="X105" s="111">
        <v>10</v>
      </c>
      <c r="Y105" s="111">
        <v>32</v>
      </c>
      <c r="Z105" s="121">
        <f t="shared" si="4"/>
        <v>37</v>
      </c>
      <c r="AA105" s="111">
        <v>17</v>
      </c>
      <c r="AB105" s="111">
        <v>17</v>
      </c>
      <c r="AC105" s="111">
        <v>3</v>
      </c>
      <c r="AD105" s="111">
        <v>0</v>
      </c>
      <c r="AE105" s="111">
        <v>0</v>
      </c>
      <c r="AG105" s="111">
        <f t="shared" si="5"/>
        <v>0</v>
      </c>
      <c r="AH105" s="111">
        <f t="shared" si="6"/>
        <v>3</v>
      </c>
      <c r="AI105" s="111">
        <f t="shared" si="7"/>
        <v>3</v>
      </c>
    </row>
    <row r="106" spans="1:35">
      <c r="A106" s="17" t="s">
        <v>33</v>
      </c>
      <c r="B106" s="161" t="s">
        <v>62</v>
      </c>
      <c r="C106" s="116">
        <v>26048</v>
      </c>
      <c r="D106" s="116">
        <v>36</v>
      </c>
      <c r="E106" s="116">
        <v>4</v>
      </c>
      <c r="F106" s="116">
        <v>6</v>
      </c>
      <c r="G106" s="116">
        <v>0</v>
      </c>
      <c r="H106" s="116">
        <v>4</v>
      </c>
      <c r="I106" s="116">
        <v>50</v>
      </c>
      <c r="J106" s="116">
        <v>4</v>
      </c>
      <c r="K106" s="116">
        <v>8</v>
      </c>
      <c r="L106" s="116">
        <v>15</v>
      </c>
      <c r="M106" s="116">
        <v>42</v>
      </c>
      <c r="N106" s="116">
        <v>39</v>
      </c>
      <c r="O106" s="116">
        <v>66</v>
      </c>
      <c r="P106" s="116">
        <v>93</v>
      </c>
      <c r="Q106" s="116">
        <v>147</v>
      </c>
      <c r="R106" s="116">
        <v>234</v>
      </c>
      <c r="S106" s="116">
        <v>272</v>
      </c>
      <c r="T106" s="116">
        <v>409</v>
      </c>
      <c r="U106" s="116">
        <v>739</v>
      </c>
      <c r="V106" s="116">
        <v>1140</v>
      </c>
      <c r="W106" s="116">
        <v>1657</v>
      </c>
      <c r="X106" s="116">
        <v>2551</v>
      </c>
      <c r="Y106" s="116">
        <v>4235</v>
      </c>
      <c r="Z106" s="119">
        <f t="shared" si="4"/>
        <v>14347</v>
      </c>
      <c r="AA106" s="116">
        <v>5456</v>
      </c>
      <c r="AB106" s="116">
        <v>5282</v>
      </c>
      <c r="AC106" s="116">
        <v>2716</v>
      </c>
      <c r="AD106" s="116">
        <v>893</v>
      </c>
      <c r="AE106" s="116">
        <v>0</v>
      </c>
      <c r="AG106" s="111">
        <f t="shared" si="5"/>
        <v>14</v>
      </c>
      <c r="AH106" s="111">
        <f t="shared" si="6"/>
        <v>3609</v>
      </c>
      <c r="AI106" s="111">
        <f t="shared" si="7"/>
        <v>3609</v>
      </c>
    </row>
    <row r="107" spans="1:35">
      <c r="A107" s="15" t="s">
        <v>836</v>
      </c>
      <c r="B107" s="162" t="s">
        <v>62</v>
      </c>
      <c r="C107" s="117">
        <v>7089</v>
      </c>
      <c r="D107" s="117">
        <v>5</v>
      </c>
      <c r="E107" s="117">
        <v>2</v>
      </c>
      <c r="F107" s="117">
        <v>3</v>
      </c>
      <c r="G107" s="117">
        <v>0</v>
      </c>
      <c r="H107" s="117">
        <v>1</v>
      </c>
      <c r="I107" s="117">
        <v>11</v>
      </c>
      <c r="J107" s="117">
        <v>1</v>
      </c>
      <c r="K107" s="117">
        <v>4</v>
      </c>
      <c r="L107" s="117">
        <v>4</v>
      </c>
      <c r="M107" s="117">
        <v>8</v>
      </c>
      <c r="N107" s="117">
        <v>15</v>
      </c>
      <c r="O107" s="117">
        <v>21</v>
      </c>
      <c r="P107" s="117">
        <v>31</v>
      </c>
      <c r="Q107" s="117">
        <v>49</v>
      </c>
      <c r="R107" s="117">
        <v>62</v>
      </c>
      <c r="S107" s="117">
        <v>58</v>
      </c>
      <c r="T107" s="117">
        <v>109</v>
      </c>
      <c r="U107" s="117">
        <v>187</v>
      </c>
      <c r="V107" s="117">
        <v>314</v>
      </c>
      <c r="W107" s="117">
        <v>461</v>
      </c>
      <c r="X107" s="117">
        <v>743</v>
      </c>
      <c r="Y107" s="117">
        <v>1196</v>
      </c>
      <c r="Z107" s="120">
        <f t="shared" si="4"/>
        <v>3815</v>
      </c>
      <c r="AA107" s="117">
        <v>1488</v>
      </c>
      <c r="AB107" s="117">
        <v>1389</v>
      </c>
      <c r="AC107" s="117">
        <v>706</v>
      </c>
      <c r="AD107" s="117">
        <v>232</v>
      </c>
      <c r="AE107" s="117">
        <v>0</v>
      </c>
      <c r="AG107" s="111">
        <f t="shared" si="5"/>
        <v>6</v>
      </c>
      <c r="AH107" s="111">
        <f t="shared" si="6"/>
        <v>938</v>
      </c>
      <c r="AI107" s="111">
        <f t="shared" si="7"/>
        <v>938</v>
      </c>
    </row>
    <row r="108" spans="1:35">
      <c r="A108" s="15" t="s">
        <v>837</v>
      </c>
      <c r="B108" s="162" t="s">
        <v>62</v>
      </c>
      <c r="C108" s="117">
        <v>838</v>
      </c>
      <c r="D108" s="117">
        <v>2</v>
      </c>
      <c r="E108" s="117">
        <v>0</v>
      </c>
      <c r="F108" s="117">
        <v>1</v>
      </c>
      <c r="G108" s="117">
        <v>0</v>
      </c>
      <c r="H108" s="117">
        <v>0</v>
      </c>
      <c r="I108" s="117">
        <v>3</v>
      </c>
      <c r="J108" s="117">
        <v>0</v>
      </c>
      <c r="K108" s="117">
        <v>0</v>
      </c>
      <c r="L108" s="117">
        <v>0</v>
      </c>
      <c r="M108" s="117">
        <v>1</v>
      </c>
      <c r="N108" s="117">
        <v>2</v>
      </c>
      <c r="O108" s="117">
        <v>4</v>
      </c>
      <c r="P108" s="117">
        <v>6</v>
      </c>
      <c r="Q108" s="117">
        <v>7</v>
      </c>
      <c r="R108" s="117">
        <v>6</v>
      </c>
      <c r="S108" s="117">
        <v>9</v>
      </c>
      <c r="T108" s="117">
        <v>17</v>
      </c>
      <c r="U108" s="117">
        <v>27</v>
      </c>
      <c r="V108" s="117">
        <v>33</v>
      </c>
      <c r="W108" s="117">
        <v>43</v>
      </c>
      <c r="X108" s="117">
        <v>92</v>
      </c>
      <c r="Y108" s="117">
        <v>136</v>
      </c>
      <c r="Z108" s="120">
        <f t="shared" si="4"/>
        <v>452</v>
      </c>
      <c r="AA108" s="117">
        <v>172</v>
      </c>
      <c r="AB108" s="117">
        <v>166</v>
      </c>
      <c r="AC108" s="117">
        <v>78</v>
      </c>
      <c r="AD108" s="117">
        <v>36</v>
      </c>
      <c r="AE108" s="117">
        <v>0</v>
      </c>
      <c r="AG108" s="111">
        <f t="shared" si="5"/>
        <v>1</v>
      </c>
      <c r="AH108" s="111">
        <f t="shared" si="6"/>
        <v>114</v>
      </c>
      <c r="AI108" s="111">
        <f t="shared" si="7"/>
        <v>114</v>
      </c>
    </row>
    <row r="109" spans="1:35">
      <c r="A109" s="15" t="s">
        <v>839</v>
      </c>
      <c r="B109" s="162" t="s">
        <v>62</v>
      </c>
      <c r="C109" s="117">
        <v>634</v>
      </c>
      <c r="D109" s="117">
        <v>0</v>
      </c>
      <c r="E109" s="117">
        <v>0</v>
      </c>
      <c r="F109" s="117">
        <v>0</v>
      </c>
      <c r="G109" s="117">
        <v>0</v>
      </c>
      <c r="H109" s="117">
        <v>0</v>
      </c>
      <c r="I109" s="117">
        <v>0</v>
      </c>
      <c r="J109" s="117">
        <v>0</v>
      </c>
      <c r="K109" s="117">
        <v>0</v>
      </c>
      <c r="L109" s="117">
        <v>0</v>
      </c>
      <c r="M109" s="117">
        <v>0</v>
      </c>
      <c r="N109" s="117">
        <v>2</v>
      </c>
      <c r="O109" s="117">
        <v>1</v>
      </c>
      <c r="P109" s="117">
        <v>3</v>
      </c>
      <c r="Q109" s="117">
        <v>6</v>
      </c>
      <c r="R109" s="117">
        <v>2</v>
      </c>
      <c r="S109" s="117">
        <v>4</v>
      </c>
      <c r="T109" s="117">
        <v>4</v>
      </c>
      <c r="U109" s="117">
        <v>10</v>
      </c>
      <c r="V109" s="117">
        <v>25</v>
      </c>
      <c r="W109" s="117">
        <v>42</v>
      </c>
      <c r="X109" s="117">
        <v>56</v>
      </c>
      <c r="Y109" s="117">
        <v>83</v>
      </c>
      <c r="Z109" s="120">
        <f t="shared" si="4"/>
        <v>396</v>
      </c>
      <c r="AA109" s="117">
        <v>146</v>
      </c>
      <c r="AB109" s="117">
        <v>131</v>
      </c>
      <c r="AC109" s="117">
        <v>90</v>
      </c>
      <c r="AD109" s="117">
        <v>29</v>
      </c>
      <c r="AE109" s="117">
        <v>0</v>
      </c>
      <c r="AG109" s="111">
        <f t="shared" si="5"/>
        <v>0</v>
      </c>
      <c r="AH109" s="111">
        <f t="shared" si="6"/>
        <v>119</v>
      </c>
      <c r="AI109" s="111">
        <f t="shared" si="7"/>
        <v>119</v>
      </c>
    </row>
    <row r="110" spans="1:35">
      <c r="A110" s="15" t="s">
        <v>841</v>
      </c>
      <c r="B110" s="162" t="s">
        <v>62</v>
      </c>
      <c r="C110" s="117">
        <v>657</v>
      </c>
      <c r="D110" s="117">
        <v>0</v>
      </c>
      <c r="E110" s="117">
        <v>0</v>
      </c>
      <c r="F110" s="117">
        <v>0</v>
      </c>
      <c r="G110" s="117">
        <v>0</v>
      </c>
      <c r="H110" s="117">
        <v>0</v>
      </c>
      <c r="I110" s="117">
        <v>0</v>
      </c>
      <c r="J110" s="117">
        <v>0</v>
      </c>
      <c r="K110" s="117">
        <v>0</v>
      </c>
      <c r="L110" s="117">
        <v>0</v>
      </c>
      <c r="M110" s="117">
        <v>1</v>
      </c>
      <c r="N110" s="117">
        <v>0</v>
      </c>
      <c r="O110" s="117">
        <v>2</v>
      </c>
      <c r="P110" s="117">
        <v>6</v>
      </c>
      <c r="Q110" s="117">
        <v>2</v>
      </c>
      <c r="R110" s="117">
        <v>6</v>
      </c>
      <c r="S110" s="117">
        <v>2</v>
      </c>
      <c r="T110" s="117">
        <v>8</v>
      </c>
      <c r="U110" s="117">
        <v>19</v>
      </c>
      <c r="V110" s="117">
        <v>29</v>
      </c>
      <c r="W110" s="117">
        <v>44</v>
      </c>
      <c r="X110" s="117">
        <v>72</v>
      </c>
      <c r="Y110" s="117">
        <v>116</v>
      </c>
      <c r="Z110" s="120">
        <f t="shared" si="4"/>
        <v>350</v>
      </c>
      <c r="AA110" s="117">
        <v>135</v>
      </c>
      <c r="AB110" s="117">
        <v>123</v>
      </c>
      <c r="AC110" s="117">
        <v>75</v>
      </c>
      <c r="AD110" s="117">
        <v>17</v>
      </c>
      <c r="AE110" s="117">
        <v>0</v>
      </c>
      <c r="AG110" s="111">
        <f t="shared" si="5"/>
        <v>0</v>
      </c>
      <c r="AH110" s="111">
        <f t="shared" si="6"/>
        <v>92</v>
      </c>
      <c r="AI110" s="111">
        <f t="shared" si="7"/>
        <v>92</v>
      </c>
    </row>
    <row r="111" spans="1:35">
      <c r="A111" s="15" t="s">
        <v>842</v>
      </c>
      <c r="B111" s="162" t="s">
        <v>62</v>
      </c>
      <c r="C111" s="117">
        <v>669</v>
      </c>
      <c r="D111" s="117">
        <v>1</v>
      </c>
      <c r="E111" s="117">
        <v>0</v>
      </c>
      <c r="F111" s="117">
        <v>1</v>
      </c>
      <c r="G111" s="117">
        <v>0</v>
      </c>
      <c r="H111" s="117">
        <v>0</v>
      </c>
      <c r="I111" s="117">
        <v>2</v>
      </c>
      <c r="J111" s="117">
        <v>1</v>
      </c>
      <c r="K111" s="117">
        <v>1</v>
      </c>
      <c r="L111" s="117">
        <v>1</v>
      </c>
      <c r="M111" s="117">
        <v>0</v>
      </c>
      <c r="N111" s="117">
        <v>2</v>
      </c>
      <c r="O111" s="117">
        <v>1</v>
      </c>
      <c r="P111" s="117">
        <v>0</v>
      </c>
      <c r="Q111" s="117">
        <v>0</v>
      </c>
      <c r="R111" s="117">
        <v>7</v>
      </c>
      <c r="S111" s="117">
        <v>8</v>
      </c>
      <c r="T111" s="117">
        <v>4</v>
      </c>
      <c r="U111" s="117">
        <v>18</v>
      </c>
      <c r="V111" s="117">
        <v>30</v>
      </c>
      <c r="W111" s="117">
        <v>50</v>
      </c>
      <c r="X111" s="117">
        <v>83</v>
      </c>
      <c r="Y111" s="117">
        <v>118</v>
      </c>
      <c r="Z111" s="120">
        <f t="shared" si="4"/>
        <v>343</v>
      </c>
      <c r="AA111" s="117">
        <v>146</v>
      </c>
      <c r="AB111" s="117">
        <v>111</v>
      </c>
      <c r="AC111" s="117">
        <v>68</v>
      </c>
      <c r="AD111" s="117">
        <v>18</v>
      </c>
      <c r="AE111" s="117">
        <v>0</v>
      </c>
      <c r="AG111" s="111">
        <f t="shared" si="5"/>
        <v>1</v>
      </c>
      <c r="AH111" s="111">
        <f t="shared" si="6"/>
        <v>86</v>
      </c>
      <c r="AI111" s="111">
        <f t="shared" si="7"/>
        <v>86</v>
      </c>
    </row>
    <row r="112" spans="1:35">
      <c r="A112" s="15" t="s">
        <v>843</v>
      </c>
      <c r="B112" s="162" t="s">
        <v>62</v>
      </c>
      <c r="C112" s="117">
        <v>746</v>
      </c>
      <c r="D112" s="117">
        <v>0</v>
      </c>
      <c r="E112" s="117">
        <v>0</v>
      </c>
      <c r="F112" s="117">
        <v>0</v>
      </c>
      <c r="G112" s="117">
        <v>0</v>
      </c>
      <c r="H112" s="117">
        <v>0</v>
      </c>
      <c r="I112" s="117">
        <v>0</v>
      </c>
      <c r="J112" s="117">
        <v>0</v>
      </c>
      <c r="K112" s="117">
        <v>0</v>
      </c>
      <c r="L112" s="117">
        <v>1</v>
      </c>
      <c r="M112" s="117">
        <v>2</v>
      </c>
      <c r="N112" s="117">
        <v>0</v>
      </c>
      <c r="O112" s="117">
        <v>3</v>
      </c>
      <c r="P112" s="117">
        <v>2</v>
      </c>
      <c r="Q112" s="117">
        <v>3</v>
      </c>
      <c r="R112" s="117">
        <v>8</v>
      </c>
      <c r="S112" s="117">
        <v>5</v>
      </c>
      <c r="T112" s="117">
        <v>13</v>
      </c>
      <c r="U112" s="117">
        <v>25</v>
      </c>
      <c r="V112" s="117">
        <v>31</v>
      </c>
      <c r="W112" s="117">
        <v>49</v>
      </c>
      <c r="X112" s="117">
        <v>82</v>
      </c>
      <c r="Y112" s="117">
        <v>123</v>
      </c>
      <c r="Z112" s="120">
        <f t="shared" si="4"/>
        <v>399</v>
      </c>
      <c r="AA112" s="117">
        <v>147</v>
      </c>
      <c r="AB112" s="117">
        <v>158</v>
      </c>
      <c r="AC112" s="117">
        <v>67</v>
      </c>
      <c r="AD112" s="117">
        <v>27</v>
      </c>
      <c r="AE112" s="117">
        <v>0</v>
      </c>
      <c r="AG112" s="111">
        <f t="shared" si="5"/>
        <v>0</v>
      </c>
      <c r="AH112" s="111">
        <f t="shared" si="6"/>
        <v>94</v>
      </c>
      <c r="AI112" s="111">
        <f t="shared" si="7"/>
        <v>94</v>
      </c>
    </row>
    <row r="113" spans="1:35">
      <c r="A113" s="15" t="s">
        <v>845</v>
      </c>
      <c r="B113" s="162" t="s">
        <v>62</v>
      </c>
      <c r="C113" s="117">
        <v>1073</v>
      </c>
      <c r="D113" s="117">
        <v>0</v>
      </c>
      <c r="E113" s="117">
        <v>1</v>
      </c>
      <c r="F113" s="117">
        <v>0</v>
      </c>
      <c r="G113" s="117">
        <v>0</v>
      </c>
      <c r="H113" s="117">
        <v>0</v>
      </c>
      <c r="I113" s="117">
        <v>1</v>
      </c>
      <c r="J113" s="117">
        <v>0</v>
      </c>
      <c r="K113" s="117">
        <v>1</v>
      </c>
      <c r="L113" s="117">
        <v>0</v>
      </c>
      <c r="M113" s="117">
        <v>2</v>
      </c>
      <c r="N113" s="117">
        <v>5</v>
      </c>
      <c r="O113" s="117">
        <v>4</v>
      </c>
      <c r="P113" s="117">
        <v>4</v>
      </c>
      <c r="Q113" s="117">
        <v>7</v>
      </c>
      <c r="R113" s="117">
        <v>10</v>
      </c>
      <c r="S113" s="117">
        <v>11</v>
      </c>
      <c r="T113" s="117">
        <v>17</v>
      </c>
      <c r="U113" s="117">
        <v>30</v>
      </c>
      <c r="V113" s="117">
        <v>48</v>
      </c>
      <c r="W113" s="117">
        <v>71</v>
      </c>
      <c r="X113" s="117">
        <v>112</v>
      </c>
      <c r="Y113" s="117">
        <v>189</v>
      </c>
      <c r="Z113" s="120">
        <f t="shared" si="4"/>
        <v>561</v>
      </c>
      <c r="AA113" s="117">
        <v>241</v>
      </c>
      <c r="AB113" s="117">
        <v>196</v>
      </c>
      <c r="AC113" s="117">
        <v>101</v>
      </c>
      <c r="AD113" s="117">
        <v>23</v>
      </c>
      <c r="AE113" s="117">
        <v>0</v>
      </c>
      <c r="AG113" s="111">
        <f t="shared" si="5"/>
        <v>1</v>
      </c>
      <c r="AH113" s="111">
        <f t="shared" si="6"/>
        <v>124</v>
      </c>
      <c r="AI113" s="111">
        <f t="shared" si="7"/>
        <v>124</v>
      </c>
    </row>
    <row r="114" spans="1:35">
      <c r="A114" s="15" t="s">
        <v>846</v>
      </c>
      <c r="B114" s="162" t="s">
        <v>62</v>
      </c>
      <c r="C114" s="117">
        <v>1001</v>
      </c>
      <c r="D114" s="117">
        <v>1</v>
      </c>
      <c r="E114" s="117">
        <v>0</v>
      </c>
      <c r="F114" s="117">
        <v>1</v>
      </c>
      <c r="G114" s="117">
        <v>0</v>
      </c>
      <c r="H114" s="117">
        <v>0</v>
      </c>
      <c r="I114" s="117">
        <v>2</v>
      </c>
      <c r="J114" s="117">
        <v>0</v>
      </c>
      <c r="K114" s="117">
        <v>0</v>
      </c>
      <c r="L114" s="117">
        <v>1</v>
      </c>
      <c r="M114" s="117">
        <v>1</v>
      </c>
      <c r="N114" s="117">
        <v>1</v>
      </c>
      <c r="O114" s="117">
        <v>0</v>
      </c>
      <c r="P114" s="117">
        <v>3</v>
      </c>
      <c r="Q114" s="117">
        <v>6</v>
      </c>
      <c r="R114" s="117">
        <v>5</v>
      </c>
      <c r="S114" s="117">
        <v>3</v>
      </c>
      <c r="T114" s="117">
        <v>11</v>
      </c>
      <c r="U114" s="117">
        <v>20</v>
      </c>
      <c r="V114" s="117">
        <v>50</v>
      </c>
      <c r="W114" s="117">
        <v>89</v>
      </c>
      <c r="X114" s="117">
        <v>107</v>
      </c>
      <c r="Y114" s="117">
        <v>162</v>
      </c>
      <c r="Z114" s="120">
        <f t="shared" si="4"/>
        <v>540</v>
      </c>
      <c r="AA114" s="117">
        <v>209</v>
      </c>
      <c r="AB114" s="117">
        <v>203</v>
      </c>
      <c r="AC114" s="117">
        <v>87</v>
      </c>
      <c r="AD114" s="117">
        <v>41</v>
      </c>
      <c r="AE114" s="117">
        <v>0</v>
      </c>
      <c r="AG114" s="111">
        <f t="shared" si="5"/>
        <v>1</v>
      </c>
      <c r="AH114" s="111">
        <f t="shared" si="6"/>
        <v>128</v>
      </c>
      <c r="AI114" s="111">
        <f t="shared" si="7"/>
        <v>128</v>
      </c>
    </row>
    <row r="115" spans="1:35">
      <c r="A115" s="15" t="s">
        <v>848</v>
      </c>
      <c r="B115" s="162" t="s">
        <v>62</v>
      </c>
      <c r="C115" s="117">
        <v>577</v>
      </c>
      <c r="D115" s="117">
        <v>0</v>
      </c>
      <c r="E115" s="117">
        <v>0</v>
      </c>
      <c r="F115" s="117">
        <v>0</v>
      </c>
      <c r="G115" s="117">
        <v>0</v>
      </c>
      <c r="H115" s="117">
        <v>1</v>
      </c>
      <c r="I115" s="117">
        <v>1</v>
      </c>
      <c r="J115" s="117">
        <v>0</v>
      </c>
      <c r="K115" s="117">
        <v>0</v>
      </c>
      <c r="L115" s="117">
        <v>1</v>
      </c>
      <c r="M115" s="117">
        <v>0</v>
      </c>
      <c r="N115" s="117">
        <v>1</v>
      </c>
      <c r="O115" s="117">
        <v>1</v>
      </c>
      <c r="P115" s="117">
        <v>2</v>
      </c>
      <c r="Q115" s="117">
        <v>11</v>
      </c>
      <c r="R115" s="117">
        <v>6</v>
      </c>
      <c r="S115" s="117">
        <v>7</v>
      </c>
      <c r="T115" s="117">
        <v>12</v>
      </c>
      <c r="U115" s="117">
        <v>11</v>
      </c>
      <c r="V115" s="117">
        <v>27</v>
      </c>
      <c r="W115" s="117">
        <v>33</v>
      </c>
      <c r="X115" s="117">
        <v>53</v>
      </c>
      <c r="Y115" s="117">
        <v>113</v>
      </c>
      <c r="Z115" s="120">
        <f t="shared" si="4"/>
        <v>298</v>
      </c>
      <c r="AA115" s="117">
        <v>126</v>
      </c>
      <c r="AB115" s="117">
        <v>105</v>
      </c>
      <c r="AC115" s="117">
        <v>52</v>
      </c>
      <c r="AD115" s="117">
        <v>15</v>
      </c>
      <c r="AE115" s="117">
        <v>0</v>
      </c>
      <c r="AG115" s="111">
        <f t="shared" si="5"/>
        <v>1</v>
      </c>
      <c r="AH115" s="111">
        <f t="shared" si="6"/>
        <v>67</v>
      </c>
      <c r="AI115" s="111">
        <f t="shared" si="7"/>
        <v>67</v>
      </c>
    </row>
    <row r="116" spans="1:35">
      <c r="A116" s="15" t="s">
        <v>849</v>
      </c>
      <c r="B116" s="162" t="s">
        <v>62</v>
      </c>
      <c r="C116" s="117">
        <v>894</v>
      </c>
      <c r="D116" s="117">
        <v>1</v>
      </c>
      <c r="E116" s="117">
        <v>1</v>
      </c>
      <c r="F116" s="117">
        <v>0</v>
      </c>
      <c r="G116" s="117">
        <v>0</v>
      </c>
      <c r="H116" s="117">
        <v>0</v>
      </c>
      <c r="I116" s="117">
        <v>2</v>
      </c>
      <c r="J116" s="117">
        <v>0</v>
      </c>
      <c r="K116" s="117">
        <v>2</v>
      </c>
      <c r="L116" s="117">
        <v>0</v>
      </c>
      <c r="M116" s="117">
        <v>1</v>
      </c>
      <c r="N116" s="117">
        <v>2</v>
      </c>
      <c r="O116" s="117">
        <v>5</v>
      </c>
      <c r="P116" s="117">
        <v>5</v>
      </c>
      <c r="Q116" s="117">
        <v>7</v>
      </c>
      <c r="R116" s="117">
        <v>12</v>
      </c>
      <c r="S116" s="117">
        <v>9</v>
      </c>
      <c r="T116" s="117">
        <v>23</v>
      </c>
      <c r="U116" s="117">
        <v>27</v>
      </c>
      <c r="V116" s="117">
        <v>41</v>
      </c>
      <c r="W116" s="117">
        <v>40</v>
      </c>
      <c r="X116" s="117">
        <v>86</v>
      </c>
      <c r="Y116" s="117">
        <v>156</v>
      </c>
      <c r="Z116" s="120">
        <f t="shared" si="4"/>
        <v>476</v>
      </c>
      <c r="AA116" s="117">
        <v>166</v>
      </c>
      <c r="AB116" s="117">
        <v>196</v>
      </c>
      <c r="AC116" s="117">
        <v>88</v>
      </c>
      <c r="AD116" s="117">
        <v>26</v>
      </c>
      <c r="AE116" s="117">
        <v>0</v>
      </c>
      <c r="AG116" s="111">
        <f t="shared" si="5"/>
        <v>1</v>
      </c>
      <c r="AH116" s="111">
        <f t="shared" si="6"/>
        <v>114</v>
      </c>
      <c r="AI116" s="111">
        <f t="shared" si="7"/>
        <v>114</v>
      </c>
    </row>
    <row r="117" spans="1:35">
      <c r="A117" s="15" t="s">
        <v>851</v>
      </c>
      <c r="B117" s="162" t="s">
        <v>62</v>
      </c>
      <c r="C117" s="117">
        <v>2422</v>
      </c>
      <c r="D117" s="117">
        <v>4</v>
      </c>
      <c r="E117" s="117">
        <v>0</v>
      </c>
      <c r="F117" s="117">
        <v>0</v>
      </c>
      <c r="G117" s="117">
        <v>0</v>
      </c>
      <c r="H117" s="117">
        <v>2</v>
      </c>
      <c r="I117" s="117">
        <v>6</v>
      </c>
      <c r="J117" s="117">
        <v>0</v>
      </c>
      <c r="K117" s="117">
        <v>1</v>
      </c>
      <c r="L117" s="117">
        <v>2</v>
      </c>
      <c r="M117" s="117">
        <v>7</v>
      </c>
      <c r="N117" s="117">
        <v>5</v>
      </c>
      <c r="O117" s="117">
        <v>6</v>
      </c>
      <c r="P117" s="117">
        <v>9</v>
      </c>
      <c r="Q117" s="117">
        <v>18</v>
      </c>
      <c r="R117" s="117">
        <v>25</v>
      </c>
      <c r="S117" s="117">
        <v>37</v>
      </c>
      <c r="T117" s="117">
        <v>41</v>
      </c>
      <c r="U117" s="117">
        <v>74</v>
      </c>
      <c r="V117" s="117">
        <v>116</v>
      </c>
      <c r="W117" s="117">
        <v>157</v>
      </c>
      <c r="X117" s="117">
        <v>253</v>
      </c>
      <c r="Y117" s="117">
        <v>430</v>
      </c>
      <c r="Z117" s="120">
        <f t="shared" si="4"/>
        <v>1235</v>
      </c>
      <c r="AA117" s="117">
        <v>474</v>
      </c>
      <c r="AB117" s="117">
        <v>481</v>
      </c>
      <c r="AC117" s="117">
        <v>211</v>
      </c>
      <c r="AD117" s="117">
        <v>69</v>
      </c>
      <c r="AE117" s="117">
        <v>0</v>
      </c>
      <c r="AG117" s="111">
        <f t="shared" si="5"/>
        <v>2</v>
      </c>
      <c r="AH117" s="111">
        <f t="shared" si="6"/>
        <v>280</v>
      </c>
      <c r="AI117" s="111">
        <f t="shared" si="7"/>
        <v>280</v>
      </c>
    </row>
    <row r="118" spans="1:35">
      <c r="A118" s="15" t="s">
        <v>852</v>
      </c>
      <c r="B118" s="162" t="s">
        <v>62</v>
      </c>
      <c r="C118" s="117">
        <v>2171</v>
      </c>
      <c r="D118" s="117">
        <v>4</v>
      </c>
      <c r="E118" s="117">
        <v>0</v>
      </c>
      <c r="F118" s="117">
        <v>1</v>
      </c>
      <c r="G118" s="117">
        <v>0</v>
      </c>
      <c r="H118" s="117">
        <v>0</v>
      </c>
      <c r="I118" s="117">
        <v>5</v>
      </c>
      <c r="J118" s="117">
        <v>0</v>
      </c>
      <c r="K118" s="117">
        <v>0</v>
      </c>
      <c r="L118" s="117">
        <v>1</v>
      </c>
      <c r="M118" s="117">
        <v>7</v>
      </c>
      <c r="N118" s="117">
        <v>4</v>
      </c>
      <c r="O118" s="117">
        <v>5</v>
      </c>
      <c r="P118" s="117">
        <v>6</v>
      </c>
      <c r="Q118" s="117">
        <v>9</v>
      </c>
      <c r="R118" s="117">
        <v>20</v>
      </c>
      <c r="S118" s="117">
        <v>20</v>
      </c>
      <c r="T118" s="117">
        <v>39</v>
      </c>
      <c r="U118" s="117">
        <v>79</v>
      </c>
      <c r="V118" s="117">
        <v>122</v>
      </c>
      <c r="W118" s="117">
        <v>188</v>
      </c>
      <c r="X118" s="117">
        <v>263</v>
      </c>
      <c r="Y118" s="117">
        <v>352</v>
      </c>
      <c r="Z118" s="120">
        <f t="shared" si="4"/>
        <v>1051</v>
      </c>
      <c r="AA118" s="117">
        <v>422</v>
      </c>
      <c r="AB118" s="117">
        <v>383</v>
      </c>
      <c r="AC118" s="117">
        <v>190</v>
      </c>
      <c r="AD118" s="117">
        <v>56</v>
      </c>
      <c r="AE118" s="117">
        <v>0</v>
      </c>
      <c r="AG118" s="111">
        <f t="shared" si="5"/>
        <v>1</v>
      </c>
      <c r="AH118" s="111">
        <f t="shared" si="6"/>
        <v>246</v>
      </c>
      <c r="AI118" s="111">
        <f t="shared" si="7"/>
        <v>246</v>
      </c>
    </row>
    <row r="119" spans="1:35">
      <c r="A119" s="15" t="s">
        <v>853</v>
      </c>
      <c r="B119" s="162" t="s">
        <v>62</v>
      </c>
      <c r="C119" s="117">
        <v>1215</v>
      </c>
      <c r="D119" s="117">
        <v>2</v>
      </c>
      <c r="E119" s="117">
        <v>0</v>
      </c>
      <c r="F119" s="117">
        <v>0</v>
      </c>
      <c r="G119" s="117">
        <v>0</v>
      </c>
      <c r="H119" s="117">
        <v>0</v>
      </c>
      <c r="I119" s="117">
        <v>2</v>
      </c>
      <c r="J119" s="117">
        <v>0</v>
      </c>
      <c r="K119" s="117">
        <v>1</v>
      </c>
      <c r="L119" s="117">
        <v>1</v>
      </c>
      <c r="M119" s="117">
        <v>2</v>
      </c>
      <c r="N119" s="117">
        <v>1</v>
      </c>
      <c r="O119" s="117">
        <v>1</v>
      </c>
      <c r="P119" s="117">
        <v>5</v>
      </c>
      <c r="Q119" s="117">
        <v>9</v>
      </c>
      <c r="R119" s="117">
        <v>13</v>
      </c>
      <c r="S119" s="117">
        <v>18</v>
      </c>
      <c r="T119" s="117">
        <v>21</v>
      </c>
      <c r="U119" s="117">
        <v>39</v>
      </c>
      <c r="V119" s="117">
        <v>54</v>
      </c>
      <c r="W119" s="117">
        <v>95</v>
      </c>
      <c r="X119" s="117">
        <v>119</v>
      </c>
      <c r="Y119" s="117">
        <v>212</v>
      </c>
      <c r="Z119" s="120">
        <f t="shared" si="4"/>
        <v>622</v>
      </c>
      <c r="AA119" s="117">
        <v>264</v>
      </c>
      <c r="AB119" s="117">
        <v>207</v>
      </c>
      <c r="AC119" s="117">
        <v>108</v>
      </c>
      <c r="AD119" s="117">
        <v>43</v>
      </c>
      <c r="AE119" s="117">
        <v>0</v>
      </c>
      <c r="AG119" s="111">
        <f t="shared" si="5"/>
        <v>0</v>
      </c>
      <c r="AH119" s="111">
        <f t="shared" si="6"/>
        <v>151</v>
      </c>
      <c r="AI119" s="111">
        <f t="shared" si="7"/>
        <v>151</v>
      </c>
    </row>
    <row r="120" spans="1:35">
      <c r="A120" s="15" t="s">
        <v>854</v>
      </c>
      <c r="B120" s="162" t="s">
        <v>62</v>
      </c>
      <c r="C120" s="117">
        <v>1830</v>
      </c>
      <c r="D120" s="117">
        <v>2</v>
      </c>
      <c r="E120" s="117">
        <v>0</v>
      </c>
      <c r="F120" s="117">
        <v>0</v>
      </c>
      <c r="G120" s="117">
        <v>0</v>
      </c>
      <c r="H120" s="117">
        <v>0</v>
      </c>
      <c r="I120" s="117">
        <v>2</v>
      </c>
      <c r="J120" s="117">
        <v>1</v>
      </c>
      <c r="K120" s="117">
        <v>0</v>
      </c>
      <c r="L120" s="117">
        <v>3</v>
      </c>
      <c r="M120" s="117">
        <v>1</v>
      </c>
      <c r="N120" s="117">
        <v>2</v>
      </c>
      <c r="O120" s="117">
        <v>9</v>
      </c>
      <c r="P120" s="117">
        <v>7</v>
      </c>
      <c r="Q120" s="117">
        <v>9</v>
      </c>
      <c r="R120" s="117">
        <v>24</v>
      </c>
      <c r="S120" s="117">
        <v>17</v>
      </c>
      <c r="T120" s="117">
        <v>31</v>
      </c>
      <c r="U120" s="117">
        <v>52</v>
      </c>
      <c r="V120" s="117">
        <v>88</v>
      </c>
      <c r="W120" s="117">
        <v>131</v>
      </c>
      <c r="X120" s="117">
        <v>191</v>
      </c>
      <c r="Y120" s="117">
        <v>312</v>
      </c>
      <c r="Z120" s="120">
        <f t="shared" si="4"/>
        <v>950</v>
      </c>
      <c r="AA120" s="117">
        <v>362</v>
      </c>
      <c r="AB120" s="117">
        <v>353</v>
      </c>
      <c r="AC120" s="117">
        <v>178</v>
      </c>
      <c r="AD120" s="117">
        <v>57</v>
      </c>
      <c r="AE120" s="117">
        <v>0</v>
      </c>
      <c r="AG120" s="111">
        <f t="shared" si="5"/>
        <v>0</v>
      </c>
      <c r="AH120" s="111">
        <f t="shared" si="6"/>
        <v>235</v>
      </c>
      <c r="AI120" s="111">
        <f t="shared" si="7"/>
        <v>235</v>
      </c>
    </row>
    <row r="121" spans="1:35">
      <c r="A121" s="15" t="s">
        <v>855</v>
      </c>
      <c r="B121" s="162" t="s">
        <v>62</v>
      </c>
      <c r="C121" s="117">
        <v>323</v>
      </c>
      <c r="D121" s="117">
        <v>0</v>
      </c>
      <c r="E121" s="117">
        <v>0</v>
      </c>
      <c r="F121" s="117">
        <v>0</v>
      </c>
      <c r="G121" s="117">
        <v>0</v>
      </c>
      <c r="H121" s="117">
        <v>0</v>
      </c>
      <c r="I121" s="117">
        <v>0</v>
      </c>
      <c r="J121" s="117">
        <v>0</v>
      </c>
      <c r="K121" s="117">
        <v>0</v>
      </c>
      <c r="L121" s="117">
        <v>0</v>
      </c>
      <c r="M121" s="117">
        <v>1</v>
      </c>
      <c r="N121" s="117">
        <v>0</v>
      </c>
      <c r="O121" s="117">
        <v>0</v>
      </c>
      <c r="P121" s="117">
        <v>0</v>
      </c>
      <c r="Q121" s="117">
        <v>2</v>
      </c>
      <c r="R121" s="117">
        <v>3</v>
      </c>
      <c r="S121" s="117">
        <v>1</v>
      </c>
      <c r="T121" s="117">
        <v>4</v>
      </c>
      <c r="U121" s="117">
        <v>4</v>
      </c>
      <c r="V121" s="117">
        <v>11</v>
      </c>
      <c r="W121" s="117">
        <v>13</v>
      </c>
      <c r="X121" s="117">
        <v>32</v>
      </c>
      <c r="Y121" s="117">
        <v>48</v>
      </c>
      <c r="Z121" s="120">
        <f t="shared" si="4"/>
        <v>204</v>
      </c>
      <c r="AA121" s="117">
        <v>79</v>
      </c>
      <c r="AB121" s="117">
        <v>80</v>
      </c>
      <c r="AC121" s="117">
        <v>33</v>
      </c>
      <c r="AD121" s="117">
        <v>12</v>
      </c>
      <c r="AE121" s="117">
        <v>0</v>
      </c>
      <c r="AG121" s="111">
        <f t="shared" si="5"/>
        <v>0</v>
      </c>
      <c r="AH121" s="111">
        <f t="shared" si="6"/>
        <v>45</v>
      </c>
      <c r="AI121" s="111">
        <f t="shared" si="7"/>
        <v>45</v>
      </c>
    </row>
    <row r="122" spans="1:35">
      <c r="A122" s="15" t="s">
        <v>856</v>
      </c>
      <c r="B122" s="162" t="s">
        <v>62</v>
      </c>
      <c r="C122" s="117">
        <v>405</v>
      </c>
      <c r="D122" s="117">
        <v>1</v>
      </c>
      <c r="E122" s="117">
        <v>1</v>
      </c>
      <c r="F122" s="117">
        <v>0</v>
      </c>
      <c r="G122" s="117">
        <v>0</v>
      </c>
      <c r="H122" s="117">
        <v>0</v>
      </c>
      <c r="I122" s="117">
        <v>2</v>
      </c>
      <c r="J122" s="117">
        <v>1</v>
      </c>
      <c r="K122" s="117">
        <v>0</v>
      </c>
      <c r="L122" s="117">
        <v>0</v>
      </c>
      <c r="M122" s="117">
        <v>1</v>
      </c>
      <c r="N122" s="117">
        <v>0</v>
      </c>
      <c r="O122" s="117">
        <v>2</v>
      </c>
      <c r="P122" s="117">
        <v>1</v>
      </c>
      <c r="Q122" s="117">
        <v>3</v>
      </c>
      <c r="R122" s="117">
        <v>4</v>
      </c>
      <c r="S122" s="117">
        <v>8</v>
      </c>
      <c r="T122" s="117">
        <v>11</v>
      </c>
      <c r="U122" s="117">
        <v>11</v>
      </c>
      <c r="V122" s="117">
        <v>14</v>
      </c>
      <c r="W122" s="117">
        <v>28</v>
      </c>
      <c r="X122" s="117">
        <v>36</v>
      </c>
      <c r="Y122" s="117">
        <v>59</v>
      </c>
      <c r="Z122" s="120">
        <f t="shared" si="4"/>
        <v>224</v>
      </c>
      <c r="AA122" s="117">
        <v>78</v>
      </c>
      <c r="AB122" s="117">
        <v>75</v>
      </c>
      <c r="AC122" s="117">
        <v>47</v>
      </c>
      <c r="AD122" s="117">
        <v>24</v>
      </c>
      <c r="AE122" s="117">
        <v>0</v>
      </c>
      <c r="AG122" s="111">
        <f t="shared" si="5"/>
        <v>1</v>
      </c>
      <c r="AH122" s="111">
        <f t="shared" si="6"/>
        <v>71</v>
      </c>
      <c r="AI122" s="111">
        <f t="shared" si="7"/>
        <v>71</v>
      </c>
    </row>
    <row r="123" spans="1:35">
      <c r="A123" s="15" t="s">
        <v>857</v>
      </c>
      <c r="B123" s="162" t="s">
        <v>62</v>
      </c>
      <c r="C123" s="117">
        <v>735</v>
      </c>
      <c r="D123" s="117">
        <v>2</v>
      </c>
      <c r="E123" s="117">
        <v>0</v>
      </c>
      <c r="F123" s="117">
        <v>0</v>
      </c>
      <c r="G123" s="117">
        <v>0</v>
      </c>
      <c r="H123" s="117">
        <v>0</v>
      </c>
      <c r="I123" s="117">
        <v>2</v>
      </c>
      <c r="J123" s="117">
        <v>1</v>
      </c>
      <c r="K123" s="117">
        <v>0</v>
      </c>
      <c r="L123" s="117">
        <v>0</v>
      </c>
      <c r="M123" s="117">
        <v>0</v>
      </c>
      <c r="N123" s="117">
        <v>3</v>
      </c>
      <c r="O123" s="117">
        <v>1</v>
      </c>
      <c r="P123" s="117">
        <v>4</v>
      </c>
      <c r="Q123" s="117">
        <v>1</v>
      </c>
      <c r="R123" s="117">
        <v>11</v>
      </c>
      <c r="S123" s="117">
        <v>14</v>
      </c>
      <c r="T123" s="117">
        <v>9</v>
      </c>
      <c r="U123" s="117">
        <v>40</v>
      </c>
      <c r="V123" s="117">
        <v>35</v>
      </c>
      <c r="W123" s="117">
        <v>59</v>
      </c>
      <c r="X123" s="117">
        <v>69</v>
      </c>
      <c r="Y123" s="117">
        <v>122</v>
      </c>
      <c r="Z123" s="120">
        <f t="shared" si="4"/>
        <v>364</v>
      </c>
      <c r="AA123" s="117">
        <v>138</v>
      </c>
      <c r="AB123" s="117">
        <v>134</v>
      </c>
      <c r="AC123" s="117">
        <v>67</v>
      </c>
      <c r="AD123" s="117">
        <v>25</v>
      </c>
      <c r="AE123" s="117">
        <v>0</v>
      </c>
      <c r="AG123" s="111">
        <f t="shared" si="5"/>
        <v>0</v>
      </c>
      <c r="AH123" s="111">
        <f t="shared" si="6"/>
        <v>92</v>
      </c>
      <c r="AI123" s="111">
        <f t="shared" si="7"/>
        <v>92</v>
      </c>
    </row>
    <row r="124" spans="1:35">
      <c r="A124" s="15" t="s">
        <v>858</v>
      </c>
      <c r="B124" s="162" t="s">
        <v>62</v>
      </c>
      <c r="C124" s="117">
        <v>184</v>
      </c>
      <c r="D124" s="117">
        <v>0</v>
      </c>
      <c r="E124" s="117">
        <v>0</v>
      </c>
      <c r="F124" s="117">
        <v>0</v>
      </c>
      <c r="G124" s="117">
        <v>0</v>
      </c>
      <c r="H124" s="117">
        <v>0</v>
      </c>
      <c r="I124" s="117">
        <v>0</v>
      </c>
      <c r="J124" s="117">
        <v>0</v>
      </c>
      <c r="K124" s="117">
        <v>0</v>
      </c>
      <c r="L124" s="117">
        <v>0</v>
      </c>
      <c r="M124" s="117">
        <v>0</v>
      </c>
      <c r="N124" s="117">
        <v>0</v>
      </c>
      <c r="O124" s="117">
        <v>0</v>
      </c>
      <c r="P124" s="117">
        <v>1</v>
      </c>
      <c r="Q124" s="117">
        <v>1</v>
      </c>
      <c r="R124" s="117">
        <v>1</v>
      </c>
      <c r="S124" s="117">
        <v>2</v>
      </c>
      <c r="T124" s="117">
        <v>0</v>
      </c>
      <c r="U124" s="117">
        <v>3</v>
      </c>
      <c r="V124" s="117">
        <v>6</v>
      </c>
      <c r="W124" s="117">
        <v>9</v>
      </c>
      <c r="X124" s="117">
        <v>17</v>
      </c>
      <c r="Y124" s="117">
        <v>27</v>
      </c>
      <c r="Z124" s="120">
        <f t="shared" si="4"/>
        <v>117</v>
      </c>
      <c r="AA124" s="117">
        <v>40</v>
      </c>
      <c r="AB124" s="117">
        <v>45</v>
      </c>
      <c r="AC124" s="117">
        <v>25</v>
      </c>
      <c r="AD124" s="117">
        <v>7</v>
      </c>
      <c r="AE124" s="117">
        <v>0</v>
      </c>
      <c r="AG124" s="111">
        <f t="shared" si="5"/>
        <v>0</v>
      </c>
      <c r="AH124" s="111">
        <f t="shared" si="6"/>
        <v>32</v>
      </c>
      <c r="AI124" s="111">
        <f t="shared" si="7"/>
        <v>32</v>
      </c>
    </row>
    <row r="125" spans="1:35">
      <c r="A125" s="15" t="s">
        <v>859</v>
      </c>
      <c r="B125" s="162" t="s">
        <v>62</v>
      </c>
      <c r="C125" s="117">
        <v>572</v>
      </c>
      <c r="D125" s="117">
        <v>1</v>
      </c>
      <c r="E125" s="117">
        <v>0</v>
      </c>
      <c r="F125" s="117">
        <v>0</v>
      </c>
      <c r="G125" s="117">
        <v>0</v>
      </c>
      <c r="H125" s="117">
        <v>0</v>
      </c>
      <c r="I125" s="117">
        <v>1</v>
      </c>
      <c r="J125" s="117">
        <v>0</v>
      </c>
      <c r="K125" s="117">
        <v>0</v>
      </c>
      <c r="L125" s="117">
        <v>0</v>
      </c>
      <c r="M125" s="117">
        <v>0</v>
      </c>
      <c r="N125" s="117">
        <v>0</v>
      </c>
      <c r="O125" s="117">
        <v>2</v>
      </c>
      <c r="P125" s="117">
        <v>1</v>
      </c>
      <c r="Q125" s="117">
        <v>1</v>
      </c>
      <c r="R125" s="117">
        <v>1</v>
      </c>
      <c r="S125" s="117">
        <v>6</v>
      </c>
      <c r="T125" s="117">
        <v>6</v>
      </c>
      <c r="U125" s="117">
        <v>18</v>
      </c>
      <c r="V125" s="117">
        <v>19</v>
      </c>
      <c r="W125" s="117">
        <v>23</v>
      </c>
      <c r="X125" s="117">
        <v>41</v>
      </c>
      <c r="Y125" s="117">
        <v>84</v>
      </c>
      <c r="Z125" s="120">
        <f t="shared" si="4"/>
        <v>369</v>
      </c>
      <c r="AA125" s="117">
        <v>123</v>
      </c>
      <c r="AB125" s="117">
        <v>145</v>
      </c>
      <c r="AC125" s="117">
        <v>76</v>
      </c>
      <c r="AD125" s="117">
        <v>25</v>
      </c>
      <c r="AE125" s="117">
        <v>0</v>
      </c>
      <c r="AG125" s="111">
        <f t="shared" si="5"/>
        <v>0</v>
      </c>
      <c r="AH125" s="111">
        <f t="shared" si="6"/>
        <v>101</v>
      </c>
      <c r="AI125" s="111">
        <f t="shared" si="7"/>
        <v>101</v>
      </c>
    </row>
    <row r="126" spans="1:35">
      <c r="A126" s="15" t="s">
        <v>860</v>
      </c>
      <c r="B126" s="162" t="s">
        <v>62</v>
      </c>
      <c r="C126" s="117">
        <v>1094</v>
      </c>
      <c r="D126" s="117">
        <v>2</v>
      </c>
      <c r="E126" s="117">
        <v>0</v>
      </c>
      <c r="F126" s="117">
        <v>0</v>
      </c>
      <c r="G126" s="117">
        <v>0</v>
      </c>
      <c r="H126" s="117">
        <v>1</v>
      </c>
      <c r="I126" s="117">
        <v>3</v>
      </c>
      <c r="J126" s="117">
        <v>0</v>
      </c>
      <c r="K126" s="117">
        <v>0</v>
      </c>
      <c r="L126" s="117">
        <v>0</v>
      </c>
      <c r="M126" s="117">
        <v>1</v>
      </c>
      <c r="N126" s="117">
        <v>0</v>
      </c>
      <c r="O126" s="117">
        <v>4</v>
      </c>
      <c r="P126" s="117">
        <v>7</v>
      </c>
      <c r="Q126" s="117">
        <v>5</v>
      </c>
      <c r="R126" s="117">
        <v>12</v>
      </c>
      <c r="S126" s="117">
        <v>10</v>
      </c>
      <c r="T126" s="117">
        <v>22</v>
      </c>
      <c r="U126" s="117">
        <v>34</v>
      </c>
      <c r="V126" s="117">
        <v>55</v>
      </c>
      <c r="W126" s="117">
        <v>84</v>
      </c>
      <c r="X126" s="117">
        <v>102</v>
      </c>
      <c r="Y126" s="117">
        <v>175</v>
      </c>
      <c r="Z126" s="120">
        <f t="shared" si="4"/>
        <v>580</v>
      </c>
      <c r="AA126" s="117">
        <v>223</v>
      </c>
      <c r="AB126" s="117">
        <v>218</v>
      </c>
      <c r="AC126" s="117">
        <v>104</v>
      </c>
      <c r="AD126" s="117">
        <v>35</v>
      </c>
      <c r="AE126" s="117">
        <v>0</v>
      </c>
      <c r="AG126" s="111">
        <f t="shared" si="5"/>
        <v>1</v>
      </c>
      <c r="AH126" s="111">
        <f t="shared" si="6"/>
        <v>139</v>
      </c>
      <c r="AI126" s="111">
        <f t="shared" si="7"/>
        <v>139</v>
      </c>
    </row>
    <row r="127" spans="1:35">
      <c r="A127" s="15" t="s">
        <v>861</v>
      </c>
      <c r="B127" s="162" t="s">
        <v>62</v>
      </c>
      <c r="C127" s="117">
        <v>238</v>
      </c>
      <c r="D127" s="117">
        <v>0</v>
      </c>
      <c r="E127" s="117">
        <v>0</v>
      </c>
      <c r="F127" s="117">
        <v>0</v>
      </c>
      <c r="G127" s="117">
        <v>0</v>
      </c>
      <c r="H127" s="117">
        <v>0</v>
      </c>
      <c r="I127" s="117">
        <v>0</v>
      </c>
      <c r="J127" s="117">
        <v>0</v>
      </c>
      <c r="K127" s="117">
        <v>0</v>
      </c>
      <c r="L127" s="117">
        <v>0</v>
      </c>
      <c r="M127" s="117">
        <v>0</v>
      </c>
      <c r="N127" s="117">
        <v>0</v>
      </c>
      <c r="O127" s="117">
        <v>0</v>
      </c>
      <c r="P127" s="117">
        <v>0</v>
      </c>
      <c r="Q127" s="117">
        <v>1</v>
      </c>
      <c r="R127" s="117">
        <v>0</v>
      </c>
      <c r="S127" s="117">
        <v>3</v>
      </c>
      <c r="T127" s="117">
        <v>6</v>
      </c>
      <c r="U127" s="117">
        <v>3</v>
      </c>
      <c r="V127" s="117">
        <v>5</v>
      </c>
      <c r="W127" s="117">
        <v>8</v>
      </c>
      <c r="X127" s="117">
        <v>23</v>
      </c>
      <c r="Y127" s="117">
        <v>34</v>
      </c>
      <c r="Z127" s="120">
        <f t="shared" si="4"/>
        <v>155</v>
      </c>
      <c r="AA127" s="117">
        <v>47</v>
      </c>
      <c r="AB127" s="117">
        <v>59</v>
      </c>
      <c r="AC127" s="117">
        <v>33</v>
      </c>
      <c r="AD127" s="117">
        <v>16</v>
      </c>
      <c r="AE127" s="117">
        <v>0</v>
      </c>
      <c r="AG127" s="111">
        <f t="shared" si="5"/>
        <v>0</v>
      </c>
      <c r="AH127" s="111">
        <f t="shared" si="6"/>
        <v>49</v>
      </c>
      <c r="AI127" s="111">
        <f t="shared" si="7"/>
        <v>49</v>
      </c>
    </row>
    <row r="128" spans="1:35">
      <c r="A128" s="15" t="s">
        <v>862</v>
      </c>
      <c r="B128" s="162" t="s">
        <v>62</v>
      </c>
      <c r="C128" s="117">
        <v>238</v>
      </c>
      <c r="D128" s="117">
        <v>1</v>
      </c>
      <c r="E128" s="117">
        <v>0</v>
      </c>
      <c r="F128" s="117">
        <v>0</v>
      </c>
      <c r="G128" s="117">
        <v>0</v>
      </c>
      <c r="H128" s="117">
        <v>0</v>
      </c>
      <c r="I128" s="117">
        <v>1</v>
      </c>
      <c r="J128" s="117">
        <v>0</v>
      </c>
      <c r="K128" s="117">
        <v>0</v>
      </c>
      <c r="L128" s="117">
        <v>0</v>
      </c>
      <c r="M128" s="117">
        <v>0</v>
      </c>
      <c r="N128" s="117">
        <v>1</v>
      </c>
      <c r="O128" s="117">
        <v>0</v>
      </c>
      <c r="P128" s="117">
        <v>0</v>
      </c>
      <c r="Q128" s="117">
        <v>1</v>
      </c>
      <c r="R128" s="117">
        <v>2</v>
      </c>
      <c r="S128" s="117">
        <v>0</v>
      </c>
      <c r="T128" s="117">
        <v>5</v>
      </c>
      <c r="U128" s="117">
        <v>7</v>
      </c>
      <c r="V128" s="117">
        <v>6</v>
      </c>
      <c r="W128" s="117">
        <v>12</v>
      </c>
      <c r="X128" s="117">
        <v>18</v>
      </c>
      <c r="Y128" s="117">
        <v>36</v>
      </c>
      <c r="Z128" s="120">
        <f t="shared" si="4"/>
        <v>149</v>
      </c>
      <c r="AA128" s="117">
        <v>60</v>
      </c>
      <c r="AB128" s="117">
        <v>49</v>
      </c>
      <c r="AC128" s="117">
        <v>32</v>
      </c>
      <c r="AD128" s="117">
        <v>8</v>
      </c>
      <c r="AE128" s="117">
        <v>0</v>
      </c>
      <c r="AG128" s="111">
        <f t="shared" si="5"/>
        <v>0</v>
      </c>
      <c r="AH128" s="111">
        <f t="shared" si="6"/>
        <v>40</v>
      </c>
      <c r="AI128" s="111">
        <f t="shared" si="7"/>
        <v>40</v>
      </c>
    </row>
    <row r="129" spans="1:35">
      <c r="A129" s="15" t="s">
        <v>863</v>
      </c>
      <c r="B129" s="162" t="s">
        <v>62</v>
      </c>
      <c r="C129" s="117">
        <v>950</v>
      </c>
      <c r="D129" s="117">
        <v>3</v>
      </c>
      <c r="E129" s="117">
        <v>0</v>
      </c>
      <c r="F129" s="117">
        <v>0</v>
      </c>
      <c r="G129" s="117">
        <v>0</v>
      </c>
      <c r="H129" s="117">
        <v>0</v>
      </c>
      <c r="I129" s="117">
        <v>3</v>
      </c>
      <c r="J129" s="117">
        <v>0</v>
      </c>
      <c r="K129" s="117">
        <v>0</v>
      </c>
      <c r="L129" s="117">
        <v>0</v>
      </c>
      <c r="M129" s="117">
        <v>4</v>
      </c>
      <c r="N129" s="117">
        <v>1</v>
      </c>
      <c r="O129" s="117">
        <v>2</v>
      </c>
      <c r="P129" s="117">
        <v>6</v>
      </c>
      <c r="Q129" s="117">
        <v>10</v>
      </c>
      <c r="R129" s="117">
        <v>9</v>
      </c>
      <c r="S129" s="117">
        <v>13</v>
      </c>
      <c r="T129" s="117">
        <v>14</v>
      </c>
      <c r="U129" s="117">
        <v>20</v>
      </c>
      <c r="V129" s="117">
        <v>42</v>
      </c>
      <c r="W129" s="117">
        <v>59</v>
      </c>
      <c r="X129" s="117">
        <v>89</v>
      </c>
      <c r="Y129" s="117">
        <v>146</v>
      </c>
      <c r="Z129" s="120">
        <f t="shared" si="4"/>
        <v>532</v>
      </c>
      <c r="AA129" s="117">
        <v>182</v>
      </c>
      <c r="AB129" s="117">
        <v>197</v>
      </c>
      <c r="AC129" s="117">
        <v>110</v>
      </c>
      <c r="AD129" s="117">
        <v>43</v>
      </c>
      <c r="AE129" s="117">
        <v>0</v>
      </c>
      <c r="AG129" s="111">
        <f t="shared" si="5"/>
        <v>0</v>
      </c>
      <c r="AH129" s="111">
        <f t="shared" si="6"/>
        <v>153</v>
      </c>
      <c r="AI129" s="111">
        <f t="shared" si="7"/>
        <v>153</v>
      </c>
    </row>
    <row r="130" spans="1:35">
      <c r="A130" s="15" t="s">
        <v>864</v>
      </c>
      <c r="B130" s="162" t="s">
        <v>62</v>
      </c>
      <c r="C130" s="117">
        <v>403</v>
      </c>
      <c r="D130" s="117">
        <v>0</v>
      </c>
      <c r="E130" s="117">
        <v>0</v>
      </c>
      <c r="F130" s="117">
        <v>1</v>
      </c>
      <c r="G130" s="117">
        <v>0</v>
      </c>
      <c r="H130" s="117">
        <v>0</v>
      </c>
      <c r="I130" s="117">
        <v>1</v>
      </c>
      <c r="J130" s="117">
        <v>0</v>
      </c>
      <c r="K130" s="117">
        <v>0</v>
      </c>
      <c r="L130" s="117">
        <v>0</v>
      </c>
      <c r="M130" s="117">
        <v>0</v>
      </c>
      <c r="N130" s="117">
        <v>0</v>
      </c>
      <c r="O130" s="117">
        <v>0</v>
      </c>
      <c r="P130" s="117">
        <v>2</v>
      </c>
      <c r="Q130" s="117">
        <v>4</v>
      </c>
      <c r="R130" s="117">
        <v>3</v>
      </c>
      <c r="S130" s="117">
        <v>2</v>
      </c>
      <c r="T130" s="117">
        <v>6</v>
      </c>
      <c r="U130" s="117">
        <v>9</v>
      </c>
      <c r="V130" s="117">
        <v>19</v>
      </c>
      <c r="W130" s="117">
        <v>19</v>
      </c>
      <c r="X130" s="117">
        <v>41</v>
      </c>
      <c r="Y130" s="117">
        <v>62</v>
      </c>
      <c r="Z130" s="120">
        <f t="shared" si="4"/>
        <v>235</v>
      </c>
      <c r="AA130" s="117">
        <v>108</v>
      </c>
      <c r="AB130" s="117">
        <v>64</v>
      </c>
      <c r="AC130" s="117">
        <v>49</v>
      </c>
      <c r="AD130" s="117">
        <v>14</v>
      </c>
      <c r="AE130" s="117">
        <v>0</v>
      </c>
      <c r="AG130" s="111">
        <f t="shared" si="5"/>
        <v>1</v>
      </c>
      <c r="AH130" s="111">
        <f t="shared" si="6"/>
        <v>63</v>
      </c>
      <c r="AI130" s="111">
        <f t="shared" si="7"/>
        <v>63</v>
      </c>
    </row>
    <row r="131" spans="1:35">
      <c r="A131" s="15" t="s">
        <v>866</v>
      </c>
      <c r="B131" s="162" t="s">
        <v>62</v>
      </c>
      <c r="C131" s="117">
        <v>432</v>
      </c>
      <c r="D131" s="117">
        <v>1</v>
      </c>
      <c r="E131" s="117">
        <v>1</v>
      </c>
      <c r="F131" s="117">
        <v>0</v>
      </c>
      <c r="G131" s="117">
        <v>0</v>
      </c>
      <c r="H131" s="117">
        <v>0</v>
      </c>
      <c r="I131" s="117">
        <v>2</v>
      </c>
      <c r="J131" s="117">
        <v>0</v>
      </c>
      <c r="K131" s="117">
        <v>0</v>
      </c>
      <c r="L131" s="117">
        <v>1</v>
      </c>
      <c r="M131" s="117">
        <v>0</v>
      </c>
      <c r="N131" s="117">
        <v>0</v>
      </c>
      <c r="O131" s="117">
        <v>1</v>
      </c>
      <c r="P131" s="117">
        <v>2</v>
      </c>
      <c r="Q131" s="117">
        <v>6</v>
      </c>
      <c r="R131" s="117">
        <v>5</v>
      </c>
      <c r="S131" s="117">
        <v>11</v>
      </c>
      <c r="T131" s="117">
        <v>4</v>
      </c>
      <c r="U131" s="117">
        <v>13</v>
      </c>
      <c r="V131" s="117">
        <v>23</v>
      </c>
      <c r="W131" s="117">
        <v>17</v>
      </c>
      <c r="X131" s="117">
        <v>42</v>
      </c>
      <c r="Y131" s="117">
        <v>75</v>
      </c>
      <c r="Z131" s="120">
        <f t="shared" si="4"/>
        <v>230</v>
      </c>
      <c r="AA131" s="117">
        <v>81</v>
      </c>
      <c r="AB131" s="117">
        <v>81</v>
      </c>
      <c r="AC131" s="117">
        <v>47</v>
      </c>
      <c r="AD131" s="117">
        <v>21</v>
      </c>
      <c r="AE131" s="117">
        <v>0</v>
      </c>
      <c r="AG131" s="111">
        <f t="shared" si="5"/>
        <v>1</v>
      </c>
      <c r="AH131" s="111">
        <f t="shared" si="6"/>
        <v>68</v>
      </c>
      <c r="AI131" s="111">
        <f t="shared" si="7"/>
        <v>68</v>
      </c>
    </row>
    <row r="132" spans="1:35">
      <c r="A132" s="15" t="s">
        <v>867</v>
      </c>
      <c r="B132" s="162" t="s">
        <v>62</v>
      </c>
      <c r="C132" s="117">
        <v>664</v>
      </c>
      <c r="D132" s="117">
        <v>2</v>
      </c>
      <c r="E132" s="117">
        <v>0</v>
      </c>
      <c r="F132" s="117">
        <v>0</v>
      </c>
      <c r="G132" s="117">
        <v>0</v>
      </c>
      <c r="H132" s="117">
        <v>0</v>
      </c>
      <c r="I132" s="117">
        <v>2</v>
      </c>
      <c r="J132" s="117">
        <v>0</v>
      </c>
      <c r="K132" s="117">
        <v>0</v>
      </c>
      <c r="L132" s="117">
        <v>0</v>
      </c>
      <c r="M132" s="117">
        <v>2</v>
      </c>
      <c r="N132" s="117">
        <v>1</v>
      </c>
      <c r="O132" s="117">
        <v>1</v>
      </c>
      <c r="P132" s="117">
        <v>3</v>
      </c>
      <c r="Q132" s="117">
        <v>4</v>
      </c>
      <c r="R132" s="117">
        <v>8</v>
      </c>
      <c r="S132" s="117">
        <v>6</v>
      </c>
      <c r="T132" s="117">
        <v>11</v>
      </c>
      <c r="U132" s="117">
        <v>21</v>
      </c>
      <c r="V132" s="117">
        <v>36</v>
      </c>
      <c r="W132" s="117">
        <v>54</v>
      </c>
      <c r="X132" s="117">
        <v>66</v>
      </c>
      <c r="Y132" s="117">
        <v>86</v>
      </c>
      <c r="Z132" s="120">
        <f t="shared" si="4"/>
        <v>363</v>
      </c>
      <c r="AA132" s="117">
        <v>130</v>
      </c>
      <c r="AB132" s="117">
        <v>132</v>
      </c>
      <c r="AC132" s="117">
        <v>74</v>
      </c>
      <c r="AD132" s="117">
        <v>27</v>
      </c>
      <c r="AE132" s="117">
        <v>0</v>
      </c>
      <c r="AG132" s="111">
        <f t="shared" si="5"/>
        <v>0</v>
      </c>
      <c r="AH132" s="111">
        <f t="shared" si="6"/>
        <v>101</v>
      </c>
      <c r="AI132" s="111">
        <f t="shared" si="7"/>
        <v>101</v>
      </c>
    </row>
    <row r="133" spans="1:35">
      <c r="A133" s="15" t="s">
        <v>868</v>
      </c>
      <c r="B133" s="162" t="s">
        <v>62</v>
      </c>
      <c r="C133" s="117">
        <v>257</v>
      </c>
      <c r="D133" s="117">
        <v>1</v>
      </c>
      <c r="E133" s="117">
        <v>0</v>
      </c>
      <c r="F133" s="117">
        <v>0</v>
      </c>
      <c r="G133" s="117">
        <v>0</v>
      </c>
      <c r="H133" s="117">
        <v>0</v>
      </c>
      <c r="I133" s="117">
        <v>1</v>
      </c>
      <c r="J133" s="117">
        <v>0</v>
      </c>
      <c r="K133" s="117">
        <v>0</v>
      </c>
      <c r="L133" s="117">
        <v>0</v>
      </c>
      <c r="M133" s="117">
        <v>1</v>
      </c>
      <c r="N133" s="117">
        <v>0</v>
      </c>
      <c r="O133" s="117">
        <v>2</v>
      </c>
      <c r="P133" s="117">
        <v>1</v>
      </c>
      <c r="Q133" s="117">
        <v>1</v>
      </c>
      <c r="R133" s="117">
        <v>1</v>
      </c>
      <c r="S133" s="117">
        <v>0</v>
      </c>
      <c r="T133" s="117">
        <v>2</v>
      </c>
      <c r="U133" s="117">
        <v>7</v>
      </c>
      <c r="V133" s="117">
        <v>10</v>
      </c>
      <c r="W133" s="117">
        <v>19</v>
      </c>
      <c r="X133" s="117">
        <v>24</v>
      </c>
      <c r="Y133" s="117">
        <v>48</v>
      </c>
      <c r="Z133" s="120">
        <f t="shared" ref="Z133:Z156" si="8">SUM(AA133:AE133)</f>
        <v>140</v>
      </c>
      <c r="AA133" s="117">
        <v>53</v>
      </c>
      <c r="AB133" s="117">
        <v>55</v>
      </c>
      <c r="AC133" s="117">
        <v>22</v>
      </c>
      <c r="AD133" s="117">
        <v>10</v>
      </c>
      <c r="AE133" s="117">
        <v>0</v>
      </c>
      <c r="AG133" s="111">
        <f t="shared" ref="AG133:AG156" si="9">SUM(E133:H133)</f>
        <v>0</v>
      </c>
      <c r="AH133" s="111">
        <f t="shared" ref="AH133:AH156" si="10">SUM(AC133:AD133)</f>
        <v>32</v>
      </c>
      <c r="AI133" s="111">
        <f t="shared" ref="AI133:AI156" si="11">SUM(AC133:AE133)</f>
        <v>32</v>
      </c>
    </row>
    <row r="134" spans="1:35">
      <c r="A134" s="15" t="s">
        <v>870</v>
      </c>
      <c r="B134" s="162" t="s">
        <v>62</v>
      </c>
      <c r="C134" s="117">
        <v>372</v>
      </c>
      <c r="D134" s="117">
        <v>1</v>
      </c>
      <c r="E134" s="117">
        <v>0</v>
      </c>
      <c r="F134" s="117">
        <v>0</v>
      </c>
      <c r="G134" s="117">
        <v>0</v>
      </c>
      <c r="H134" s="117">
        <v>0</v>
      </c>
      <c r="I134" s="117">
        <v>1</v>
      </c>
      <c r="J134" s="117">
        <v>0</v>
      </c>
      <c r="K134" s="117">
        <v>1</v>
      </c>
      <c r="L134" s="117">
        <v>0</v>
      </c>
      <c r="M134" s="117">
        <v>2</v>
      </c>
      <c r="N134" s="117">
        <v>1</v>
      </c>
      <c r="O134" s="117">
        <v>0</v>
      </c>
      <c r="P134" s="117">
        <v>1</v>
      </c>
      <c r="Q134" s="117">
        <v>4</v>
      </c>
      <c r="R134" s="117">
        <v>9</v>
      </c>
      <c r="S134" s="117">
        <v>7</v>
      </c>
      <c r="T134" s="117">
        <v>14</v>
      </c>
      <c r="U134" s="117">
        <v>10</v>
      </c>
      <c r="V134" s="117">
        <v>20</v>
      </c>
      <c r="W134" s="117">
        <v>19</v>
      </c>
      <c r="X134" s="117">
        <v>29</v>
      </c>
      <c r="Y134" s="117">
        <v>52</v>
      </c>
      <c r="Z134" s="120">
        <f t="shared" si="8"/>
        <v>202</v>
      </c>
      <c r="AA134" s="117">
        <v>90</v>
      </c>
      <c r="AB134" s="117">
        <v>64</v>
      </c>
      <c r="AC134" s="117">
        <v>33</v>
      </c>
      <c r="AD134" s="117">
        <v>15</v>
      </c>
      <c r="AE134" s="117">
        <v>0</v>
      </c>
      <c r="AG134" s="111">
        <f t="shared" si="9"/>
        <v>0</v>
      </c>
      <c r="AH134" s="111">
        <f t="shared" si="10"/>
        <v>48</v>
      </c>
      <c r="AI134" s="111">
        <f t="shared" si="11"/>
        <v>48</v>
      </c>
    </row>
    <row r="135" spans="1:35">
      <c r="A135" s="15" t="s">
        <v>871</v>
      </c>
      <c r="B135" s="162" t="s">
        <v>62</v>
      </c>
      <c r="C135" s="117">
        <v>282</v>
      </c>
      <c r="D135" s="117">
        <v>1</v>
      </c>
      <c r="E135" s="117">
        <v>0</v>
      </c>
      <c r="F135" s="117">
        <v>0</v>
      </c>
      <c r="G135" s="117">
        <v>0</v>
      </c>
      <c r="H135" s="117">
        <v>0</v>
      </c>
      <c r="I135" s="117">
        <v>1</v>
      </c>
      <c r="J135" s="117">
        <v>0</v>
      </c>
      <c r="K135" s="117">
        <v>0</v>
      </c>
      <c r="L135" s="117">
        <v>0</v>
      </c>
      <c r="M135" s="117">
        <v>0</v>
      </c>
      <c r="N135" s="117">
        <v>0</v>
      </c>
      <c r="O135" s="117">
        <v>1</v>
      </c>
      <c r="P135" s="117">
        <v>0</v>
      </c>
      <c r="Q135" s="117">
        <v>0</v>
      </c>
      <c r="R135" s="117">
        <v>0</v>
      </c>
      <c r="S135" s="117">
        <v>1</v>
      </c>
      <c r="T135" s="117">
        <v>5</v>
      </c>
      <c r="U135" s="117">
        <v>6</v>
      </c>
      <c r="V135" s="117">
        <v>14</v>
      </c>
      <c r="W135" s="117">
        <v>17</v>
      </c>
      <c r="X135" s="117">
        <v>22</v>
      </c>
      <c r="Y135" s="117">
        <v>40</v>
      </c>
      <c r="Z135" s="120">
        <f t="shared" si="8"/>
        <v>175</v>
      </c>
      <c r="AA135" s="117">
        <v>55</v>
      </c>
      <c r="AB135" s="117">
        <v>69</v>
      </c>
      <c r="AC135" s="117">
        <v>36</v>
      </c>
      <c r="AD135" s="117">
        <v>15</v>
      </c>
      <c r="AE135" s="117">
        <v>0</v>
      </c>
      <c r="AG135" s="111">
        <f t="shared" si="9"/>
        <v>0</v>
      </c>
      <c r="AH135" s="111">
        <f t="shared" si="10"/>
        <v>51</v>
      </c>
      <c r="AI135" s="111">
        <f t="shared" si="11"/>
        <v>51</v>
      </c>
    </row>
    <row r="136" spans="1:35">
      <c r="A136" s="15" t="s">
        <v>872</v>
      </c>
      <c r="B136" s="162" t="s">
        <v>62</v>
      </c>
      <c r="C136" s="117">
        <v>272</v>
      </c>
      <c r="D136" s="117">
        <v>0</v>
      </c>
      <c r="E136" s="117">
        <v>0</v>
      </c>
      <c r="F136" s="117">
        <v>0</v>
      </c>
      <c r="G136" s="117">
        <v>0</v>
      </c>
      <c r="H136" s="117">
        <v>0</v>
      </c>
      <c r="I136" s="117">
        <v>0</v>
      </c>
      <c r="J136" s="117">
        <v>0</v>
      </c>
      <c r="K136" s="117">
        <v>0</v>
      </c>
      <c r="L136" s="117">
        <v>1</v>
      </c>
      <c r="M136" s="117">
        <v>0</v>
      </c>
      <c r="N136" s="117">
        <v>0</v>
      </c>
      <c r="O136" s="117">
        <v>1</v>
      </c>
      <c r="P136" s="117">
        <v>1</v>
      </c>
      <c r="Q136" s="117">
        <v>2</v>
      </c>
      <c r="R136" s="117">
        <v>0</v>
      </c>
      <c r="S136" s="117">
        <v>5</v>
      </c>
      <c r="T136" s="117">
        <v>2</v>
      </c>
      <c r="U136" s="117">
        <v>8</v>
      </c>
      <c r="V136" s="117">
        <v>9</v>
      </c>
      <c r="W136" s="117">
        <v>7</v>
      </c>
      <c r="X136" s="117">
        <v>19</v>
      </c>
      <c r="Y136" s="117">
        <v>40</v>
      </c>
      <c r="Z136" s="120">
        <f t="shared" si="8"/>
        <v>177</v>
      </c>
      <c r="AA136" s="117">
        <v>76</v>
      </c>
      <c r="AB136" s="117">
        <v>56</v>
      </c>
      <c r="AC136" s="117">
        <v>35</v>
      </c>
      <c r="AD136" s="117">
        <v>10</v>
      </c>
      <c r="AE136" s="117">
        <v>0</v>
      </c>
      <c r="AG136" s="111">
        <f t="shared" si="9"/>
        <v>0</v>
      </c>
      <c r="AH136" s="111">
        <f t="shared" si="10"/>
        <v>45</v>
      </c>
      <c r="AI136" s="111">
        <f t="shared" si="11"/>
        <v>45</v>
      </c>
    </row>
    <row r="137" spans="1:35">
      <c r="A137" s="15" t="s">
        <v>873</v>
      </c>
      <c r="B137" s="162" t="s">
        <v>62</v>
      </c>
      <c r="C137" s="117">
        <v>220</v>
      </c>
      <c r="D137" s="117">
        <v>0</v>
      </c>
      <c r="E137" s="117">
        <v>0</v>
      </c>
      <c r="F137" s="117">
        <v>0</v>
      </c>
      <c r="G137" s="117">
        <v>0</v>
      </c>
      <c r="H137" s="117">
        <v>0</v>
      </c>
      <c r="I137" s="117">
        <v>0</v>
      </c>
      <c r="J137" s="117">
        <v>0</v>
      </c>
      <c r="K137" s="117">
        <v>0</v>
      </c>
      <c r="L137" s="117">
        <v>0</v>
      </c>
      <c r="M137" s="117">
        <v>0</v>
      </c>
      <c r="N137" s="117">
        <v>0</v>
      </c>
      <c r="O137" s="117">
        <v>0</v>
      </c>
      <c r="P137" s="117">
        <v>0</v>
      </c>
      <c r="Q137" s="117">
        <v>1</v>
      </c>
      <c r="R137" s="117">
        <v>0</v>
      </c>
      <c r="S137" s="117">
        <v>0</v>
      </c>
      <c r="T137" s="117">
        <v>4</v>
      </c>
      <c r="U137" s="117">
        <v>4</v>
      </c>
      <c r="V137" s="117">
        <v>5</v>
      </c>
      <c r="W137" s="117">
        <v>5</v>
      </c>
      <c r="X137" s="117">
        <v>13</v>
      </c>
      <c r="Y137" s="117">
        <v>27</v>
      </c>
      <c r="Z137" s="120">
        <f t="shared" si="8"/>
        <v>161</v>
      </c>
      <c r="AA137" s="117">
        <v>49</v>
      </c>
      <c r="AB137" s="117">
        <v>63</v>
      </c>
      <c r="AC137" s="117">
        <v>37</v>
      </c>
      <c r="AD137" s="117">
        <v>12</v>
      </c>
      <c r="AE137" s="117">
        <v>0</v>
      </c>
      <c r="AG137" s="111">
        <f t="shared" si="9"/>
        <v>0</v>
      </c>
      <c r="AH137" s="111">
        <f t="shared" si="10"/>
        <v>49</v>
      </c>
      <c r="AI137" s="111">
        <f t="shared" si="11"/>
        <v>49</v>
      </c>
    </row>
    <row r="138" spans="1:35">
      <c r="A138" s="15" t="s">
        <v>875</v>
      </c>
      <c r="B138" s="162" t="s">
        <v>62</v>
      </c>
      <c r="C138" s="117">
        <v>442</v>
      </c>
      <c r="D138" s="117">
        <v>0</v>
      </c>
      <c r="E138" s="117">
        <v>0</v>
      </c>
      <c r="F138" s="117">
        <v>0</v>
      </c>
      <c r="G138" s="117">
        <v>0</v>
      </c>
      <c r="H138" s="117">
        <v>0</v>
      </c>
      <c r="I138" s="117">
        <v>0</v>
      </c>
      <c r="J138" s="117">
        <v>0</v>
      </c>
      <c r="K138" s="117">
        <v>0</v>
      </c>
      <c r="L138" s="117">
        <v>0</v>
      </c>
      <c r="M138" s="117">
        <v>0</v>
      </c>
      <c r="N138" s="117">
        <v>0</v>
      </c>
      <c r="O138" s="117">
        <v>2</v>
      </c>
      <c r="P138" s="117">
        <v>0</v>
      </c>
      <c r="Q138" s="117">
        <v>0</v>
      </c>
      <c r="R138" s="117">
        <v>3</v>
      </c>
      <c r="S138" s="117">
        <v>5</v>
      </c>
      <c r="T138" s="117">
        <v>4</v>
      </c>
      <c r="U138" s="117">
        <v>5</v>
      </c>
      <c r="V138" s="117">
        <v>15</v>
      </c>
      <c r="W138" s="117">
        <v>11</v>
      </c>
      <c r="X138" s="117">
        <v>36</v>
      </c>
      <c r="Y138" s="117">
        <v>74</v>
      </c>
      <c r="Z138" s="120">
        <f t="shared" si="8"/>
        <v>287</v>
      </c>
      <c r="AA138" s="117">
        <v>110</v>
      </c>
      <c r="AB138" s="117">
        <v>107</v>
      </c>
      <c r="AC138" s="117">
        <v>56</v>
      </c>
      <c r="AD138" s="117">
        <v>14</v>
      </c>
      <c r="AE138" s="117">
        <v>0</v>
      </c>
      <c r="AG138" s="111">
        <f t="shared" si="9"/>
        <v>0</v>
      </c>
      <c r="AH138" s="111">
        <f t="shared" si="10"/>
        <v>70</v>
      </c>
      <c r="AI138" s="111">
        <f t="shared" si="11"/>
        <v>70</v>
      </c>
    </row>
    <row r="139" spans="1:35">
      <c r="A139" s="15" t="s">
        <v>657</v>
      </c>
      <c r="B139" s="162" t="s">
        <v>62</v>
      </c>
      <c r="C139" s="117">
        <v>306</v>
      </c>
      <c r="D139" s="117">
        <v>0</v>
      </c>
      <c r="E139" s="117">
        <v>0</v>
      </c>
      <c r="F139" s="117">
        <v>0</v>
      </c>
      <c r="G139" s="117">
        <v>0</v>
      </c>
      <c r="H139" s="117">
        <v>0</v>
      </c>
      <c r="I139" s="117">
        <v>0</v>
      </c>
      <c r="J139" s="117">
        <v>0</v>
      </c>
      <c r="K139" s="117">
        <v>0</v>
      </c>
      <c r="L139" s="117">
        <v>0</v>
      </c>
      <c r="M139" s="117">
        <v>0</v>
      </c>
      <c r="N139" s="117">
        <v>0</v>
      </c>
      <c r="O139" s="117">
        <v>0</v>
      </c>
      <c r="P139" s="117">
        <v>1</v>
      </c>
      <c r="Q139" s="117">
        <v>0</v>
      </c>
      <c r="R139" s="117">
        <v>4</v>
      </c>
      <c r="S139" s="117">
        <v>2</v>
      </c>
      <c r="T139" s="117">
        <v>3</v>
      </c>
      <c r="U139" s="117">
        <v>4</v>
      </c>
      <c r="V139" s="117">
        <v>12</v>
      </c>
      <c r="W139" s="117">
        <v>15</v>
      </c>
      <c r="X139" s="117">
        <v>22</v>
      </c>
      <c r="Y139" s="117">
        <v>53</v>
      </c>
      <c r="Z139" s="120">
        <f t="shared" si="8"/>
        <v>190</v>
      </c>
      <c r="AA139" s="117">
        <v>73</v>
      </c>
      <c r="AB139" s="117">
        <v>72</v>
      </c>
      <c r="AC139" s="117">
        <v>39</v>
      </c>
      <c r="AD139" s="117">
        <v>6</v>
      </c>
      <c r="AE139" s="117">
        <v>0</v>
      </c>
      <c r="AG139" s="111">
        <f t="shared" si="9"/>
        <v>0</v>
      </c>
      <c r="AH139" s="111">
        <f t="shared" si="10"/>
        <v>45</v>
      </c>
      <c r="AI139" s="111">
        <f t="shared" si="11"/>
        <v>45</v>
      </c>
    </row>
    <row r="140" spans="1:35">
      <c r="A140" s="15" t="s">
        <v>876</v>
      </c>
      <c r="B140" s="162" t="s">
        <v>62</v>
      </c>
      <c r="C140" s="117">
        <v>240</v>
      </c>
      <c r="D140" s="117">
        <v>0</v>
      </c>
      <c r="E140" s="117">
        <v>0</v>
      </c>
      <c r="F140" s="117">
        <v>0</v>
      </c>
      <c r="G140" s="117">
        <v>0</v>
      </c>
      <c r="H140" s="117">
        <v>0</v>
      </c>
      <c r="I140" s="117">
        <v>0</v>
      </c>
      <c r="J140" s="117">
        <v>0</v>
      </c>
      <c r="K140" s="117">
        <v>0</v>
      </c>
      <c r="L140" s="117">
        <v>0</v>
      </c>
      <c r="M140" s="117">
        <v>0</v>
      </c>
      <c r="N140" s="117">
        <v>0</v>
      </c>
      <c r="O140" s="117">
        <v>0</v>
      </c>
      <c r="P140" s="117">
        <v>0</v>
      </c>
      <c r="Q140" s="117">
        <v>0</v>
      </c>
      <c r="R140" s="117">
        <v>0</v>
      </c>
      <c r="S140" s="117">
        <v>2</v>
      </c>
      <c r="T140" s="117">
        <v>2</v>
      </c>
      <c r="U140" s="117">
        <v>3</v>
      </c>
      <c r="V140" s="117">
        <v>5</v>
      </c>
      <c r="W140" s="117">
        <v>11</v>
      </c>
      <c r="X140" s="117">
        <v>15</v>
      </c>
      <c r="Y140" s="117">
        <v>33</v>
      </c>
      <c r="Z140" s="120">
        <f t="shared" si="8"/>
        <v>169</v>
      </c>
      <c r="AA140" s="117">
        <v>63</v>
      </c>
      <c r="AB140" s="117">
        <v>64</v>
      </c>
      <c r="AC140" s="117">
        <v>26</v>
      </c>
      <c r="AD140" s="117">
        <v>16</v>
      </c>
      <c r="AE140" s="117">
        <v>0</v>
      </c>
      <c r="AG140" s="111">
        <f t="shared" si="9"/>
        <v>0</v>
      </c>
      <c r="AH140" s="111">
        <f t="shared" si="10"/>
        <v>42</v>
      </c>
      <c r="AI140" s="111">
        <f t="shared" si="11"/>
        <v>42</v>
      </c>
    </row>
    <row r="141" spans="1:35">
      <c r="A141" s="15" t="s">
        <v>877</v>
      </c>
      <c r="B141" s="162" t="s">
        <v>62</v>
      </c>
      <c r="C141" s="117">
        <v>374</v>
      </c>
      <c r="D141" s="117">
        <v>0</v>
      </c>
      <c r="E141" s="117">
        <v>0</v>
      </c>
      <c r="F141" s="117">
        <v>0</v>
      </c>
      <c r="G141" s="117">
        <v>0</v>
      </c>
      <c r="H141" s="117">
        <v>0</v>
      </c>
      <c r="I141" s="117">
        <v>0</v>
      </c>
      <c r="J141" s="117">
        <v>0</v>
      </c>
      <c r="K141" s="117">
        <v>0</v>
      </c>
      <c r="L141" s="117">
        <v>0</v>
      </c>
      <c r="M141" s="117">
        <v>1</v>
      </c>
      <c r="N141" s="117">
        <v>0</v>
      </c>
      <c r="O141" s="117">
        <v>0</v>
      </c>
      <c r="P141" s="117">
        <v>2</v>
      </c>
      <c r="Q141" s="117">
        <v>0</v>
      </c>
      <c r="R141" s="117">
        <v>0</v>
      </c>
      <c r="S141" s="117">
        <v>3</v>
      </c>
      <c r="T141" s="117">
        <v>4</v>
      </c>
      <c r="U141" s="117">
        <v>8</v>
      </c>
      <c r="V141" s="117">
        <v>18</v>
      </c>
      <c r="W141" s="117">
        <v>12</v>
      </c>
      <c r="X141" s="117">
        <v>20</v>
      </c>
      <c r="Y141" s="117">
        <v>56</v>
      </c>
      <c r="Z141" s="120">
        <f t="shared" si="8"/>
        <v>250</v>
      </c>
      <c r="AA141" s="117">
        <v>91</v>
      </c>
      <c r="AB141" s="117">
        <v>104</v>
      </c>
      <c r="AC141" s="117">
        <v>43</v>
      </c>
      <c r="AD141" s="117">
        <v>12</v>
      </c>
      <c r="AE141" s="117">
        <v>0</v>
      </c>
      <c r="AG141" s="111">
        <f t="shared" si="9"/>
        <v>0</v>
      </c>
      <c r="AH141" s="111">
        <f t="shared" si="10"/>
        <v>55</v>
      </c>
      <c r="AI141" s="111">
        <f t="shared" si="11"/>
        <v>55</v>
      </c>
    </row>
    <row r="142" spans="1:35">
      <c r="A142" s="15" t="s">
        <v>878</v>
      </c>
      <c r="B142" s="162" t="s">
        <v>62</v>
      </c>
      <c r="C142" s="117">
        <v>300</v>
      </c>
      <c r="D142" s="117">
        <v>0</v>
      </c>
      <c r="E142" s="117">
        <v>0</v>
      </c>
      <c r="F142" s="117">
        <v>0</v>
      </c>
      <c r="G142" s="117">
        <v>0</v>
      </c>
      <c r="H142" s="117">
        <v>0</v>
      </c>
      <c r="I142" s="117">
        <v>0</v>
      </c>
      <c r="J142" s="117">
        <v>0</v>
      </c>
      <c r="K142" s="117">
        <v>0</v>
      </c>
      <c r="L142" s="117">
        <v>0</v>
      </c>
      <c r="M142" s="117">
        <v>1</v>
      </c>
      <c r="N142" s="117">
        <v>1</v>
      </c>
      <c r="O142" s="117">
        <v>2</v>
      </c>
      <c r="P142" s="117">
        <v>0</v>
      </c>
      <c r="Q142" s="117">
        <v>1</v>
      </c>
      <c r="R142" s="117">
        <v>4</v>
      </c>
      <c r="S142" s="117">
        <v>3</v>
      </c>
      <c r="T142" s="117">
        <v>2</v>
      </c>
      <c r="U142" s="117">
        <v>4</v>
      </c>
      <c r="V142" s="117">
        <v>9</v>
      </c>
      <c r="W142" s="117">
        <v>10</v>
      </c>
      <c r="X142" s="117">
        <v>23</v>
      </c>
      <c r="Y142" s="117">
        <v>50</v>
      </c>
      <c r="Z142" s="120">
        <f t="shared" si="8"/>
        <v>190</v>
      </c>
      <c r="AA142" s="117">
        <v>68</v>
      </c>
      <c r="AB142" s="117">
        <v>76</v>
      </c>
      <c r="AC142" s="117">
        <v>39</v>
      </c>
      <c r="AD142" s="117">
        <v>7</v>
      </c>
      <c r="AE142" s="117">
        <v>0</v>
      </c>
      <c r="AG142" s="111">
        <f t="shared" si="9"/>
        <v>0</v>
      </c>
      <c r="AH142" s="111">
        <f t="shared" si="10"/>
        <v>46</v>
      </c>
      <c r="AI142" s="111">
        <f t="shared" si="11"/>
        <v>46</v>
      </c>
    </row>
    <row r="143" spans="1:35">
      <c r="A143" s="15" t="s">
        <v>879</v>
      </c>
      <c r="B143" s="162" t="s">
        <v>62</v>
      </c>
      <c r="C143" s="117">
        <v>185</v>
      </c>
      <c r="D143" s="117">
        <v>0</v>
      </c>
      <c r="E143" s="117">
        <v>0</v>
      </c>
      <c r="F143" s="117">
        <v>0</v>
      </c>
      <c r="G143" s="117">
        <v>0</v>
      </c>
      <c r="H143" s="117">
        <v>0</v>
      </c>
      <c r="I143" s="117">
        <v>0</v>
      </c>
      <c r="J143" s="117">
        <v>0</v>
      </c>
      <c r="K143" s="117">
        <v>0</v>
      </c>
      <c r="L143" s="117">
        <v>1</v>
      </c>
      <c r="M143" s="117">
        <v>0</v>
      </c>
      <c r="N143" s="117">
        <v>1</v>
      </c>
      <c r="O143" s="117">
        <v>1</v>
      </c>
      <c r="P143" s="117">
        <v>0</v>
      </c>
      <c r="Q143" s="117">
        <v>1</v>
      </c>
      <c r="R143" s="117">
        <v>1</v>
      </c>
      <c r="S143" s="117">
        <v>1</v>
      </c>
      <c r="T143" s="117">
        <v>2</v>
      </c>
      <c r="U143" s="117">
        <v>7</v>
      </c>
      <c r="V143" s="117">
        <v>2</v>
      </c>
      <c r="W143" s="117">
        <v>10</v>
      </c>
      <c r="X143" s="117">
        <v>12</v>
      </c>
      <c r="Y143" s="117">
        <v>33</v>
      </c>
      <c r="Z143" s="120">
        <f t="shared" si="8"/>
        <v>113</v>
      </c>
      <c r="AA143" s="117">
        <v>46</v>
      </c>
      <c r="AB143" s="117">
        <v>40</v>
      </c>
      <c r="AC143" s="117">
        <v>21</v>
      </c>
      <c r="AD143" s="117">
        <v>6</v>
      </c>
      <c r="AE143" s="117">
        <v>0</v>
      </c>
      <c r="AG143" s="111">
        <f t="shared" si="9"/>
        <v>0</v>
      </c>
      <c r="AH143" s="111">
        <f t="shared" si="10"/>
        <v>27</v>
      </c>
      <c r="AI143" s="111">
        <f t="shared" si="11"/>
        <v>27</v>
      </c>
    </row>
    <row r="144" spans="1:35">
      <c r="A144" s="15" t="s">
        <v>652</v>
      </c>
      <c r="B144" s="162" t="s">
        <v>62</v>
      </c>
      <c r="C144" s="117">
        <v>477</v>
      </c>
      <c r="D144" s="117">
        <v>0</v>
      </c>
      <c r="E144" s="117">
        <v>0</v>
      </c>
      <c r="F144" s="117">
        <v>0</v>
      </c>
      <c r="G144" s="117">
        <v>0</v>
      </c>
      <c r="H144" s="117">
        <v>0</v>
      </c>
      <c r="I144" s="117">
        <v>0</v>
      </c>
      <c r="J144" s="117">
        <v>0</v>
      </c>
      <c r="K144" s="117">
        <v>0</v>
      </c>
      <c r="L144" s="117">
        <v>1</v>
      </c>
      <c r="M144" s="117">
        <v>0</v>
      </c>
      <c r="N144" s="117">
        <v>1</v>
      </c>
      <c r="O144" s="117">
        <v>2</v>
      </c>
      <c r="P144" s="117">
        <v>0</v>
      </c>
      <c r="Q144" s="117">
        <v>0</v>
      </c>
      <c r="R144" s="117">
        <v>2</v>
      </c>
      <c r="S144" s="117">
        <v>2</v>
      </c>
      <c r="T144" s="117">
        <v>8</v>
      </c>
      <c r="U144" s="117">
        <v>13</v>
      </c>
      <c r="V144" s="117">
        <v>13</v>
      </c>
      <c r="W144" s="117">
        <v>26</v>
      </c>
      <c r="X144" s="117">
        <v>48</v>
      </c>
      <c r="Y144" s="117">
        <v>77</v>
      </c>
      <c r="Z144" s="120">
        <f t="shared" si="8"/>
        <v>284</v>
      </c>
      <c r="AA144" s="117">
        <v>115</v>
      </c>
      <c r="AB144" s="117">
        <v>102</v>
      </c>
      <c r="AC144" s="117">
        <v>53</v>
      </c>
      <c r="AD144" s="117">
        <v>14</v>
      </c>
      <c r="AE144" s="117">
        <v>0</v>
      </c>
      <c r="AG144" s="111">
        <f t="shared" si="9"/>
        <v>0</v>
      </c>
      <c r="AH144" s="111">
        <f t="shared" si="10"/>
        <v>67</v>
      </c>
      <c r="AI144" s="111">
        <f t="shared" si="11"/>
        <v>67</v>
      </c>
    </row>
    <row r="145" spans="1:35">
      <c r="A145" s="15" t="s">
        <v>880</v>
      </c>
      <c r="B145" s="162" t="s">
        <v>62</v>
      </c>
      <c r="C145" s="117">
        <v>125</v>
      </c>
      <c r="D145" s="117">
        <v>0</v>
      </c>
      <c r="E145" s="117">
        <v>0</v>
      </c>
      <c r="F145" s="117">
        <v>0</v>
      </c>
      <c r="G145" s="117">
        <v>0</v>
      </c>
      <c r="H145" s="117">
        <v>0</v>
      </c>
      <c r="I145" s="117">
        <v>0</v>
      </c>
      <c r="J145" s="117">
        <v>0</v>
      </c>
      <c r="K145" s="117">
        <v>0</v>
      </c>
      <c r="L145" s="117">
        <v>0</v>
      </c>
      <c r="M145" s="117">
        <v>0</v>
      </c>
      <c r="N145" s="117">
        <v>0</v>
      </c>
      <c r="O145" s="117">
        <v>0</v>
      </c>
      <c r="P145" s="117">
        <v>0</v>
      </c>
      <c r="Q145" s="117">
        <v>0</v>
      </c>
      <c r="R145" s="117">
        <v>2</v>
      </c>
      <c r="S145" s="117">
        <v>1</v>
      </c>
      <c r="T145" s="117">
        <v>3</v>
      </c>
      <c r="U145" s="117">
        <v>4</v>
      </c>
      <c r="V145" s="117">
        <v>5</v>
      </c>
      <c r="W145" s="117">
        <v>10</v>
      </c>
      <c r="X145" s="117">
        <v>10</v>
      </c>
      <c r="Y145" s="117">
        <v>11</v>
      </c>
      <c r="Z145" s="120">
        <f t="shared" si="8"/>
        <v>79</v>
      </c>
      <c r="AA145" s="117">
        <v>15</v>
      </c>
      <c r="AB145" s="117">
        <v>34</v>
      </c>
      <c r="AC145" s="117">
        <v>27</v>
      </c>
      <c r="AD145" s="117">
        <v>3</v>
      </c>
      <c r="AE145" s="117">
        <v>0</v>
      </c>
      <c r="AG145" s="111">
        <f t="shared" si="9"/>
        <v>0</v>
      </c>
      <c r="AH145" s="111">
        <f t="shared" si="10"/>
        <v>30</v>
      </c>
      <c r="AI145" s="111">
        <f t="shared" si="11"/>
        <v>30</v>
      </c>
    </row>
    <row r="146" spans="1:35">
      <c r="A146" s="15" t="s">
        <v>891</v>
      </c>
      <c r="B146" s="162" t="s">
        <v>62</v>
      </c>
      <c r="C146" s="117">
        <v>154</v>
      </c>
      <c r="D146" s="117">
        <v>1</v>
      </c>
      <c r="E146" s="117">
        <v>0</v>
      </c>
      <c r="F146" s="117">
        <v>0</v>
      </c>
      <c r="G146" s="117">
        <v>0</v>
      </c>
      <c r="H146" s="117">
        <v>0</v>
      </c>
      <c r="I146" s="117">
        <v>1</v>
      </c>
      <c r="J146" s="117">
        <v>0</v>
      </c>
      <c r="K146" s="117">
        <v>0</v>
      </c>
      <c r="L146" s="117">
        <v>0</v>
      </c>
      <c r="M146" s="117">
        <v>0</v>
      </c>
      <c r="N146" s="117">
        <v>0</v>
      </c>
      <c r="O146" s="117">
        <v>0</v>
      </c>
      <c r="P146" s="117">
        <v>0</v>
      </c>
      <c r="Q146" s="117">
        <v>0</v>
      </c>
      <c r="R146" s="117">
        <v>0</v>
      </c>
      <c r="S146" s="117">
        <v>2</v>
      </c>
      <c r="T146" s="117">
        <v>1</v>
      </c>
      <c r="U146" s="117">
        <v>5</v>
      </c>
      <c r="V146" s="117">
        <v>5</v>
      </c>
      <c r="W146" s="117">
        <v>8</v>
      </c>
      <c r="X146" s="117">
        <v>11</v>
      </c>
      <c r="Y146" s="117">
        <v>23</v>
      </c>
      <c r="Z146" s="120">
        <f t="shared" si="8"/>
        <v>98</v>
      </c>
      <c r="AA146" s="117">
        <v>25</v>
      </c>
      <c r="AB146" s="117">
        <v>44</v>
      </c>
      <c r="AC146" s="117">
        <v>20</v>
      </c>
      <c r="AD146" s="117">
        <v>9</v>
      </c>
      <c r="AE146" s="117">
        <v>0</v>
      </c>
      <c r="AG146" s="111">
        <f t="shared" si="9"/>
        <v>0</v>
      </c>
      <c r="AH146" s="111">
        <f t="shared" si="10"/>
        <v>29</v>
      </c>
      <c r="AI146" s="111">
        <f t="shared" si="11"/>
        <v>29</v>
      </c>
    </row>
    <row r="147" spans="1:35">
      <c r="A147" s="15" t="s">
        <v>882</v>
      </c>
      <c r="B147" s="162" t="s">
        <v>62</v>
      </c>
      <c r="C147" s="117">
        <v>155</v>
      </c>
      <c r="D147" s="117">
        <v>0</v>
      </c>
      <c r="E147" s="117">
        <v>0</v>
      </c>
      <c r="F147" s="117">
        <v>0</v>
      </c>
      <c r="G147" s="117">
        <v>0</v>
      </c>
      <c r="H147" s="117">
        <v>0</v>
      </c>
      <c r="I147" s="117">
        <v>0</v>
      </c>
      <c r="J147" s="117">
        <v>0</v>
      </c>
      <c r="K147" s="117">
        <v>0</v>
      </c>
      <c r="L147" s="117">
        <v>0</v>
      </c>
      <c r="M147" s="117">
        <v>2</v>
      </c>
      <c r="N147" s="117">
        <v>0</v>
      </c>
      <c r="O147" s="117">
        <v>0</v>
      </c>
      <c r="P147" s="117">
        <v>1</v>
      </c>
      <c r="Q147" s="117">
        <v>0</v>
      </c>
      <c r="R147" s="117">
        <v>1</v>
      </c>
      <c r="S147" s="117">
        <v>1</v>
      </c>
      <c r="T147" s="117">
        <v>1</v>
      </c>
      <c r="U147" s="117">
        <v>6</v>
      </c>
      <c r="V147" s="117">
        <v>6</v>
      </c>
      <c r="W147" s="117">
        <v>7</v>
      </c>
      <c r="X147" s="117">
        <v>18</v>
      </c>
      <c r="Y147" s="117">
        <v>20</v>
      </c>
      <c r="Z147" s="120">
        <f t="shared" si="8"/>
        <v>92</v>
      </c>
      <c r="AA147" s="117">
        <v>27</v>
      </c>
      <c r="AB147" s="117">
        <v>36</v>
      </c>
      <c r="AC147" s="117">
        <v>24</v>
      </c>
      <c r="AD147" s="117">
        <v>5</v>
      </c>
      <c r="AE147" s="117">
        <v>0</v>
      </c>
      <c r="AG147" s="111">
        <f t="shared" si="9"/>
        <v>0</v>
      </c>
      <c r="AH147" s="111">
        <f t="shared" si="10"/>
        <v>29</v>
      </c>
      <c r="AI147" s="111">
        <f t="shared" si="11"/>
        <v>29</v>
      </c>
    </row>
    <row r="148" spans="1:35">
      <c r="A148" s="15" t="s">
        <v>883</v>
      </c>
      <c r="B148" s="162" t="s">
        <v>62</v>
      </c>
      <c r="C148" s="117">
        <v>94</v>
      </c>
      <c r="D148" s="117">
        <v>0</v>
      </c>
      <c r="E148" s="117">
        <v>0</v>
      </c>
      <c r="F148" s="117">
        <v>0</v>
      </c>
      <c r="G148" s="117">
        <v>0</v>
      </c>
      <c r="H148" s="117">
        <v>0</v>
      </c>
      <c r="I148" s="117">
        <v>0</v>
      </c>
      <c r="J148" s="117">
        <v>0</v>
      </c>
      <c r="K148" s="117">
        <v>0</v>
      </c>
      <c r="L148" s="117">
        <v>0</v>
      </c>
      <c r="M148" s="117">
        <v>0</v>
      </c>
      <c r="N148" s="117">
        <v>1</v>
      </c>
      <c r="O148" s="117">
        <v>0</v>
      </c>
      <c r="P148" s="117">
        <v>1</v>
      </c>
      <c r="Q148" s="117">
        <v>0</v>
      </c>
      <c r="R148" s="117">
        <v>1</v>
      </c>
      <c r="S148" s="117">
        <v>0</v>
      </c>
      <c r="T148" s="117">
        <v>1</v>
      </c>
      <c r="U148" s="117">
        <v>5</v>
      </c>
      <c r="V148" s="117">
        <v>4</v>
      </c>
      <c r="W148" s="117">
        <v>13</v>
      </c>
      <c r="X148" s="117">
        <v>9</v>
      </c>
      <c r="Y148" s="117">
        <v>16</v>
      </c>
      <c r="Z148" s="120">
        <f t="shared" si="8"/>
        <v>43</v>
      </c>
      <c r="AA148" s="117">
        <v>21</v>
      </c>
      <c r="AB148" s="117">
        <v>13</v>
      </c>
      <c r="AC148" s="117">
        <v>6</v>
      </c>
      <c r="AD148" s="117">
        <v>3</v>
      </c>
      <c r="AE148" s="117">
        <v>0</v>
      </c>
      <c r="AG148" s="111">
        <f t="shared" si="9"/>
        <v>0</v>
      </c>
      <c r="AH148" s="111">
        <f t="shared" si="10"/>
        <v>9</v>
      </c>
      <c r="AI148" s="111">
        <f t="shared" si="11"/>
        <v>9</v>
      </c>
    </row>
    <row r="149" spans="1:35">
      <c r="A149" s="15" t="s">
        <v>884</v>
      </c>
      <c r="B149" s="162" t="s">
        <v>62</v>
      </c>
      <c r="C149" s="117">
        <v>89</v>
      </c>
      <c r="D149" s="117">
        <v>0</v>
      </c>
      <c r="E149" s="117">
        <v>0</v>
      </c>
      <c r="F149" s="117">
        <v>0</v>
      </c>
      <c r="G149" s="117">
        <v>0</v>
      </c>
      <c r="H149" s="117">
        <v>0</v>
      </c>
      <c r="I149" s="117">
        <v>0</v>
      </c>
      <c r="J149" s="117">
        <v>0</v>
      </c>
      <c r="K149" s="117">
        <v>0</v>
      </c>
      <c r="L149" s="117">
        <v>0</v>
      </c>
      <c r="M149" s="117">
        <v>0</v>
      </c>
      <c r="N149" s="117">
        <v>0</v>
      </c>
      <c r="O149" s="117">
        <v>0</v>
      </c>
      <c r="P149" s="117">
        <v>0</v>
      </c>
      <c r="Q149" s="117">
        <v>0</v>
      </c>
      <c r="R149" s="117">
        <v>1</v>
      </c>
      <c r="S149" s="117">
        <v>0</v>
      </c>
      <c r="T149" s="117">
        <v>2</v>
      </c>
      <c r="U149" s="117">
        <v>5</v>
      </c>
      <c r="V149" s="117">
        <v>1</v>
      </c>
      <c r="W149" s="117">
        <v>3</v>
      </c>
      <c r="X149" s="117">
        <v>6</v>
      </c>
      <c r="Y149" s="117">
        <v>9</v>
      </c>
      <c r="Z149" s="120">
        <f t="shared" si="8"/>
        <v>62</v>
      </c>
      <c r="AA149" s="117">
        <v>22</v>
      </c>
      <c r="AB149" s="117">
        <v>26</v>
      </c>
      <c r="AC149" s="117">
        <v>12</v>
      </c>
      <c r="AD149" s="117">
        <v>2</v>
      </c>
      <c r="AE149" s="117">
        <v>0</v>
      </c>
      <c r="AG149" s="111">
        <f t="shared" si="9"/>
        <v>0</v>
      </c>
      <c r="AH149" s="111">
        <f t="shared" si="10"/>
        <v>14</v>
      </c>
      <c r="AI149" s="111">
        <f t="shared" si="11"/>
        <v>14</v>
      </c>
    </row>
    <row r="150" spans="1:35">
      <c r="A150" s="15" t="s">
        <v>885</v>
      </c>
      <c r="B150" s="162" t="s">
        <v>62</v>
      </c>
      <c r="C150" s="117">
        <v>72</v>
      </c>
      <c r="D150" s="117">
        <v>1</v>
      </c>
      <c r="E150" s="117">
        <v>0</v>
      </c>
      <c r="F150" s="117">
        <v>0</v>
      </c>
      <c r="G150" s="117">
        <v>0</v>
      </c>
      <c r="H150" s="117">
        <v>0</v>
      </c>
      <c r="I150" s="117">
        <v>1</v>
      </c>
      <c r="J150" s="117">
        <v>0</v>
      </c>
      <c r="K150" s="117">
        <v>0</v>
      </c>
      <c r="L150" s="117">
        <v>0</v>
      </c>
      <c r="M150" s="117">
        <v>0</v>
      </c>
      <c r="N150" s="117">
        <v>0</v>
      </c>
      <c r="O150" s="117">
        <v>0</v>
      </c>
      <c r="P150" s="117">
        <v>0</v>
      </c>
      <c r="Q150" s="117">
        <v>1</v>
      </c>
      <c r="R150" s="117">
        <v>0</v>
      </c>
      <c r="S150" s="117">
        <v>2</v>
      </c>
      <c r="T150" s="117">
        <v>3</v>
      </c>
      <c r="U150" s="117">
        <v>2</v>
      </c>
      <c r="V150" s="117">
        <v>4</v>
      </c>
      <c r="W150" s="117">
        <v>2</v>
      </c>
      <c r="X150" s="117">
        <v>9</v>
      </c>
      <c r="Y150" s="117">
        <v>13</v>
      </c>
      <c r="Z150" s="120">
        <f t="shared" si="8"/>
        <v>35</v>
      </c>
      <c r="AA150" s="117">
        <v>11</v>
      </c>
      <c r="AB150" s="117">
        <v>20</v>
      </c>
      <c r="AC150" s="117">
        <v>3</v>
      </c>
      <c r="AD150" s="117">
        <v>1</v>
      </c>
      <c r="AE150" s="117">
        <v>0</v>
      </c>
      <c r="AG150" s="111">
        <f t="shared" si="9"/>
        <v>0</v>
      </c>
      <c r="AH150" s="111">
        <f t="shared" si="10"/>
        <v>4</v>
      </c>
      <c r="AI150" s="111">
        <f t="shared" si="11"/>
        <v>4</v>
      </c>
    </row>
    <row r="151" spans="1:35">
      <c r="A151" s="15" t="s">
        <v>645</v>
      </c>
      <c r="B151" s="162" t="s">
        <v>62</v>
      </c>
      <c r="C151" s="117">
        <v>82</v>
      </c>
      <c r="D151" s="117">
        <v>0</v>
      </c>
      <c r="E151" s="117">
        <v>0</v>
      </c>
      <c r="F151" s="117">
        <v>0</v>
      </c>
      <c r="G151" s="117">
        <v>0</v>
      </c>
      <c r="H151" s="117">
        <v>0</v>
      </c>
      <c r="I151" s="117">
        <v>0</v>
      </c>
      <c r="J151" s="117">
        <v>0</v>
      </c>
      <c r="K151" s="117">
        <v>0</v>
      </c>
      <c r="L151" s="117">
        <v>0</v>
      </c>
      <c r="M151" s="117">
        <v>0</v>
      </c>
      <c r="N151" s="117">
        <v>0</v>
      </c>
      <c r="O151" s="117">
        <v>0</v>
      </c>
      <c r="P151" s="117">
        <v>0</v>
      </c>
      <c r="Q151" s="117">
        <v>0</v>
      </c>
      <c r="R151" s="117">
        <v>0</v>
      </c>
      <c r="S151" s="117">
        <v>0</v>
      </c>
      <c r="T151" s="117">
        <v>0</v>
      </c>
      <c r="U151" s="117">
        <v>1</v>
      </c>
      <c r="V151" s="117">
        <v>3</v>
      </c>
      <c r="W151" s="117">
        <v>2</v>
      </c>
      <c r="X151" s="117">
        <v>7</v>
      </c>
      <c r="Y151" s="117">
        <v>20</v>
      </c>
      <c r="Z151" s="120">
        <f t="shared" si="8"/>
        <v>49</v>
      </c>
      <c r="AA151" s="117">
        <v>14</v>
      </c>
      <c r="AB151" s="117">
        <v>21</v>
      </c>
      <c r="AC151" s="117">
        <v>14</v>
      </c>
      <c r="AD151" s="117">
        <v>0</v>
      </c>
      <c r="AE151" s="117">
        <v>0</v>
      </c>
      <c r="AG151" s="111">
        <f t="shared" si="9"/>
        <v>0</v>
      </c>
      <c r="AH151" s="111">
        <f t="shared" si="10"/>
        <v>14</v>
      </c>
      <c r="AI151" s="111">
        <f t="shared" si="11"/>
        <v>14</v>
      </c>
    </row>
    <row r="152" spans="1:35">
      <c r="A152" s="15" t="s">
        <v>886</v>
      </c>
      <c r="B152" s="162" t="s">
        <v>62</v>
      </c>
      <c r="C152" s="117">
        <v>124</v>
      </c>
      <c r="D152" s="117">
        <v>1</v>
      </c>
      <c r="E152" s="117">
        <v>0</v>
      </c>
      <c r="F152" s="117">
        <v>0</v>
      </c>
      <c r="G152" s="117">
        <v>0</v>
      </c>
      <c r="H152" s="117">
        <v>0</v>
      </c>
      <c r="I152" s="117">
        <v>1</v>
      </c>
      <c r="J152" s="117">
        <v>0</v>
      </c>
      <c r="K152" s="117">
        <v>0</v>
      </c>
      <c r="L152" s="117">
        <v>0</v>
      </c>
      <c r="M152" s="117">
        <v>0</v>
      </c>
      <c r="N152" s="117">
        <v>0</v>
      </c>
      <c r="O152" s="117">
        <v>0</v>
      </c>
      <c r="P152" s="117">
        <v>0</v>
      </c>
      <c r="Q152" s="117">
        <v>0</v>
      </c>
      <c r="R152" s="117">
        <v>2</v>
      </c>
      <c r="S152" s="117">
        <v>5</v>
      </c>
      <c r="T152" s="117">
        <v>1</v>
      </c>
      <c r="U152" s="117">
        <v>6</v>
      </c>
      <c r="V152" s="117">
        <v>2</v>
      </c>
      <c r="W152" s="117">
        <v>11</v>
      </c>
      <c r="X152" s="117">
        <v>13</v>
      </c>
      <c r="Y152" s="117">
        <v>21</v>
      </c>
      <c r="Z152" s="120">
        <f t="shared" si="8"/>
        <v>62</v>
      </c>
      <c r="AA152" s="117">
        <v>24</v>
      </c>
      <c r="AB152" s="117">
        <v>20</v>
      </c>
      <c r="AC152" s="117">
        <v>15</v>
      </c>
      <c r="AD152" s="117">
        <v>3</v>
      </c>
      <c r="AE152" s="117">
        <v>0</v>
      </c>
      <c r="AG152" s="111">
        <f t="shared" si="9"/>
        <v>0</v>
      </c>
      <c r="AH152" s="111">
        <f t="shared" si="10"/>
        <v>18</v>
      </c>
      <c r="AI152" s="111">
        <f t="shared" si="11"/>
        <v>18</v>
      </c>
    </row>
    <row r="153" spans="1:35">
      <c r="A153" s="15" t="s">
        <v>887</v>
      </c>
      <c r="B153" s="162" t="s">
        <v>62</v>
      </c>
      <c r="C153" s="117">
        <v>96</v>
      </c>
      <c r="D153" s="117">
        <v>0</v>
      </c>
      <c r="E153" s="117">
        <v>0</v>
      </c>
      <c r="F153" s="117">
        <v>1</v>
      </c>
      <c r="G153" s="117">
        <v>0</v>
      </c>
      <c r="H153" s="117">
        <v>0</v>
      </c>
      <c r="I153" s="117">
        <v>1</v>
      </c>
      <c r="J153" s="117">
        <v>0</v>
      </c>
      <c r="K153" s="117">
        <v>0</v>
      </c>
      <c r="L153" s="117">
        <v>0</v>
      </c>
      <c r="M153" s="117">
        <v>0</v>
      </c>
      <c r="N153" s="117">
        <v>0</v>
      </c>
      <c r="O153" s="117">
        <v>0</v>
      </c>
      <c r="P153" s="117">
        <v>0</v>
      </c>
      <c r="Q153" s="117">
        <v>1</v>
      </c>
      <c r="R153" s="117">
        <v>0</v>
      </c>
      <c r="S153" s="117">
        <v>1</v>
      </c>
      <c r="T153" s="117">
        <v>1</v>
      </c>
      <c r="U153" s="117">
        <v>2</v>
      </c>
      <c r="V153" s="117">
        <v>5</v>
      </c>
      <c r="W153" s="117">
        <v>6</v>
      </c>
      <c r="X153" s="117">
        <v>14</v>
      </c>
      <c r="Y153" s="117">
        <v>11</v>
      </c>
      <c r="Z153" s="120">
        <f t="shared" si="8"/>
        <v>54</v>
      </c>
      <c r="AA153" s="117">
        <v>19</v>
      </c>
      <c r="AB153" s="117">
        <v>22</v>
      </c>
      <c r="AC153" s="117">
        <v>11</v>
      </c>
      <c r="AD153" s="117">
        <v>2</v>
      </c>
      <c r="AE153" s="117">
        <v>0</v>
      </c>
      <c r="AG153" s="111">
        <f t="shared" si="9"/>
        <v>1</v>
      </c>
      <c r="AH153" s="111">
        <f t="shared" si="10"/>
        <v>13</v>
      </c>
      <c r="AI153" s="111">
        <f t="shared" si="11"/>
        <v>13</v>
      </c>
    </row>
    <row r="154" spans="1:35">
      <c r="A154" s="15" t="s">
        <v>888</v>
      </c>
      <c r="B154" s="162" t="s">
        <v>62</v>
      </c>
      <c r="C154" s="117">
        <v>140</v>
      </c>
      <c r="D154" s="117">
        <v>0</v>
      </c>
      <c r="E154" s="117">
        <v>0</v>
      </c>
      <c r="F154" s="117">
        <v>0</v>
      </c>
      <c r="G154" s="117">
        <v>0</v>
      </c>
      <c r="H154" s="117">
        <v>0</v>
      </c>
      <c r="I154" s="117">
        <v>0</v>
      </c>
      <c r="J154" s="117">
        <v>0</v>
      </c>
      <c r="K154" s="117">
        <v>0</v>
      </c>
      <c r="L154" s="117">
        <v>0</v>
      </c>
      <c r="M154" s="117">
        <v>0</v>
      </c>
      <c r="N154" s="117">
        <v>1</v>
      </c>
      <c r="O154" s="117">
        <v>0</v>
      </c>
      <c r="P154" s="117">
        <v>0</v>
      </c>
      <c r="Q154" s="117">
        <v>1</v>
      </c>
      <c r="R154" s="117">
        <v>0</v>
      </c>
      <c r="S154" s="117">
        <v>1</v>
      </c>
      <c r="T154" s="117">
        <v>2</v>
      </c>
      <c r="U154" s="117">
        <v>1</v>
      </c>
      <c r="V154" s="117">
        <v>3</v>
      </c>
      <c r="W154" s="117">
        <v>3</v>
      </c>
      <c r="X154" s="117">
        <v>9</v>
      </c>
      <c r="Y154" s="117">
        <v>17</v>
      </c>
      <c r="Z154" s="120">
        <f t="shared" si="8"/>
        <v>102</v>
      </c>
      <c r="AA154" s="117">
        <v>40</v>
      </c>
      <c r="AB154" s="117">
        <v>33</v>
      </c>
      <c r="AC154" s="117">
        <v>23</v>
      </c>
      <c r="AD154" s="117">
        <v>6</v>
      </c>
      <c r="AE154" s="117">
        <v>0</v>
      </c>
      <c r="AG154" s="111">
        <f t="shared" si="9"/>
        <v>0</v>
      </c>
      <c r="AH154" s="111">
        <f t="shared" si="10"/>
        <v>29</v>
      </c>
      <c r="AI154" s="111">
        <f t="shared" si="11"/>
        <v>29</v>
      </c>
    </row>
    <row r="155" spans="1:35">
      <c r="A155" s="15" t="s">
        <v>889</v>
      </c>
      <c r="B155" s="162" t="s">
        <v>62</v>
      </c>
      <c r="C155" s="117">
        <v>116</v>
      </c>
      <c r="D155" s="117">
        <v>0</v>
      </c>
      <c r="E155" s="117">
        <v>0</v>
      </c>
      <c r="F155" s="117">
        <v>0</v>
      </c>
      <c r="G155" s="117">
        <v>0</v>
      </c>
      <c r="H155" s="117">
        <v>0</v>
      </c>
      <c r="I155" s="117">
        <v>0</v>
      </c>
      <c r="J155" s="117">
        <v>0</v>
      </c>
      <c r="K155" s="117">
        <v>0</v>
      </c>
      <c r="L155" s="117">
        <v>0</v>
      </c>
      <c r="M155" s="117">
        <v>0</v>
      </c>
      <c r="N155" s="117">
        <v>0</v>
      </c>
      <c r="O155" s="117">
        <v>0</v>
      </c>
      <c r="P155" s="117">
        <v>0</v>
      </c>
      <c r="Q155" s="117">
        <v>1</v>
      </c>
      <c r="R155" s="117">
        <v>0</v>
      </c>
      <c r="S155" s="117">
        <v>1</v>
      </c>
      <c r="T155" s="117">
        <v>1</v>
      </c>
      <c r="U155" s="117">
        <v>6</v>
      </c>
      <c r="V155" s="117">
        <v>1</v>
      </c>
      <c r="W155" s="117">
        <v>8</v>
      </c>
      <c r="X155" s="117">
        <v>8</v>
      </c>
      <c r="Y155" s="117">
        <v>20</v>
      </c>
      <c r="Z155" s="120">
        <f t="shared" si="8"/>
        <v>70</v>
      </c>
      <c r="AA155" s="117">
        <v>24</v>
      </c>
      <c r="AB155" s="117">
        <v>30</v>
      </c>
      <c r="AC155" s="117">
        <v>12</v>
      </c>
      <c r="AD155" s="117">
        <v>4</v>
      </c>
      <c r="AE155" s="117">
        <v>0</v>
      </c>
      <c r="AG155" s="111">
        <f t="shared" si="9"/>
        <v>0</v>
      </c>
      <c r="AH155" s="111">
        <f t="shared" si="10"/>
        <v>16</v>
      </c>
      <c r="AI155" s="111">
        <f t="shared" si="11"/>
        <v>16</v>
      </c>
    </row>
    <row r="156" spans="1:35">
      <c r="A156" s="36" t="s">
        <v>890</v>
      </c>
      <c r="B156" s="12" t="s">
        <v>62</v>
      </c>
      <c r="C156" s="118">
        <v>109</v>
      </c>
      <c r="D156" s="118">
        <v>0</v>
      </c>
      <c r="E156" s="118">
        <v>0</v>
      </c>
      <c r="F156" s="118">
        <v>0</v>
      </c>
      <c r="G156" s="118">
        <v>0</v>
      </c>
      <c r="H156" s="118">
        <v>0</v>
      </c>
      <c r="I156" s="118">
        <v>0</v>
      </c>
      <c r="J156" s="118">
        <v>0</v>
      </c>
      <c r="K156" s="118">
        <v>1</v>
      </c>
      <c r="L156" s="118">
        <v>0</v>
      </c>
      <c r="M156" s="118">
        <v>1</v>
      </c>
      <c r="N156" s="118">
        <v>0</v>
      </c>
      <c r="O156" s="118">
        <v>0</v>
      </c>
      <c r="P156" s="118">
        <v>0</v>
      </c>
      <c r="Q156" s="118">
        <v>0</v>
      </c>
      <c r="R156" s="118">
        <v>0</v>
      </c>
      <c r="S156" s="118">
        <v>1</v>
      </c>
      <c r="T156" s="118">
        <v>2</v>
      </c>
      <c r="U156" s="118">
        <v>3</v>
      </c>
      <c r="V156" s="118">
        <v>4</v>
      </c>
      <c r="W156" s="118">
        <v>5</v>
      </c>
      <c r="X156" s="118">
        <v>9</v>
      </c>
      <c r="Y156" s="118">
        <v>15</v>
      </c>
      <c r="Z156" s="121">
        <f t="shared" si="8"/>
        <v>68</v>
      </c>
      <c r="AA156" s="118">
        <v>26</v>
      </c>
      <c r="AB156" s="118">
        <v>19</v>
      </c>
      <c r="AC156" s="118">
        <v>19</v>
      </c>
      <c r="AD156" s="118">
        <v>4</v>
      </c>
      <c r="AE156" s="118">
        <v>0</v>
      </c>
      <c r="AG156" s="111">
        <f t="shared" si="9"/>
        <v>0</v>
      </c>
      <c r="AH156" s="111">
        <f t="shared" si="10"/>
        <v>23</v>
      </c>
      <c r="AI156" s="111">
        <f t="shared" si="11"/>
        <v>23</v>
      </c>
    </row>
    <row r="157" spans="1:35">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44"/>
      <c r="AA157" s="111"/>
      <c r="AB157" s="111"/>
      <c r="AC157" s="111"/>
      <c r="AD157" s="111"/>
      <c r="AE157" s="111"/>
    </row>
    <row r="158" spans="1:35">
      <c r="Z158" s="44"/>
    </row>
    <row r="159" spans="1:35">
      <c r="Z159" s="44"/>
    </row>
    <row r="160" spans="1:35">
      <c r="Z160" s="44"/>
    </row>
    <row r="161" spans="26:26">
      <c r="Z161" s="44"/>
    </row>
    <row r="162" spans="26:26">
      <c r="Z162" s="44"/>
    </row>
    <row r="163" spans="26:26">
      <c r="Z163" s="44"/>
    </row>
    <row r="164" spans="26:26">
      <c r="Z164" s="44"/>
    </row>
    <row r="165" spans="26:26">
      <c r="Z165" s="44"/>
    </row>
    <row r="166" spans="26:26">
      <c r="Z166" s="44"/>
    </row>
    <row r="167" spans="26:26">
      <c r="Z167" s="44"/>
    </row>
    <row r="168" spans="26:26">
      <c r="Z168" s="44"/>
    </row>
    <row r="169" spans="26:26">
      <c r="Z169" s="44"/>
    </row>
    <row r="170" spans="26:26">
      <c r="Z170" s="44"/>
    </row>
    <row r="171" spans="26:26">
      <c r="Z171" s="44"/>
    </row>
    <row r="172" spans="26:26">
      <c r="Z172" s="44"/>
    </row>
    <row r="173" spans="26:26">
      <c r="Z173" s="44"/>
    </row>
    <row r="174" spans="26:26">
      <c r="Z174" s="44"/>
    </row>
    <row r="175" spans="26:26">
      <c r="Z175" s="44"/>
    </row>
    <row r="176" spans="26:26">
      <c r="Z176" s="44"/>
    </row>
    <row r="177" spans="26:26">
      <c r="Z177" s="44"/>
    </row>
    <row r="178" spans="26:26">
      <c r="Z178" s="44"/>
    </row>
    <row r="179" spans="26:26">
      <c r="Z179" s="44"/>
    </row>
    <row r="180" spans="26:26">
      <c r="Z180" s="44"/>
    </row>
    <row r="181" spans="26:26">
      <c r="Z181" s="44"/>
    </row>
    <row r="182" spans="26:26">
      <c r="Z182" s="44"/>
    </row>
    <row r="183" spans="26:26">
      <c r="Z183" s="44"/>
    </row>
    <row r="184" spans="26:26">
      <c r="Z184" s="44"/>
    </row>
    <row r="185" spans="26:26">
      <c r="Z185" s="44"/>
    </row>
    <row r="186" spans="26:26">
      <c r="Z186" s="44"/>
    </row>
    <row r="187" spans="26:26">
      <c r="Z187" s="44"/>
    </row>
    <row r="188" spans="26:26">
      <c r="Z188" s="44"/>
    </row>
    <row r="189" spans="26:26">
      <c r="Z189" s="44"/>
    </row>
    <row r="190" spans="26:26">
      <c r="Z190" s="44"/>
    </row>
    <row r="191" spans="26:26">
      <c r="Z191" s="44"/>
    </row>
    <row r="192" spans="26:26">
      <c r="Z192" s="44"/>
    </row>
    <row r="193" spans="26:26">
      <c r="Z193" s="44"/>
    </row>
    <row r="194" spans="26:26">
      <c r="Z194" s="44"/>
    </row>
    <row r="195" spans="26:26">
      <c r="Z195" s="44"/>
    </row>
    <row r="196" spans="26:26">
      <c r="Z196" s="44"/>
    </row>
    <row r="197" spans="26:26">
      <c r="Z197" s="44"/>
    </row>
    <row r="198" spans="26:26">
      <c r="Z198" s="44"/>
    </row>
    <row r="199" spans="26:26">
      <c r="Z199" s="44"/>
    </row>
    <row r="200" spans="26:26">
      <c r="Z200" s="44"/>
    </row>
    <row r="201" spans="26:26">
      <c r="Z201" s="44"/>
    </row>
    <row r="202" spans="26:26">
      <c r="Z202" s="44"/>
    </row>
    <row r="203" spans="26:26">
      <c r="Z203" s="44"/>
    </row>
    <row r="204" spans="26:26">
      <c r="Z204" s="44"/>
    </row>
    <row r="205" spans="26:26">
      <c r="Z205" s="44"/>
    </row>
    <row r="206" spans="26:26">
      <c r="Z206" s="44"/>
    </row>
    <row r="207" spans="26:26">
      <c r="Z207" s="44"/>
    </row>
    <row r="208" spans="26:26">
      <c r="Z208" s="44"/>
    </row>
    <row r="209" spans="26:26">
      <c r="Z209" s="44"/>
    </row>
    <row r="210" spans="26:26">
      <c r="Z210" s="44"/>
    </row>
    <row r="211" spans="26:26">
      <c r="Z211" s="44"/>
    </row>
    <row r="212" spans="26:26">
      <c r="Z212" s="44"/>
    </row>
    <row r="213" spans="26:26">
      <c r="Z213" s="44"/>
    </row>
    <row r="214" spans="26:26">
      <c r="Z214" s="44"/>
    </row>
    <row r="215" spans="26:26">
      <c r="Z215" s="44"/>
    </row>
    <row r="216" spans="26:26">
      <c r="Z216" s="44"/>
    </row>
    <row r="217" spans="26:26">
      <c r="Z217" s="44"/>
    </row>
    <row r="218" spans="26:26">
      <c r="Z218" s="44"/>
    </row>
    <row r="219" spans="26:26">
      <c r="Z219" s="44"/>
    </row>
    <row r="220" spans="26:26">
      <c r="Z220" s="44"/>
    </row>
    <row r="221" spans="26:26">
      <c r="Z221" s="44"/>
    </row>
    <row r="222" spans="26:26">
      <c r="Z222" s="44"/>
    </row>
    <row r="223" spans="26:26">
      <c r="Z223" s="44"/>
    </row>
    <row r="224" spans="26:26">
      <c r="Z224" s="44"/>
    </row>
    <row r="225" spans="26:26">
      <c r="Z225" s="44"/>
    </row>
    <row r="226" spans="26:26">
      <c r="Z226" s="44"/>
    </row>
    <row r="227" spans="26:26">
      <c r="Z227" s="44"/>
    </row>
    <row r="228" spans="26:26">
      <c r="Z228" s="44"/>
    </row>
    <row r="229" spans="26:26">
      <c r="Z229" s="44"/>
    </row>
    <row r="230" spans="26:26">
      <c r="Z230" s="44"/>
    </row>
    <row r="231" spans="26:26">
      <c r="Z231" s="44"/>
    </row>
    <row r="232" spans="26:26">
      <c r="Z232" s="44"/>
    </row>
    <row r="233" spans="26:26">
      <c r="Z233" s="44"/>
    </row>
    <row r="234" spans="26:26">
      <c r="Z234" s="44"/>
    </row>
    <row r="235" spans="26:26">
      <c r="Z235" s="44"/>
    </row>
    <row r="236" spans="26:26">
      <c r="Z236" s="44"/>
    </row>
    <row r="237" spans="26:26">
      <c r="Z237" s="44"/>
    </row>
    <row r="238" spans="26:26">
      <c r="Z238" s="44"/>
    </row>
    <row r="239" spans="26:26">
      <c r="Z239" s="44"/>
    </row>
    <row r="240" spans="26:26">
      <c r="Z240" s="44"/>
    </row>
    <row r="241" spans="26:26">
      <c r="Z241" s="44"/>
    </row>
    <row r="242" spans="26:26">
      <c r="Z242" s="44"/>
    </row>
    <row r="243" spans="26:26">
      <c r="Z243" s="44"/>
    </row>
    <row r="244" spans="26:26">
      <c r="Z244" s="44"/>
    </row>
    <row r="245" spans="26:26">
      <c r="Z245" s="44"/>
    </row>
    <row r="246" spans="26:26">
      <c r="Z246" s="44"/>
    </row>
    <row r="247" spans="26:26">
      <c r="Z247" s="44"/>
    </row>
    <row r="248" spans="26:26">
      <c r="Z248" s="44"/>
    </row>
    <row r="249" spans="26:26">
      <c r="Z249" s="44"/>
    </row>
    <row r="250" spans="26:26">
      <c r="Z250" s="44"/>
    </row>
    <row r="251" spans="26:26">
      <c r="Z251" s="44"/>
    </row>
    <row r="252" spans="26:26">
      <c r="Z252" s="44"/>
    </row>
    <row r="253" spans="26:26">
      <c r="Z253" s="44"/>
    </row>
    <row r="254" spans="26:26">
      <c r="Z254" s="44"/>
    </row>
    <row r="255" spans="26:26">
      <c r="Z255" s="44"/>
    </row>
    <row r="256" spans="26:26">
      <c r="Z256" s="44"/>
    </row>
    <row r="257" spans="26:26">
      <c r="Z257" s="44"/>
    </row>
    <row r="258" spans="26:26">
      <c r="Z258" s="44"/>
    </row>
    <row r="259" spans="26:26">
      <c r="Z259" s="44"/>
    </row>
    <row r="260" spans="26:26">
      <c r="Z260" s="44"/>
    </row>
    <row r="261" spans="26:26">
      <c r="Z261" s="44"/>
    </row>
    <row r="262" spans="26:26">
      <c r="Z262" s="44"/>
    </row>
    <row r="263" spans="26:26">
      <c r="Z263" s="44"/>
    </row>
    <row r="264" spans="26:26">
      <c r="Z264" s="44"/>
    </row>
    <row r="265" spans="26:26">
      <c r="Z265" s="44"/>
    </row>
    <row r="266" spans="26:26">
      <c r="Z266" s="44"/>
    </row>
    <row r="267" spans="26:26">
      <c r="Z267" s="44"/>
    </row>
    <row r="268" spans="26:26">
      <c r="Z268" s="44"/>
    </row>
    <row r="269" spans="26:26">
      <c r="Z269" s="44"/>
    </row>
    <row r="270" spans="26:26">
      <c r="Z270" s="44"/>
    </row>
    <row r="271" spans="26:26">
      <c r="Z271" s="44"/>
    </row>
    <row r="272" spans="26:26">
      <c r="Z272" s="44"/>
    </row>
    <row r="273" spans="26:26">
      <c r="Z273" s="44"/>
    </row>
    <row r="274" spans="26:26">
      <c r="Z274" s="44"/>
    </row>
    <row r="275" spans="26:26">
      <c r="Z275" s="44"/>
    </row>
    <row r="276" spans="26:26">
      <c r="Z276" s="44"/>
    </row>
    <row r="277" spans="26:26">
      <c r="Z277" s="44"/>
    </row>
    <row r="278" spans="26:26">
      <c r="Z278" s="44"/>
    </row>
    <row r="279" spans="26:26">
      <c r="Z279" s="44"/>
    </row>
    <row r="280" spans="26:26">
      <c r="Z280" s="44"/>
    </row>
    <row r="281" spans="26:26">
      <c r="Z281" s="44"/>
    </row>
    <row r="282" spans="26:26">
      <c r="Z282" s="44"/>
    </row>
    <row r="283" spans="26:26">
      <c r="Z283" s="44"/>
    </row>
    <row r="284" spans="26:26">
      <c r="Z284" s="44"/>
    </row>
    <row r="285" spans="26:26">
      <c r="Z285" s="44"/>
    </row>
    <row r="286" spans="26:26">
      <c r="Z286" s="44"/>
    </row>
    <row r="287" spans="26:26">
      <c r="Z287" s="44"/>
    </row>
    <row r="288" spans="26:26">
      <c r="Z288" s="44"/>
    </row>
    <row r="289" spans="26:26">
      <c r="Z289" s="44"/>
    </row>
    <row r="290" spans="26:26">
      <c r="Z290" s="44"/>
    </row>
    <row r="291" spans="26:26">
      <c r="Z291" s="44"/>
    </row>
    <row r="292" spans="26:26">
      <c r="Z292" s="44"/>
    </row>
    <row r="293" spans="26:26">
      <c r="Z293" s="44"/>
    </row>
    <row r="294" spans="26:26">
      <c r="Z294" s="44"/>
    </row>
    <row r="295" spans="26:26">
      <c r="Z295" s="44"/>
    </row>
    <row r="296" spans="26:26">
      <c r="Z296" s="44"/>
    </row>
    <row r="297" spans="26:26">
      <c r="Z297" s="44"/>
    </row>
    <row r="298" spans="26:26">
      <c r="Z298" s="44"/>
    </row>
    <row r="299" spans="26:26">
      <c r="Z299" s="44"/>
    </row>
    <row r="300" spans="26:26">
      <c r="Z300" s="44"/>
    </row>
    <row r="301" spans="26:26">
      <c r="Z301" s="44"/>
    </row>
    <row r="302" spans="26:26">
      <c r="Z302" s="44"/>
    </row>
    <row r="303" spans="26:26">
      <c r="Z303" s="44"/>
    </row>
    <row r="304" spans="26:26">
      <c r="Z304" s="44"/>
    </row>
    <row r="305" spans="26:26">
      <c r="Z305" s="44"/>
    </row>
    <row r="306" spans="26:26">
      <c r="Z306" s="44"/>
    </row>
    <row r="307" spans="26:26">
      <c r="Z307" s="44"/>
    </row>
    <row r="308" spans="26:26">
      <c r="Z308" s="44"/>
    </row>
    <row r="309" spans="26:26">
      <c r="Z309" s="44"/>
    </row>
    <row r="310" spans="26:26">
      <c r="Z310" s="44"/>
    </row>
    <row r="311" spans="26:26">
      <c r="Z311" s="44"/>
    </row>
    <row r="312" spans="26:26">
      <c r="Z312" s="44"/>
    </row>
    <row r="313" spans="26:26">
      <c r="Z313" s="44"/>
    </row>
    <row r="314" spans="26:26">
      <c r="Z314" s="44"/>
    </row>
    <row r="315" spans="26:26">
      <c r="Z315" s="44"/>
    </row>
    <row r="316" spans="26:26">
      <c r="Z316" s="44"/>
    </row>
    <row r="317" spans="26:26">
      <c r="Z317" s="44"/>
    </row>
    <row r="318" spans="26:26">
      <c r="Z318" s="44"/>
    </row>
    <row r="319" spans="26:26">
      <c r="Z319" s="44"/>
    </row>
    <row r="320" spans="26:26">
      <c r="Z320" s="44"/>
    </row>
    <row r="321" spans="26:26">
      <c r="Z321" s="44"/>
    </row>
    <row r="322" spans="26:26">
      <c r="Z322" s="44"/>
    </row>
    <row r="323" spans="26:26">
      <c r="Z323" s="44"/>
    </row>
    <row r="324" spans="26:26">
      <c r="Z324" s="44"/>
    </row>
    <row r="325" spans="26:26">
      <c r="Z325" s="44"/>
    </row>
    <row r="326" spans="26:26">
      <c r="Z326" s="44"/>
    </row>
  </sheetData>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17"/>
  <sheetViews>
    <sheetView workbookViewId="0">
      <pane xSplit="2" ySplit="3" topLeftCell="C4" activePane="bottomRight" state="frozen"/>
      <selection pane="topRight"/>
      <selection pane="bottomLeft"/>
      <selection pane="bottomRight"/>
    </sheetView>
  </sheetViews>
  <sheetFormatPr defaultRowHeight="13.5"/>
  <cols>
    <col min="1" max="1" width="11.875" customWidth="1"/>
    <col min="2" max="2" width="6.125" customWidth="1"/>
    <col min="3" max="3" width="9.25" bestFit="1" customWidth="1"/>
    <col min="4" max="8" width="0" hidden="1" customWidth="1"/>
    <col min="257" max="257" width="4.375" customWidth="1"/>
    <col min="258" max="258" width="11.875" customWidth="1"/>
    <col min="259" max="259" width="7.125" customWidth="1"/>
    <col min="513" max="513" width="4.375" customWidth="1"/>
    <col min="514" max="514" width="11.875" customWidth="1"/>
    <col min="515" max="515" width="7.125" customWidth="1"/>
    <col min="769" max="769" width="4.375" customWidth="1"/>
    <col min="770" max="770" width="11.875" customWidth="1"/>
    <col min="771" max="771" width="7.125" customWidth="1"/>
    <col min="1025" max="1025" width="4.375" customWidth="1"/>
    <col min="1026" max="1026" width="11.875" customWidth="1"/>
    <col min="1027" max="1027" width="7.125" customWidth="1"/>
    <col min="1281" max="1281" width="4.375" customWidth="1"/>
    <col min="1282" max="1282" width="11.875" customWidth="1"/>
    <col min="1283" max="1283" width="7.125" customWidth="1"/>
    <col min="1537" max="1537" width="4.375" customWidth="1"/>
    <col min="1538" max="1538" width="11.875" customWidth="1"/>
    <col min="1539" max="1539" width="7.125" customWidth="1"/>
    <col min="1793" max="1793" width="4.375" customWidth="1"/>
    <col min="1794" max="1794" width="11.875" customWidth="1"/>
    <col min="1795" max="1795" width="7.125" customWidth="1"/>
    <col min="2049" max="2049" width="4.375" customWidth="1"/>
    <col min="2050" max="2050" width="11.875" customWidth="1"/>
    <col min="2051" max="2051" width="7.125" customWidth="1"/>
    <col min="2305" max="2305" width="4.375" customWidth="1"/>
    <col min="2306" max="2306" width="11.875" customWidth="1"/>
    <col min="2307" max="2307" width="7.125" customWidth="1"/>
    <col min="2561" max="2561" width="4.375" customWidth="1"/>
    <col min="2562" max="2562" width="11.875" customWidth="1"/>
    <col min="2563" max="2563" width="7.125" customWidth="1"/>
    <col min="2817" max="2817" width="4.375" customWidth="1"/>
    <col min="2818" max="2818" width="11.875" customWidth="1"/>
    <col min="2819" max="2819" width="7.125" customWidth="1"/>
    <col min="3073" max="3073" width="4.375" customWidth="1"/>
    <col min="3074" max="3074" width="11.875" customWidth="1"/>
    <col min="3075" max="3075" width="7.125" customWidth="1"/>
    <col min="3329" max="3329" width="4.375" customWidth="1"/>
    <col min="3330" max="3330" width="11.875" customWidth="1"/>
    <col min="3331" max="3331" width="7.125" customWidth="1"/>
    <col min="3585" max="3585" width="4.375" customWidth="1"/>
    <col min="3586" max="3586" width="11.875" customWidth="1"/>
    <col min="3587" max="3587" width="7.125" customWidth="1"/>
    <col min="3841" max="3841" width="4.375" customWidth="1"/>
    <col min="3842" max="3842" width="11.875" customWidth="1"/>
    <col min="3843" max="3843" width="7.125" customWidth="1"/>
    <col min="4097" max="4097" width="4.375" customWidth="1"/>
    <col min="4098" max="4098" width="11.875" customWidth="1"/>
    <col min="4099" max="4099" width="7.125" customWidth="1"/>
    <col min="4353" max="4353" width="4.375" customWidth="1"/>
    <col min="4354" max="4354" width="11.875" customWidth="1"/>
    <col min="4355" max="4355" width="7.125" customWidth="1"/>
    <col min="4609" max="4609" width="4.375" customWidth="1"/>
    <col min="4610" max="4610" width="11.875" customWidth="1"/>
    <col min="4611" max="4611" width="7.125" customWidth="1"/>
    <col min="4865" max="4865" width="4.375" customWidth="1"/>
    <col min="4866" max="4866" width="11.875" customWidth="1"/>
    <col min="4867" max="4867" width="7.125" customWidth="1"/>
    <col min="5121" max="5121" width="4.375" customWidth="1"/>
    <col min="5122" max="5122" width="11.875" customWidth="1"/>
    <col min="5123" max="5123" width="7.125" customWidth="1"/>
    <col min="5377" max="5377" width="4.375" customWidth="1"/>
    <col min="5378" max="5378" width="11.875" customWidth="1"/>
    <col min="5379" max="5379" width="7.125" customWidth="1"/>
    <col min="5633" max="5633" width="4.375" customWidth="1"/>
    <col min="5634" max="5634" width="11.875" customWidth="1"/>
    <col min="5635" max="5635" width="7.125" customWidth="1"/>
    <col min="5889" max="5889" width="4.375" customWidth="1"/>
    <col min="5890" max="5890" width="11.875" customWidth="1"/>
    <col min="5891" max="5891" width="7.125" customWidth="1"/>
    <col min="6145" max="6145" width="4.375" customWidth="1"/>
    <col min="6146" max="6146" width="11.875" customWidth="1"/>
    <col min="6147" max="6147" width="7.125" customWidth="1"/>
    <col min="6401" max="6401" width="4.375" customWidth="1"/>
    <col min="6402" max="6402" width="11.875" customWidth="1"/>
    <col min="6403" max="6403" width="7.125" customWidth="1"/>
    <col min="6657" max="6657" width="4.375" customWidth="1"/>
    <col min="6658" max="6658" width="11.875" customWidth="1"/>
    <col min="6659" max="6659" width="7.125" customWidth="1"/>
    <col min="6913" max="6913" width="4.375" customWidth="1"/>
    <col min="6914" max="6914" width="11.875" customWidth="1"/>
    <col min="6915" max="6915" width="7.125" customWidth="1"/>
    <col min="7169" max="7169" width="4.375" customWidth="1"/>
    <col min="7170" max="7170" width="11.875" customWidth="1"/>
    <col min="7171" max="7171" width="7.125" customWidth="1"/>
    <col min="7425" max="7425" width="4.375" customWidth="1"/>
    <col min="7426" max="7426" width="11.875" customWidth="1"/>
    <col min="7427" max="7427" width="7.125" customWidth="1"/>
    <col min="7681" max="7681" width="4.375" customWidth="1"/>
    <col min="7682" max="7682" width="11.875" customWidth="1"/>
    <col min="7683" max="7683" width="7.125" customWidth="1"/>
    <col min="7937" max="7937" width="4.375" customWidth="1"/>
    <col min="7938" max="7938" width="11.875" customWidth="1"/>
    <col min="7939" max="7939" width="7.125" customWidth="1"/>
    <col min="8193" max="8193" width="4.375" customWidth="1"/>
    <col min="8194" max="8194" width="11.875" customWidth="1"/>
    <col min="8195" max="8195" width="7.125" customWidth="1"/>
    <col min="8449" max="8449" width="4.375" customWidth="1"/>
    <col min="8450" max="8450" width="11.875" customWidth="1"/>
    <col min="8451" max="8451" width="7.125" customWidth="1"/>
    <col min="8705" max="8705" width="4.375" customWidth="1"/>
    <col min="8706" max="8706" width="11.875" customWidth="1"/>
    <col min="8707" max="8707" width="7.125" customWidth="1"/>
    <col min="8961" max="8961" width="4.375" customWidth="1"/>
    <col min="8962" max="8962" width="11.875" customWidth="1"/>
    <col min="8963" max="8963" width="7.125" customWidth="1"/>
    <col min="9217" max="9217" width="4.375" customWidth="1"/>
    <col min="9218" max="9218" width="11.875" customWidth="1"/>
    <col min="9219" max="9219" width="7.125" customWidth="1"/>
    <col min="9473" max="9473" width="4.375" customWidth="1"/>
    <col min="9474" max="9474" width="11.875" customWidth="1"/>
    <col min="9475" max="9475" width="7.125" customWidth="1"/>
    <col min="9729" max="9729" width="4.375" customWidth="1"/>
    <col min="9730" max="9730" width="11.875" customWidth="1"/>
    <col min="9731" max="9731" width="7.125" customWidth="1"/>
    <col min="9985" max="9985" width="4.375" customWidth="1"/>
    <col min="9986" max="9986" width="11.875" customWidth="1"/>
    <col min="9987" max="9987" width="7.125" customWidth="1"/>
    <col min="10241" max="10241" width="4.375" customWidth="1"/>
    <col min="10242" max="10242" width="11.875" customWidth="1"/>
    <col min="10243" max="10243" width="7.125" customWidth="1"/>
    <col min="10497" max="10497" width="4.375" customWidth="1"/>
    <col min="10498" max="10498" width="11.875" customWidth="1"/>
    <col min="10499" max="10499" width="7.125" customWidth="1"/>
    <col min="10753" max="10753" width="4.375" customWidth="1"/>
    <col min="10754" max="10754" width="11.875" customWidth="1"/>
    <col min="10755" max="10755" width="7.125" customWidth="1"/>
    <col min="11009" max="11009" width="4.375" customWidth="1"/>
    <col min="11010" max="11010" width="11.875" customWidth="1"/>
    <col min="11011" max="11011" width="7.125" customWidth="1"/>
    <col min="11265" max="11265" width="4.375" customWidth="1"/>
    <col min="11266" max="11266" width="11.875" customWidth="1"/>
    <col min="11267" max="11267" width="7.125" customWidth="1"/>
    <col min="11521" max="11521" width="4.375" customWidth="1"/>
    <col min="11522" max="11522" width="11.875" customWidth="1"/>
    <col min="11523" max="11523" width="7.125" customWidth="1"/>
    <col min="11777" max="11777" width="4.375" customWidth="1"/>
    <col min="11778" max="11778" width="11.875" customWidth="1"/>
    <col min="11779" max="11779" width="7.125" customWidth="1"/>
    <col min="12033" max="12033" width="4.375" customWidth="1"/>
    <col min="12034" max="12034" width="11.875" customWidth="1"/>
    <col min="12035" max="12035" width="7.125" customWidth="1"/>
    <col min="12289" max="12289" width="4.375" customWidth="1"/>
    <col min="12290" max="12290" width="11.875" customWidth="1"/>
    <col min="12291" max="12291" width="7.125" customWidth="1"/>
    <col min="12545" max="12545" width="4.375" customWidth="1"/>
    <col min="12546" max="12546" width="11.875" customWidth="1"/>
    <col min="12547" max="12547" width="7.125" customWidth="1"/>
    <col min="12801" max="12801" width="4.375" customWidth="1"/>
    <col min="12802" max="12802" width="11.875" customWidth="1"/>
    <col min="12803" max="12803" width="7.125" customWidth="1"/>
    <col min="13057" max="13057" width="4.375" customWidth="1"/>
    <col min="13058" max="13058" width="11.875" customWidth="1"/>
    <col min="13059" max="13059" width="7.125" customWidth="1"/>
    <col min="13313" max="13313" width="4.375" customWidth="1"/>
    <col min="13314" max="13314" width="11.875" customWidth="1"/>
    <col min="13315" max="13315" width="7.125" customWidth="1"/>
    <col min="13569" max="13569" width="4.375" customWidth="1"/>
    <col min="13570" max="13570" width="11.875" customWidth="1"/>
    <col min="13571" max="13571" width="7.125" customWidth="1"/>
    <col min="13825" max="13825" width="4.375" customWidth="1"/>
    <col min="13826" max="13826" width="11.875" customWidth="1"/>
    <col min="13827" max="13827" width="7.125" customWidth="1"/>
    <col min="14081" max="14081" width="4.375" customWidth="1"/>
    <col min="14082" max="14082" width="11.875" customWidth="1"/>
    <col min="14083" max="14083" width="7.125" customWidth="1"/>
    <col min="14337" max="14337" width="4.375" customWidth="1"/>
    <col min="14338" max="14338" width="11.875" customWidth="1"/>
    <col min="14339" max="14339" width="7.125" customWidth="1"/>
    <col min="14593" max="14593" width="4.375" customWidth="1"/>
    <col min="14594" max="14594" width="11.875" customWidth="1"/>
    <col min="14595" max="14595" width="7.125" customWidth="1"/>
    <col min="14849" max="14849" width="4.375" customWidth="1"/>
    <col min="14850" max="14850" width="11.875" customWidth="1"/>
    <col min="14851" max="14851" width="7.125" customWidth="1"/>
    <col min="15105" max="15105" width="4.375" customWidth="1"/>
    <col min="15106" max="15106" width="11.875" customWidth="1"/>
    <col min="15107" max="15107" width="7.125" customWidth="1"/>
    <col min="15361" max="15361" width="4.375" customWidth="1"/>
    <col min="15362" max="15362" width="11.875" customWidth="1"/>
    <col min="15363" max="15363" width="7.125" customWidth="1"/>
    <col min="15617" max="15617" width="4.375" customWidth="1"/>
    <col min="15618" max="15618" width="11.875" customWidth="1"/>
    <col min="15619" max="15619" width="7.125" customWidth="1"/>
    <col min="15873" max="15873" width="4.375" customWidth="1"/>
    <col min="15874" max="15874" width="11.875" customWidth="1"/>
    <col min="15875" max="15875" width="7.125" customWidth="1"/>
    <col min="16129" max="16129" width="4.375" customWidth="1"/>
    <col min="16130" max="16130" width="11.875" customWidth="1"/>
    <col min="16131" max="16131" width="7.125" customWidth="1"/>
  </cols>
  <sheetData>
    <row r="1" spans="1:35">
      <c r="A1" s="18" t="s">
        <v>828</v>
      </c>
      <c r="B1" t="s">
        <v>341</v>
      </c>
    </row>
    <row r="2" spans="1:35">
      <c r="A2" t="s">
        <v>343</v>
      </c>
    </row>
    <row r="3" spans="1:35" ht="27">
      <c r="A3" s="112"/>
      <c r="B3" s="112"/>
      <c r="C3" s="113" t="s">
        <v>39</v>
      </c>
      <c r="D3" s="113" t="s">
        <v>61</v>
      </c>
      <c r="E3" s="113" t="s">
        <v>159</v>
      </c>
      <c r="F3" s="113" t="s">
        <v>158</v>
      </c>
      <c r="G3" s="113" t="s">
        <v>157</v>
      </c>
      <c r="H3" s="113" t="s">
        <v>156</v>
      </c>
      <c r="I3" s="113" t="s">
        <v>19</v>
      </c>
      <c r="J3" s="113" t="s">
        <v>351</v>
      </c>
      <c r="K3" s="113" t="s">
        <v>58</v>
      </c>
      <c r="L3" s="113" t="s">
        <v>57</v>
      </c>
      <c r="M3" s="113" t="s">
        <v>56</v>
      </c>
      <c r="N3" s="113" t="s">
        <v>55</v>
      </c>
      <c r="O3" s="113" t="s">
        <v>54</v>
      </c>
      <c r="P3" s="113" t="s">
        <v>53</v>
      </c>
      <c r="Q3" s="113" t="s">
        <v>52</v>
      </c>
      <c r="R3" s="113" t="s">
        <v>51</v>
      </c>
      <c r="S3" s="113" t="s">
        <v>50</v>
      </c>
      <c r="T3" s="113" t="s">
        <v>49</v>
      </c>
      <c r="U3" s="113" t="s">
        <v>48</v>
      </c>
      <c r="V3" s="113" t="s">
        <v>47</v>
      </c>
      <c r="W3" s="113" t="s">
        <v>46</v>
      </c>
      <c r="X3" s="113" t="s">
        <v>45</v>
      </c>
      <c r="Y3" s="113" t="s">
        <v>44</v>
      </c>
      <c r="Z3" s="166" t="s">
        <v>940</v>
      </c>
      <c r="AA3" s="113" t="s">
        <v>43</v>
      </c>
      <c r="AB3" s="113" t="s">
        <v>42</v>
      </c>
      <c r="AC3" s="113" t="s">
        <v>41</v>
      </c>
      <c r="AD3" s="113" t="s">
        <v>350</v>
      </c>
      <c r="AE3" s="113" t="s">
        <v>909</v>
      </c>
      <c r="AG3" s="113" t="s">
        <v>696</v>
      </c>
      <c r="AH3" s="113" t="s">
        <v>833</v>
      </c>
      <c r="AI3" s="113" t="s">
        <v>834</v>
      </c>
    </row>
    <row r="4" spans="1:35">
      <c r="A4" s="17" t="s">
        <v>33</v>
      </c>
      <c r="B4" s="161" t="s">
        <v>906</v>
      </c>
      <c r="C4" s="119">
        <v>55391</v>
      </c>
      <c r="D4" s="119">
        <v>74</v>
      </c>
      <c r="E4" s="119">
        <v>16</v>
      </c>
      <c r="F4" s="119">
        <v>8</v>
      </c>
      <c r="G4" s="119">
        <v>5</v>
      </c>
      <c r="H4" s="119">
        <v>5</v>
      </c>
      <c r="I4" s="119">
        <v>108</v>
      </c>
      <c r="J4" s="119">
        <v>23</v>
      </c>
      <c r="K4" s="119">
        <v>23</v>
      </c>
      <c r="L4" s="119">
        <v>63</v>
      </c>
      <c r="M4" s="119">
        <v>102</v>
      </c>
      <c r="N4" s="119">
        <v>102</v>
      </c>
      <c r="O4" s="119">
        <v>153</v>
      </c>
      <c r="P4" s="119">
        <v>212</v>
      </c>
      <c r="Q4" s="119">
        <v>405</v>
      </c>
      <c r="R4" s="119">
        <v>543</v>
      </c>
      <c r="S4" s="119">
        <v>802</v>
      </c>
      <c r="T4" s="119">
        <v>1206</v>
      </c>
      <c r="U4" s="119">
        <v>2124</v>
      </c>
      <c r="V4" s="119">
        <v>3933</v>
      </c>
      <c r="W4" s="119">
        <v>5157</v>
      </c>
      <c r="X4" s="119">
        <v>6529</v>
      </c>
      <c r="Y4" s="119">
        <v>9721</v>
      </c>
      <c r="Z4" s="119">
        <f>SUM(AA4:AE4)</f>
        <v>24185</v>
      </c>
      <c r="AA4" s="119">
        <v>11018</v>
      </c>
      <c r="AB4" s="119">
        <v>8322</v>
      </c>
      <c r="AC4" s="119">
        <v>3781</v>
      </c>
      <c r="AD4" s="119">
        <v>1064</v>
      </c>
      <c r="AE4" s="119">
        <v>0</v>
      </c>
      <c r="AG4" s="111">
        <f>SUM(E4:H4)</f>
        <v>34</v>
      </c>
      <c r="AH4" s="111">
        <f>SUM(AC4:AD4)</f>
        <v>4845</v>
      </c>
      <c r="AI4" s="111">
        <f>SUM(AC4:AE4)</f>
        <v>4845</v>
      </c>
    </row>
    <row r="5" spans="1:35">
      <c r="A5" s="15" t="s">
        <v>836</v>
      </c>
      <c r="B5" s="162" t="s">
        <v>906</v>
      </c>
      <c r="C5" s="120">
        <v>15168</v>
      </c>
      <c r="D5" s="120">
        <v>17</v>
      </c>
      <c r="E5" s="120">
        <v>6</v>
      </c>
      <c r="F5" s="120">
        <v>3</v>
      </c>
      <c r="G5" s="120">
        <v>2</v>
      </c>
      <c r="H5" s="120">
        <v>0</v>
      </c>
      <c r="I5" s="120">
        <v>28</v>
      </c>
      <c r="J5" s="120">
        <v>6</v>
      </c>
      <c r="K5" s="120">
        <v>10</v>
      </c>
      <c r="L5" s="120">
        <v>13</v>
      </c>
      <c r="M5" s="120">
        <v>21</v>
      </c>
      <c r="N5" s="120">
        <v>33</v>
      </c>
      <c r="O5" s="120">
        <v>51</v>
      </c>
      <c r="P5" s="120">
        <v>60</v>
      </c>
      <c r="Q5" s="120">
        <v>121</v>
      </c>
      <c r="R5" s="120">
        <v>165</v>
      </c>
      <c r="S5" s="120">
        <v>222</v>
      </c>
      <c r="T5" s="120">
        <v>354</v>
      </c>
      <c r="U5" s="120">
        <v>605</v>
      </c>
      <c r="V5" s="120">
        <v>1097</v>
      </c>
      <c r="W5" s="120">
        <v>1452</v>
      </c>
      <c r="X5" s="120">
        <v>1816</v>
      </c>
      <c r="Y5" s="120">
        <v>2675</v>
      </c>
      <c r="Z5" s="120">
        <f t="shared" ref="Z5:Z68" si="0">SUM(AA5:AE5)</f>
        <v>6439</v>
      </c>
      <c r="AA5" s="120">
        <v>2990</v>
      </c>
      <c r="AB5" s="120">
        <v>2214</v>
      </c>
      <c r="AC5" s="120">
        <v>943</v>
      </c>
      <c r="AD5" s="120">
        <v>292</v>
      </c>
      <c r="AE5" s="120">
        <v>0</v>
      </c>
      <c r="AG5" s="111">
        <f t="shared" ref="AG5:AG68" si="1">SUM(E5:H5)</f>
        <v>11</v>
      </c>
      <c r="AH5" s="111">
        <f t="shared" ref="AH5:AH68" si="2">SUM(AC5:AD5)</f>
        <v>1235</v>
      </c>
      <c r="AI5" s="111">
        <f t="shared" ref="AI5:AI68" si="3">SUM(AC5:AE5)</f>
        <v>1235</v>
      </c>
    </row>
    <row r="6" spans="1:35">
      <c r="A6" s="15" t="s">
        <v>837</v>
      </c>
      <c r="B6" s="162" t="s">
        <v>835</v>
      </c>
      <c r="C6" s="120">
        <v>1717</v>
      </c>
      <c r="D6" s="120">
        <v>2</v>
      </c>
      <c r="E6" s="120">
        <v>0</v>
      </c>
      <c r="F6" s="120">
        <v>1</v>
      </c>
      <c r="G6" s="120">
        <v>0</v>
      </c>
      <c r="H6" s="120">
        <v>0</v>
      </c>
      <c r="I6" s="120">
        <v>3</v>
      </c>
      <c r="J6" s="120">
        <v>3</v>
      </c>
      <c r="K6" s="120">
        <v>3</v>
      </c>
      <c r="L6" s="120">
        <v>3</v>
      </c>
      <c r="M6" s="120">
        <v>0</v>
      </c>
      <c r="N6" s="120">
        <v>5</v>
      </c>
      <c r="O6" s="120">
        <v>5</v>
      </c>
      <c r="P6" s="120">
        <v>13</v>
      </c>
      <c r="Q6" s="120">
        <v>11</v>
      </c>
      <c r="R6" s="120">
        <v>20</v>
      </c>
      <c r="S6" s="120">
        <v>25</v>
      </c>
      <c r="T6" s="120">
        <v>30</v>
      </c>
      <c r="U6" s="120">
        <v>58</v>
      </c>
      <c r="V6" s="120">
        <v>108</v>
      </c>
      <c r="W6" s="120">
        <v>168</v>
      </c>
      <c r="X6" s="120">
        <v>184</v>
      </c>
      <c r="Y6" s="120">
        <v>285</v>
      </c>
      <c r="Z6" s="120">
        <f t="shared" si="0"/>
        <v>793</v>
      </c>
      <c r="AA6" s="120">
        <v>346</v>
      </c>
      <c r="AB6" s="120">
        <v>286</v>
      </c>
      <c r="AC6" s="120">
        <v>120</v>
      </c>
      <c r="AD6" s="120">
        <v>41</v>
      </c>
      <c r="AE6" s="120">
        <v>0</v>
      </c>
      <c r="AG6" s="111">
        <f t="shared" si="1"/>
        <v>1</v>
      </c>
      <c r="AH6" s="111">
        <f t="shared" si="2"/>
        <v>161</v>
      </c>
      <c r="AI6" s="111">
        <f t="shared" si="3"/>
        <v>161</v>
      </c>
    </row>
    <row r="7" spans="1:35">
      <c r="A7" s="15" t="s">
        <v>839</v>
      </c>
      <c r="B7" s="162" t="s">
        <v>898</v>
      </c>
      <c r="C7" s="120">
        <v>1265</v>
      </c>
      <c r="D7" s="120">
        <v>0</v>
      </c>
      <c r="E7" s="120">
        <v>0</v>
      </c>
      <c r="F7" s="120">
        <v>0</v>
      </c>
      <c r="G7" s="120">
        <v>0</v>
      </c>
      <c r="H7" s="120">
        <v>0</v>
      </c>
      <c r="I7" s="120">
        <v>0</v>
      </c>
      <c r="J7" s="120">
        <v>0</v>
      </c>
      <c r="K7" s="120">
        <v>1</v>
      </c>
      <c r="L7" s="120">
        <v>0</v>
      </c>
      <c r="M7" s="120">
        <v>0</v>
      </c>
      <c r="N7" s="120">
        <v>5</v>
      </c>
      <c r="O7" s="120">
        <v>2</v>
      </c>
      <c r="P7" s="120">
        <v>6</v>
      </c>
      <c r="Q7" s="120">
        <v>11</v>
      </c>
      <c r="R7" s="120">
        <v>10</v>
      </c>
      <c r="S7" s="120">
        <v>20</v>
      </c>
      <c r="T7" s="120">
        <v>25</v>
      </c>
      <c r="U7" s="120">
        <v>47</v>
      </c>
      <c r="V7" s="120">
        <v>101</v>
      </c>
      <c r="W7" s="120">
        <v>111</v>
      </c>
      <c r="X7" s="120">
        <v>143</v>
      </c>
      <c r="Y7" s="120">
        <v>232</v>
      </c>
      <c r="Z7" s="120">
        <f t="shared" si="0"/>
        <v>551</v>
      </c>
      <c r="AA7" s="120">
        <v>227</v>
      </c>
      <c r="AB7" s="120">
        <v>199</v>
      </c>
      <c r="AC7" s="120">
        <v>96</v>
      </c>
      <c r="AD7" s="120">
        <v>29</v>
      </c>
      <c r="AE7" s="120">
        <v>0</v>
      </c>
      <c r="AG7" s="111">
        <f t="shared" si="1"/>
        <v>0</v>
      </c>
      <c r="AH7" s="111">
        <f t="shared" si="2"/>
        <v>125</v>
      </c>
      <c r="AI7" s="111">
        <f t="shared" si="3"/>
        <v>125</v>
      </c>
    </row>
    <row r="8" spans="1:35">
      <c r="A8" s="15" t="s">
        <v>841</v>
      </c>
      <c r="B8" s="162" t="s">
        <v>898</v>
      </c>
      <c r="C8" s="120">
        <v>1466</v>
      </c>
      <c r="D8" s="120">
        <v>2</v>
      </c>
      <c r="E8" s="120">
        <v>1</v>
      </c>
      <c r="F8" s="120">
        <v>0</v>
      </c>
      <c r="G8" s="120">
        <v>0</v>
      </c>
      <c r="H8" s="120">
        <v>0</v>
      </c>
      <c r="I8" s="120">
        <v>3</v>
      </c>
      <c r="J8" s="120">
        <v>1</v>
      </c>
      <c r="K8" s="120">
        <v>1</v>
      </c>
      <c r="L8" s="120">
        <v>2</v>
      </c>
      <c r="M8" s="120">
        <v>2</v>
      </c>
      <c r="N8" s="120">
        <v>0</v>
      </c>
      <c r="O8" s="120">
        <v>4</v>
      </c>
      <c r="P8" s="120">
        <v>5</v>
      </c>
      <c r="Q8" s="120">
        <v>14</v>
      </c>
      <c r="R8" s="120">
        <v>15</v>
      </c>
      <c r="S8" s="120">
        <v>26</v>
      </c>
      <c r="T8" s="120">
        <v>48</v>
      </c>
      <c r="U8" s="120">
        <v>62</v>
      </c>
      <c r="V8" s="120">
        <v>99</v>
      </c>
      <c r="W8" s="120">
        <v>150</v>
      </c>
      <c r="X8" s="120">
        <v>179</v>
      </c>
      <c r="Y8" s="120">
        <v>277</v>
      </c>
      <c r="Z8" s="120">
        <f t="shared" si="0"/>
        <v>578</v>
      </c>
      <c r="AA8" s="120">
        <v>294</v>
      </c>
      <c r="AB8" s="120">
        <v>186</v>
      </c>
      <c r="AC8" s="120">
        <v>70</v>
      </c>
      <c r="AD8" s="120">
        <v>28</v>
      </c>
      <c r="AE8" s="120">
        <v>0</v>
      </c>
      <c r="AG8" s="111">
        <f t="shared" si="1"/>
        <v>1</v>
      </c>
      <c r="AH8" s="111">
        <f t="shared" si="2"/>
        <v>98</v>
      </c>
      <c r="AI8" s="111">
        <f t="shared" si="3"/>
        <v>98</v>
      </c>
    </row>
    <row r="9" spans="1:35">
      <c r="A9" s="15" t="s">
        <v>842</v>
      </c>
      <c r="B9" s="162" t="s">
        <v>898</v>
      </c>
      <c r="C9" s="120">
        <v>1353</v>
      </c>
      <c r="D9" s="120">
        <v>1</v>
      </c>
      <c r="E9" s="120">
        <v>0</v>
      </c>
      <c r="F9" s="120">
        <v>0</v>
      </c>
      <c r="G9" s="120">
        <v>1</v>
      </c>
      <c r="H9" s="120">
        <v>0</v>
      </c>
      <c r="I9" s="120">
        <v>2</v>
      </c>
      <c r="J9" s="120">
        <v>0</v>
      </c>
      <c r="K9" s="120">
        <v>0</v>
      </c>
      <c r="L9" s="120">
        <v>0</v>
      </c>
      <c r="M9" s="120">
        <v>1</v>
      </c>
      <c r="N9" s="120">
        <v>3</v>
      </c>
      <c r="O9" s="120">
        <v>3</v>
      </c>
      <c r="P9" s="120">
        <v>4</v>
      </c>
      <c r="Q9" s="120">
        <v>13</v>
      </c>
      <c r="R9" s="120">
        <v>16</v>
      </c>
      <c r="S9" s="120">
        <v>15</v>
      </c>
      <c r="T9" s="120">
        <v>32</v>
      </c>
      <c r="U9" s="120">
        <v>62</v>
      </c>
      <c r="V9" s="120">
        <v>94</v>
      </c>
      <c r="W9" s="120">
        <v>142</v>
      </c>
      <c r="X9" s="120">
        <v>191</v>
      </c>
      <c r="Y9" s="120">
        <v>238</v>
      </c>
      <c r="Z9" s="120">
        <f t="shared" si="0"/>
        <v>537</v>
      </c>
      <c r="AA9" s="120">
        <v>261</v>
      </c>
      <c r="AB9" s="120">
        <v>182</v>
      </c>
      <c r="AC9" s="120">
        <v>68</v>
      </c>
      <c r="AD9" s="120">
        <v>26</v>
      </c>
      <c r="AE9" s="120">
        <v>0</v>
      </c>
      <c r="AG9" s="111">
        <f t="shared" si="1"/>
        <v>1</v>
      </c>
      <c r="AH9" s="111">
        <f t="shared" si="2"/>
        <v>94</v>
      </c>
      <c r="AI9" s="111">
        <f t="shared" si="3"/>
        <v>94</v>
      </c>
    </row>
    <row r="10" spans="1:35">
      <c r="A10" s="15" t="s">
        <v>843</v>
      </c>
      <c r="B10" s="162" t="s">
        <v>899</v>
      </c>
      <c r="C10" s="120">
        <v>1605</v>
      </c>
      <c r="D10" s="120">
        <v>1</v>
      </c>
      <c r="E10" s="120">
        <v>2</v>
      </c>
      <c r="F10" s="120">
        <v>1</v>
      </c>
      <c r="G10" s="120">
        <v>0</v>
      </c>
      <c r="H10" s="120">
        <v>0</v>
      </c>
      <c r="I10" s="120">
        <v>4</v>
      </c>
      <c r="J10" s="120">
        <v>1</v>
      </c>
      <c r="K10" s="120">
        <v>0</v>
      </c>
      <c r="L10" s="120">
        <v>0</v>
      </c>
      <c r="M10" s="120">
        <v>2</v>
      </c>
      <c r="N10" s="120">
        <v>4</v>
      </c>
      <c r="O10" s="120">
        <v>6</v>
      </c>
      <c r="P10" s="120">
        <v>4</v>
      </c>
      <c r="Q10" s="120">
        <v>8</v>
      </c>
      <c r="R10" s="120">
        <v>16</v>
      </c>
      <c r="S10" s="120">
        <v>29</v>
      </c>
      <c r="T10" s="120">
        <v>29</v>
      </c>
      <c r="U10" s="120">
        <v>59</v>
      </c>
      <c r="V10" s="120">
        <v>111</v>
      </c>
      <c r="W10" s="120">
        <v>144</v>
      </c>
      <c r="X10" s="120">
        <v>207</v>
      </c>
      <c r="Y10" s="120">
        <v>298</v>
      </c>
      <c r="Z10" s="120">
        <f t="shared" si="0"/>
        <v>683</v>
      </c>
      <c r="AA10" s="120">
        <v>331</v>
      </c>
      <c r="AB10" s="120">
        <v>224</v>
      </c>
      <c r="AC10" s="120">
        <v>101</v>
      </c>
      <c r="AD10" s="120">
        <v>27</v>
      </c>
      <c r="AE10" s="120">
        <v>0</v>
      </c>
      <c r="AG10" s="111">
        <f t="shared" si="1"/>
        <v>3</v>
      </c>
      <c r="AH10" s="111">
        <f t="shared" si="2"/>
        <v>128</v>
      </c>
      <c r="AI10" s="111">
        <f t="shared" si="3"/>
        <v>128</v>
      </c>
    </row>
    <row r="11" spans="1:35">
      <c r="A11" s="15" t="s">
        <v>845</v>
      </c>
      <c r="B11" s="162" t="s">
        <v>899</v>
      </c>
      <c r="C11" s="120">
        <v>2391</v>
      </c>
      <c r="D11" s="120">
        <v>2</v>
      </c>
      <c r="E11" s="120">
        <v>1</v>
      </c>
      <c r="F11" s="120">
        <v>0</v>
      </c>
      <c r="G11" s="120">
        <v>1</v>
      </c>
      <c r="H11" s="120">
        <v>0</v>
      </c>
      <c r="I11" s="120">
        <v>4</v>
      </c>
      <c r="J11" s="120">
        <v>1</v>
      </c>
      <c r="K11" s="120">
        <v>2</v>
      </c>
      <c r="L11" s="120">
        <v>2</v>
      </c>
      <c r="M11" s="120">
        <v>3</v>
      </c>
      <c r="N11" s="120">
        <v>5</v>
      </c>
      <c r="O11" s="120">
        <v>9</v>
      </c>
      <c r="P11" s="120">
        <v>8</v>
      </c>
      <c r="Q11" s="120">
        <v>19</v>
      </c>
      <c r="R11" s="120">
        <v>25</v>
      </c>
      <c r="S11" s="120">
        <v>34</v>
      </c>
      <c r="T11" s="120">
        <v>54</v>
      </c>
      <c r="U11" s="120">
        <v>87</v>
      </c>
      <c r="V11" s="120">
        <v>164</v>
      </c>
      <c r="W11" s="120">
        <v>233</v>
      </c>
      <c r="X11" s="120">
        <v>274</v>
      </c>
      <c r="Y11" s="120">
        <v>428</v>
      </c>
      <c r="Z11" s="120">
        <f t="shared" si="0"/>
        <v>1039</v>
      </c>
      <c r="AA11" s="120">
        <v>483</v>
      </c>
      <c r="AB11" s="120">
        <v>369</v>
      </c>
      <c r="AC11" s="120">
        <v>146</v>
      </c>
      <c r="AD11" s="120">
        <v>41</v>
      </c>
      <c r="AE11" s="120">
        <v>0</v>
      </c>
      <c r="AG11" s="111">
        <f t="shared" si="1"/>
        <v>2</v>
      </c>
      <c r="AH11" s="111">
        <f t="shared" si="2"/>
        <v>187</v>
      </c>
      <c r="AI11" s="111">
        <f t="shared" si="3"/>
        <v>187</v>
      </c>
    </row>
    <row r="12" spans="1:35">
      <c r="A12" s="15" t="s">
        <v>846</v>
      </c>
      <c r="B12" s="162" t="s">
        <v>900</v>
      </c>
      <c r="C12" s="120">
        <v>2198</v>
      </c>
      <c r="D12" s="120">
        <v>4</v>
      </c>
      <c r="E12" s="120">
        <v>1</v>
      </c>
      <c r="F12" s="120">
        <v>0</v>
      </c>
      <c r="G12" s="120">
        <v>0</v>
      </c>
      <c r="H12" s="120">
        <v>0</v>
      </c>
      <c r="I12" s="120">
        <v>5</v>
      </c>
      <c r="J12" s="120">
        <v>0</v>
      </c>
      <c r="K12" s="120">
        <v>1</v>
      </c>
      <c r="L12" s="120">
        <v>4</v>
      </c>
      <c r="M12" s="120">
        <v>4</v>
      </c>
      <c r="N12" s="120">
        <v>1</v>
      </c>
      <c r="O12" s="120">
        <v>5</v>
      </c>
      <c r="P12" s="120">
        <v>13</v>
      </c>
      <c r="Q12" s="120">
        <v>14</v>
      </c>
      <c r="R12" s="120">
        <v>27</v>
      </c>
      <c r="S12" s="120">
        <v>24</v>
      </c>
      <c r="T12" s="120">
        <v>47</v>
      </c>
      <c r="U12" s="120">
        <v>87</v>
      </c>
      <c r="V12" s="120">
        <v>174</v>
      </c>
      <c r="W12" s="120">
        <v>203</v>
      </c>
      <c r="X12" s="120">
        <v>279</v>
      </c>
      <c r="Y12" s="120">
        <v>375</v>
      </c>
      <c r="Z12" s="120">
        <f t="shared" si="0"/>
        <v>935</v>
      </c>
      <c r="AA12" s="120">
        <v>423</v>
      </c>
      <c r="AB12" s="120">
        <v>332</v>
      </c>
      <c r="AC12" s="120">
        <v>135</v>
      </c>
      <c r="AD12" s="120">
        <v>45</v>
      </c>
      <c r="AE12" s="120">
        <v>0</v>
      </c>
      <c r="AG12" s="111">
        <f t="shared" si="1"/>
        <v>1</v>
      </c>
      <c r="AH12" s="111">
        <f t="shared" si="2"/>
        <v>180</v>
      </c>
      <c r="AI12" s="111">
        <f t="shared" si="3"/>
        <v>180</v>
      </c>
    </row>
    <row r="13" spans="1:35">
      <c r="A13" s="15" t="s">
        <v>848</v>
      </c>
      <c r="B13" s="162" t="s">
        <v>900</v>
      </c>
      <c r="C13" s="120">
        <v>1231</v>
      </c>
      <c r="D13" s="120">
        <v>2</v>
      </c>
      <c r="E13" s="120">
        <v>0</v>
      </c>
      <c r="F13" s="120">
        <v>1</v>
      </c>
      <c r="G13" s="120">
        <v>0</v>
      </c>
      <c r="H13" s="120">
        <v>0</v>
      </c>
      <c r="I13" s="120">
        <v>3</v>
      </c>
      <c r="J13" s="120">
        <v>0</v>
      </c>
      <c r="K13" s="120">
        <v>0</v>
      </c>
      <c r="L13" s="120">
        <v>1</v>
      </c>
      <c r="M13" s="120">
        <v>4</v>
      </c>
      <c r="N13" s="120">
        <v>7</v>
      </c>
      <c r="O13" s="120">
        <v>3</v>
      </c>
      <c r="P13" s="120">
        <v>4</v>
      </c>
      <c r="Q13" s="120">
        <v>16</v>
      </c>
      <c r="R13" s="120">
        <v>7</v>
      </c>
      <c r="S13" s="120">
        <v>16</v>
      </c>
      <c r="T13" s="120">
        <v>35</v>
      </c>
      <c r="U13" s="120">
        <v>59</v>
      </c>
      <c r="V13" s="120">
        <v>98</v>
      </c>
      <c r="W13" s="120">
        <v>126</v>
      </c>
      <c r="X13" s="120">
        <v>147</v>
      </c>
      <c r="Y13" s="120">
        <v>213</v>
      </c>
      <c r="Z13" s="120">
        <f t="shared" si="0"/>
        <v>492</v>
      </c>
      <c r="AA13" s="120">
        <v>242</v>
      </c>
      <c r="AB13" s="120">
        <v>153</v>
      </c>
      <c r="AC13" s="120">
        <v>78</v>
      </c>
      <c r="AD13" s="120">
        <v>19</v>
      </c>
      <c r="AE13" s="120">
        <v>0</v>
      </c>
      <c r="AG13" s="111">
        <f t="shared" si="1"/>
        <v>1</v>
      </c>
      <c r="AH13" s="111">
        <f t="shared" si="2"/>
        <v>97</v>
      </c>
      <c r="AI13" s="111">
        <f t="shared" si="3"/>
        <v>97</v>
      </c>
    </row>
    <row r="14" spans="1:35">
      <c r="A14" s="15" t="s">
        <v>849</v>
      </c>
      <c r="B14" s="162" t="s">
        <v>901</v>
      </c>
      <c r="C14" s="120">
        <v>1942</v>
      </c>
      <c r="D14" s="120">
        <v>3</v>
      </c>
      <c r="E14" s="120">
        <v>1</v>
      </c>
      <c r="F14" s="120">
        <v>0</v>
      </c>
      <c r="G14" s="120">
        <v>0</v>
      </c>
      <c r="H14" s="120">
        <v>0</v>
      </c>
      <c r="I14" s="120">
        <v>4</v>
      </c>
      <c r="J14" s="120">
        <v>0</v>
      </c>
      <c r="K14" s="120">
        <v>2</v>
      </c>
      <c r="L14" s="120">
        <v>1</v>
      </c>
      <c r="M14" s="120">
        <v>5</v>
      </c>
      <c r="N14" s="120">
        <v>3</v>
      </c>
      <c r="O14" s="120">
        <v>14</v>
      </c>
      <c r="P14" s="120">
        <v>3</v>
      </c>
      <c r="Q14" s="120">
        <v>15</v>
      </c>
      <c r="R14" s="120">
        <v>29</v>
      </c>
      <c r="S14" s="120">
        <v>33</v>
      </c>
      <c r="T14" s="120">
        <v>54</v>
      </c>
      <c r="U14" s="120">
        <v>84</v>
      </c>
      <c r="V14" s="120">
        <v>148</v>
      </c>
      <c r="W14" s="120">
        <v>175</v>
      </c>
      <c r="X14" s="120">
        <v>212</v>
      </c>
      <c r="Y14" s="120">
        <v>329</v>
      </c>
      <c r="Z14" s="120">
        <f t="shared" si="0"/>
        <v>831</v>
      </c>
      <c r="AA14" s="120">
        <v>383</v>
      </c>
      <c r="AB14" s="120">
        <v>283</v>
      </c>
      <c r="AC14" s="120">
        <v>129</v>
      </c>
      <c r="AD14" s="120">
        <v>36</v>
      </c>
      <c r="AE14" s="120">
        <v>0</v>
      </c>
      <c r="AG14" s="111">
        <f t="shared" si="1"/>
        <v>1</v>
      </c>
      <c r="AH14" s="111">
        <f t="shared" si="2"/>
        <v>165</v>
      </c>
      <c r="AI14" s="111">
        <f t="shared" si="3"/>
        <v>165</v>
      </c>
    </row>
    <row r="15" spans="1:35">
      <c r="A15" s="15" t="s">
        <v>851</v>
      </c>
      <c r="B15" s="162" t="s">
        <v>901</v>
      </c>
      <c r="C15" s="120">
        <v>5188</v>
      </c>
      <c r="D15" s="120">
        <v>9</v>
      </c>
      <c r="E15" s="120">
        <v>2</v>
      </c>
      <c r="F15" s="120">
        <v>0</v>
      </c>
      <c r="G15" s="120">
        <v>0</v>
      </c>
      <c r="H15" s="120">
        <v>2</v>
      </c>
      <c r="I15" s="120">
        <v>13</v>
      </c>
      <c r="J15" s="120">
        <v>6</v>
      </c>
      <c r="K15" s="120">
        <v>1</v>
      </c>
      <c r="L15" s="120">
        <v>4</v>
      </c>
      <c r="M15" s="120">
        <v>15</v>
      </c>
      <c r="N15" s="120">
        <v>8</v>
      </c>
      <c r="O15" s="120">
        <v>17</v>
      </c>
      <c r="P15" s="120">
        <v>14</v>
      </c>
      <c r="Q15" s="120">
        <v>51</v>
      </c>
      <c r="R15" s="120">
        <v>46</v>
      </c>
      <c r="S15" s="120">
        <v>86</v>
      </c>
      <c r="T15" s="120">
        <v>118</v>
      </c>
      <c r="U15" s="120">
        <v>212</v>
      </c>
      <c r="V15" s="120">
        <v>406</v>
      </c>
      <c r="W15" s="120">
        <v>537</v>
      </c>
      <c r="X15" s="120">
        <v>626</v>
      </c>
      <c r="Y15" s="120">
        <v>906</v>
      </c>
      <c r="Z15" s="120">
        <f t="shared" si="0"/>
        <v>2122</v>
      </c>
      <c r="AA15" s="120">
        <v>956</v>
      </c>
      <c r="AB15" s="120">
        <v>754</v>
      </c>
      <c r="AC15" s="120">
        <v>319</v>
      </c>
      <c r="AD15" s="120">
        <v>93</v>
      </c>
      <c r="AE15" s="120">
        <v>0</v>
      </c>
      <c r="AG15" s="111">
        <f t="shared" si="1"/>
        <v>4</v>
      </c>
      <c r="AH15" s="111">
        <f t="shared" si="2"/>
        <v>412</v>
      </c>
      <c r="AI15" s="111">
        <f t="shared" si="3"/>
        <v>412</v>
      </c>
    </row>
    <row r="16" spans="1:35">
      <c r="A16" s="15" t="s">
        <v>852</v>
      </c>
      <c r="B16" s="162" t="s">
        <v>901</v>
      </c>
      <c r="C16" s="120">
        <v>4731</v>
      </c>
      <c r="D16" s="120">
        <v>8</v>
      </c>
      <c r="E16" s="120">
        <v>1</v>
      </c>
      <c r="F16" s="120">
        <v>1</v>
      </c>
      <c r="G16" s="120">
        <v>1</v>
      </c>
      <c r="H16" s="120">
        <v>2</v>
      </c>
      <c r="I16" s="120">
        <v>13</v>
      </c>
      <c r="J16" s="120">
        <v>2</v>
      </c>
      <c r="K16" s="120">
        <v>1</v>
      </c>
      <c r="L16" s="120">
        <v>12</v>
      </c>
      <c r="M16" s="120">
        <v>7</v>
      </c>
      <c r="N16" s="120">
        <v>7</v>
      </c>
      <c r="O16" s="120">
        <v>9</v>
      </c>
      <c r="P16" s="120">
        <v>20</v>
      </c>
      <c r="Q16" s="120">
        <v>42</v>
      </c>
      <c r="R16" s="120">
        <v>65</v>
      </c>
      <c r="S16" s="120">
        <v>75</v>
      </c>
      <c r="T16" s="120">
        <v>116</v>
      </c>
      <c r="U16" s="120">
        <v>212</v>
      </c>
      <c r="V16" s="120">
        <v>409</v>
      </c>
      <c r="W16" s="120">
        <v>529</v>
      </c>
      <c r="X16" s="120">
        <v>627</v>
      </c>
      <c r="Y16" s="120">
        <v>809</v>
      </c>
      <c r="Z16" s="120">
        <f t="shared" si="0"/>
        <v>1776</v>
      </c>
      <c r="AA16" s="120">
        <v>889</v>
      </c>
      <c r="AB16" s="120">
        <v>597</v>
      </c>
      <c r="AC16" s="120">
        <v>238</v>
      </c>
      <c r="AD16" s="120">
        <v>52</v>
      </c>
      <c r="AE16" s="120">
        <v>0</v>
      </c>
      <c r="AG16" s="111">
        <f t="shared" si="1"/>
        <v>5</v>
      </c>
      <c r="AH16" s="111">
        <f t="shared" si="2"/>
        <v>290</v>
      </c>
      <c r="AI16" s="111">
        <f t="shared" si="3"/>
        <v>290</v>
      </c>
    </row>
    <row r="17" spans="1:35">
      <c r="A17" s="15" t="s">
        <v>853</v>
      </c>
      <c r="B17" s="162" t="s">
        <v>901</v>
      </c>
      <c r="C17" s="120">
        <v>2670</v>
      </c>
      <c r="D17" s="120">
        <v>1</v>
      </c>
      <c r="E17" s="120">
        <v>0</v>
      </c>
      <c r="F17" s="120">
        <v>0</v>
      </c>
      <c r="G17" s="120">
        <v>0</v>
      </c>
      <c r="H17" s="120">
        <v>0</v>
      </c>
      <c r="I17" s="120">
        <v>1</v>
      </c>
      <c r="J17" s="120">
        <v>1</v>
      </c>
      <c r="K17" s="120">
        <v>3</v>
      </c>
      <c r="L17" s="120">
        <v>5</v>
      </c>
      <c r="M17" s="120">
        <v>5</v>
      </c>
      <c r="N17" s="120">
        <v>4</v>
      </c>
      <c r="O17" s="120">
        <v>12</v>
      </c>
      <c r="P17" s="120">
        <v>24</v>
      </c>
      <c r="Q17" s="120">
        <v>28</v>
      </c>
      <c r="R17" s="120">
        <v>34</v>
      </c>
      <c r="S17" s="120">
        <v>47</v>
      </c>
      <c r="T17" s="120">
        <v>78</v>
      </c>
      <c r="U17" s="120">
        <v>109</v>
      </c>
      <c r="V17" s="120">
        <v>203</v>
      </c>
      <c r="W17" s="120">
        <v>278</v>
      </c>
      <c r="X17" s="120">
        <v>330</v>
      </c>
      <c r="Y17" s="120">
        <v>492</v>
      </c>
      <c r="Z17" s="120">
        <f t="shared" si="0"/>
        <v>1016</v>
      </c>
      <c r="AA17" s="120">
        <v>481</v>
      </c>
      <c r="AB17" s="120">
        <v>337</v>
      </c>
      <c r="AC17" s="120">
        <v>162</v>
      </c>
      <c r="AD17" s="120">
        <v>36</v>
      </c>
      <c r="AE17" s="120">
        <v>0</v>
      </c>
      <c r="AG17" s="111">
        <f t="shared" si="1"/>
        <v>0</v>
      </c>
      <c r="AH17" s="111">
        <f t="shared" si="2"/>
        <v>198</v>
      </c>
      <c r="AI17" s="111">
        <f t="shared" si="3"/>
        <v>198</v>
      </c>
    </row>
    <row r="18" spans="1:35">
      <c r="A18" s="15" t="s">
        <v>854</v>
      </c>
      <c r="B18" s="162" t="s">
        <v>901</v>
      </c>
      <c r="C18" s="120">
        <v>3821</v>
      </c>
      <c r="D18" s="120">
        <v>7</v>
      </c>
      <c r="E18" s="120">
        <v>2</v>
      </c>
      <c r="F18" s="120">
        <v>1</v>
      </c>
      <c r="G18" s="120">
        <v>0</v>
      </c>
      <c r="H18" s="120">
        <v>1</v>
      </c>
      <c r="I18" s="120">
        <v>11</v>
      </c>
      <c r="J18" s="120">
        <v>3</v>
      </c>
      <c r="K18" s="120">
        <v>0</v>
      </c>
      <c r="L18" s="120">
        <v>5</v>
      </c>
      <c r="M18" s="120">
        <v>11</v>
      </c>
      <c r="N18" s="120">
        <v>6</v>
      </c>
      <c r="O18" s="120">
        <v>11</v>
      </c>
      <c r="P18" s="120">
        <v>12</v>
      </c>
      <c r="Q18" s="120">
        <v>25</v>
      </c>
      <c r="R18" s="120">
        <v>47</v>
      </c>
      <c r="S18" s="120">
        <v>66</v>
      </c>
      <c r="T18" s="120">
        <v>95</v>
      </c>
      <c r="U18" s="120">
        <v>157</v>
      </c>
      <c r="V18" s="120">
        <v>257</v>
      </c>
      <c r="W18" s="120">
        <v>348</v>
      </c>
      <c r="X18" s="120">
        <v>438</v>
      </c>
      <c r="Y18" s="120">
        <v>646</v>
      </c>
      <c r="Z18" s="120">
        <f t="shared" si="0"/>
        <v>1683</v>
      </c>
      <c r="AA18" s="120">
        <v>746</v>
      </c>
      <c r="AB18" s="120">
        <v>581</v>
      </c>
      <c r="AC18" s="120">
        <v>288</v>
      </c>
      <c r="AD18" s="120">
        <v>68</v>
      </c>
      <c r="AE18" s="120">
        <v>0</v>
      </c>
      <c r="AG18" s="111">
        <f t="shared" si="1"/>
        <v>4</v>
      </c>
      <c r="AH18" s="111">
        <f t="shared" si="2"/>
        <v>356</v>
      </c>
      <c r="AI18" s="111">
        <f t="shared" si="3"/>
        <v>356</v>
      </c>
    </row>
    <row r="19" spans="1:35">
      <c r="A19" s="15" t="s">
        <v>855</v>
      </c>
      <c r="B19" s="162" t="s">
        <v>901</v>
      </c>
      <c r="C19" s="120">
        <v>691</v>
      </c>
      <c r="D19" s="120">
        <v>0</v>
      </c>
      <c r="E19" s="120">
        <v>0</v>
      </c>
      <c r="F19" s="120">
        <v>0</v>
      </c>
      <c r="G19" s="120">
        <v>0</v>
      </c>
      <c r="H19" s="120">
        <v>0</v>
      </c>
      <c r="I19" s="120">
        <v>0</v>
      </c>
      <c r="J19" s="120">
        <v>0</v>
      </c>
      <c r="K19" s="120">
        <v>0</v>
      </c>
      <c r="L19" s="120">
        <v>0</v>
      </c>
      <c r="M19" s="120">
        <v>0</v>
      </c>
      <c r="N19" s="120">
        <v>1</v>
      </c>
      <c r="O19" s="120">
        <v>3</v>
      </c>
      <c r="P19" s="120">
        <v>1</v>
      </c>
      <c r="Q19" s="120">
        <v>2</v>
      </c>
      <c r="R19" s="120">
        <v>3</v>
      </c>
      <c r="S19" s="120">
        <v>8</v>
      </c>
      <c r="T19" s="120">
        <v>15</v>
      </c>
      <c r="U19" s="120">
        <v>23</v>
      </c>
      <c r="V19" s="120">
        <v>39</v>
      </c>
      <c r="W19" s="120">
        <v>63</v>
      </c>
      <c r="X19" s="120">
        <v>70</v>
      </c>
      <c r="Y19" s="120">
        <v>112</v>
      </c>
      <c r="Z19" s="120">
        <f t="shared" si="0"/>
        <v>351</v>
      </c>
      <c r="AA19" s="120">
        <v>161</v>
      </c>
      <c r="AB19" s="120">
        <v>118</v>
      </c>
      <c r="AC19" s="120">
        <v>54</v>
      </c>
      <c r="AD19" s="120">
        <v>18</v>
      </c>
      <c r="AE19" s="120">
        <v>0</v>
      </c>
      <c r="AG19" s="111">
        <f t="shared" si="1"/>
        <v>0</v>
      </c>
      <c r="AH19" s="111">
        <f t="shared" si="2"/>
        <v>72</v>
      </c>
      <c r="AI19" s="111">
        <f t="shared" si="3"/>
        <v>72</v>
      </c>
    </row>
    <row r="20" spans="1:35">
      <c r="A20" s="15" t="s">
        <v>856</v>
      </c>
      <c r="B20" s="162" t="s">
        <v>901</v>
      </c>
      <c r="C20" s="120">
        <v>872</v>
      </c>
      <c r="D20" s="120">
        <v>2</v>
      </c>
      <c r="E20" s="120">
        <v>0</v>
      </c>
      <c r="F20" s="120">
        <v>0</v>
      </c>
      <c r="G20" s="120">
        <v>0</v>
      </c>
      <c r="H20" s="120">
        <v>0</v>
      </c>
      <c r="I20" s="120">
        <v>2</v>
      </c>
      <c r="J20" s="120">
        <v>0</v>
      </c>
      <c r="K20" s="120">
        <v>0</v>
      </c>
      <c r="L20" s="120">
        <v>2</v>
      </c>
      <c r="M20" s="120">
        <v>3</v>
      </c>
      <c r="N20" s="120">
        <v>0</v>
      </c>
      <c r="O20" s="120">
        <v>1</v>
      </c>
      <c r="P20" s="120">
        <v>4</v>
      </c>
      <c r="Q20" s="120">
        <v>5</v>
      </c>
      <c r="R20" s="120">
        <v>2</v>
      </c>
      <c r="S20" s="120">
        <v>10</v>
      </c>
      <c r="T20" s="120">
        <v>21</v>
      </c>
      <c r="U20" s="120">
        <v>19</v>
      </c>
      <c r="V20" s="120">
        <v>57</v>
      </c>
      <c r="W20" s="120">
        <v>55</v>
      </c>
      <c r="X20" s="120">
        <v>107</v>
      </c>
      <c r="Y20" s="120">
        <v>162</v>
      </c>
      <c r="Z20" s="120">
        <f t="shared" si="0"/>
        <v>422</v>
      </c>
      <c r="AA20" s="120">
        <v>199</v>
      </c>
      <c r="AB20" s="120">
        <v>136</v>
      </c>
      <c r="AC20" s="120">
        <v>69</v>
      </c>
      <c r="AD20" s="120">
        <v>18</v>
      </c>
      <c r="AE20" s="120">
        <v>0</v>
      </c>
      <c r="AG20" s="111">
        <f t="shared" si="1"/>
        <v>0</v>
      </c>
      <c r="AH20" s="111">
        <f t="shared" si="2"/>
        <v>87</v>
      </c>
      <c r="AI20" s="111">
        <f t="shared" si="3"/>
        <v>87</v>
      </c>
    </row>
    <row r="21" spans="1:35">
      <c r="A21" s="15" t="s">
        <v>857</v>
      </c>
      <c r="B21" s="162" t="s">
        <v>901</v>
      </c>
      <c r="C21" s="120">
        <v>1663</v>
      </c>
      <c r="D21" s="120">
        <v>1</v>
      </c>
      <c r="E21" s="120">
        <v>0</v>
      </c>
      <c r="F21" s="120">
        <v>2</v>
      </c>
      <c r="G21" s="120">
        <v>0</v>
      </c>
      <c r="H21" s="120">
        <v>0</v>
      </c>
      <c r="I21" s="120">
        <v>3</v>
      </c>
      <c r="J21" s="120">
        <v>1</v>
      </c>
      <c r="K21" s="120">
        <v>1</v>
      </c>
      <c r="L21" s="120">
        <v>3</v>
      </c>
      <c r="M21" s="120">
        <v>2</v>
      </c>
      <c r="N21" s="120">
        <v>6</v>
      </c>
      <c r="O21" s="120">
        <v>5</v>
      </c>
      <c r="P21" s="120">
        <v>8</v>
      </c>
      <c r="Q21" s="120">
        <v>12</v>
      </c>
      <c r="R21" s="120">
        <v>19</v>
      </c>
      <c r="S21" s="120">
        <v>36</v>
      </c>
      <c r="T21" s="120">
        <v>37</v>
      </c>
      <c r="U21" s="120">
        <v>74</v>
      </c>
      <c r="V21" s="120">
        <v>138</v>
      </c>
      <c r="W21" s="120">
        <v>157</v>
      </c>
      <c r="X21" s="120">
        <v>213</v>
      </c>
      <c r="Y21" s="120">
        <v>299</v>
      </c>
      <c r="Z21" s="120">
        <f t="shared" si="0"/>
        <v>649</v>
      </c>
      <c r="AA21" s="120">
        <v>290</v>
      </c>
      <c r="AB21" s="120">
        <v>206</v>
      </c>
      <c r="AC21" s="120">
        <v>113</v>
      </c>
      <c r="AD21" s="120">
        <v>40</v>
      </c>
      <c r="AE21" s="120">
        <v>0</v>
      </c>
      <c r="AG21" s="111">
        <f t="shared" si="1"/>
        <v>2</v>
      </c>
      <c r="AH21" s="111">
        <f t="shared" si="2"/>
        <v>153</v>
      </c>
      <c r="AI21" s="111">
        <f t="shared" si="3"/>
        <v>153</v>
      </c>
    </row>
    <row r="22" spans="1:35">
      <c r="A22" s="15" t="s">
        <v>858</v>
      </c>
      <c r="B22" s="162" t="s">
        <v>901</v>
      </c>
      <c r="C22" s="120">
        <v>400</v>
      </c>
      <c r="D22" s="120">
        <v>0</v>
      </c>
      <c r="E22" s="120">
        <v>0</v>
      </c>
      <c r="F22" s="120">
        <v>0</v>
      </c>
      <c r="G22" s="120">
        <v>0</v>
      </c>
      <c r="H22" s="120">
        <v>0</v>
      </c>
      <c r="I22" s="120">
        <v>0</v>
      </c>
      <c r="J22" s="120">
        <v>0</v>
      </c>
      <c r="K22" s="120">
        <v>0</v>
      </c>
      <c r="L22" s="120">
        <v>0</v>
      </c>
      <c r="M22" s="120">
        <v>0</v>
      </c>
      <c r="N22" s="120">
        <v>0</v>
      </c>
      <c r="O22" s="120">
        <v>0</v>
      </c>
      <c r="P22" s="120">
        <v>1</v>
      </c>
      <c r="Q22" s="120">
        <v>2</v>
      </c>
      <c r="R22" s="120">
        <v>0</v>
      </c>
      <c r="S22" s="120">
        <v>1</v>
      </c>
      <c r="T22" s="120">
        <v>5</v>
      </c>
      <c r="U22" s="120">
        <v>14</v>
      </c>
      <c r="V22" s="120">
        <v>27</v>
      </c>
      <c r="W22" s="120">
        <v>38</v>
      </c>
      <c r="X22" s="120">
        <v>54</v>
      </c>
      <c r="Y22" s="120">
        <v>66</v>
      </c>
      <c r="Z22" s="120">
        <f t="shared" si="0"/>
        <v>192</v>
      </c>
      <c r="AA22" s="120">
        <v>80</v>
      </c>
      <c r="AB22" s="120">
        <v>66</v>
      </c>
      <c r="AC22" s="120">
        <v>32</v>
      </c>
      <c r="AD22" s="120">
        <v>14</v>
      </c>
      <c r="AE22" s="120">
        <v>0</v>
      </c>
      <c r="AG22" s="111">
        <f t="shared" si="1"/>
        <v>0</v>
      </c>
      <c r="AH22" s="111">
        <f t="shared" si="2"/>
        <v>46</v>
      </c>
      <c r="AI22" s="111">
        <f t="shared" si="3"/>
        <v>46</v>
      </c>
    </row>
    <row r="23" spans="1:35">
      <c r="A23" s="15" t="s">
        <v>859</v>
      </c>
      <c r="B23" s="162" t="s">
        <v>901</v>
      </c>
      <c r="C23" s="120">
        <v>1117</v>
      </c>
      <c r="D23" s="120">
        <v>1</v>
      </c>
      <c r="E23" s="120">
        <v>0</v>
      </c>
      <c r="F23" s="120">
        <v>0</v>
      </c>
      <c r="G23" s="120">
        <v>0</v>
      </c>
      <c r="H23" s="120">
        <v>0</v>
      </c>
      <c r="I23" s="120">
        <v>1</v>
      </c>
      <c r="J23" s="120">
        <v>1</v>
      </c>
      <c r="K23" s="120">
        <v>0</v>
      </c>
      <c r="L23" s="120">
        <v>3</v>
      </c>
      <c r="M23" s="120">
        <v>4</v>
      </c>
      <c r="N23" s="120">
        <v>0</v>
      </c>
      <c r="O23" s="120">
        <v>1</v>
      </c>
      <c r="P23" s="120">
        <v>6</v>
      </c>
      <c r="Q23" s="120">
        <v>2</v>
      </c>
      <c r="R23" s="120">
        <v>7</v>
      </c>
      <c r="S23" s="120">
        <v>14</v>
      </c>
      <c r="T23" s="120">
        <v>26</v>
      </c>
      <c r="U23" s="120">
        <v>37</v>
      </c>
      <c r="V23" s="120">
        <v>69</v>
      </c>
      <c r="W23" s="120">
        <v>67</v>
      </c>
      <c r="X23" s="120">
        <v>119</v>
      </c>
      <c r="Y23" s="120">
        <v>203</v>
      </c>
      <c r="Z23" s="120">
        <f t="shared" si="0"/>
        <v>557</v>
      </c>
      <c r="AA23" s="120">
        <v>242</v>
      </c>
      <c r="AB23" s="120">
        <v>203</v>
      </c>
      <c r="AC23" s="120">
        <v>88</v>
      </c>
      <c r="AD23" s="120">
        <v>24</v>
      </c>
      <c r="AE23" s="120">
        <v>0</v>
      </c>
      <c r="AG23" s="111">
        <f t="shared" si="1"/>
        <v>0</v>
      </c>
      <c r="AH23" s="111">
        <f t="shared" si="2"/>
        <v>112</v>
      </c>
      <c r="AI23" s="111">
        <f t="shared" si="3"/>
        <v>112</v>
      </c>
    </row>
    <row r="24" spans="1:35">
      <c r="A24" s="15" t="s">
        <v>860</v>
      </c>
      <c r="B24" s="162" t="s">
        <v>901</v>
      </c>
      <c r="C24" s="120">
        <v>2381</v>
      </c>
      <c r="D24" s="120">
        <v>8</v>
      </c>
      <c r="E24" s="120">
        <v>0</v>
      </c>
      <c r="F24" s="120">
        <v>0</v>
      </c>
      <c r="G24" s="120">
        <v>0</v>
      </c>
      <c r="H24" s="120">
        <v>0</v>
      </c>
      <c r="I24" s="120">
        <v>8</v>
      </c>
      <c r="J24" s="120">
        <v>1</v>
      </c>
      <c r="K24" s="120">
        <v>2</v>
      </c>
      <c r="L24" s="120">
        <v>4</v>
      </c>
      <c r="M24" s="120">
        <v>4</v>
      </c>
      <c r="N24" s="120">
        <v>7</v>
      </c>
      <c r="O24" s="120">
        <v>8</v>
      </c>
      <c r="P24" s="120">
        <v>14</v>
      </c>
      <c r="Q24" s="120">
        <v>19</v>
      </c>
      <c r="R24" s="120">
        <v>21</v>
      </c>
      <c r="S24" s="120">
        <v>38</v>
      </c>
      <c r="T24" s="120">
        <v>36</v>
      </c>
      <c r="U24" s="120">
        <v>101</v>
      </c>
      <c r="V24" s="120">
        <v>175</v>
      </c>
      <c r="W24" s="120">
        <v>237</v>
      </c>
      <c r="X24" s="120">
        <v>301</v>
      </c>
      <c r="Y24" s="120">
        <v>443</v>
      </c>
      <c r="Z24" s="120">
        <f t="shared" si="0"/>
        <v>962</v>
      </c>
      <c r="AA24" s="120">
        <v>484</v>
      </c>
      <c r="AB24" s="120">
        <v>314</v>
      </c>
      <c r="AC24" s="120">
        <v>129</v>
      </c>
      <c r="AD24" s="120">
        <v>35</v>
      </c>
      <c r="AE24" s="120">
        <v>0</v>
      </c>
      <c r="AG24" s="111">
        <f t="shared" si="1"/>
        <v>0</v>
      </c>
      <c r="AH24" s="111">
        <f t="shared" si="2"/>
        <v>164</v>
      </c>
      <c r="AI24" s="111">
        <f t="shared" si="3"/>
        <v>164</v>
      </c>
    </row>
    <row r="25" spans="1:35">
      <c r="A25" s="15" t="s">
        <v>861</v>
      </c>
      <c r="B25" s="162" t="s">
        <v>901</v>
      </c>
      <c r="C25" s="120">
        <v>566</v>
      </c>
      <c r="D25" s="120">
        <v>0</v>
      </c>
      <c r="E25" s="120">
        <v>0</v>
      </c>
      <c r="F25" s="120">
        <v>0</v>
      </c>
      <c r="G25" s="120">
        <v>0</v>
      </c>
      <c r="H25" s="120">
        <v>0</v>
      </c>
      <c r="I25" s="120">
        <v>0</v>
      </c>
      <c r="J25" s="120">
        <v>0</v>
      </c>
      <c r="K25" s="120">
        <v>0</v>
      </c>
      <c r="L25" s="120">
        <v>0</v>
      </c>
      <c r="M25" s="120">
        <v>3</v>
      </c>
      <c r="N25" s="120">
        <v>1</v>
      </c>
      <c r="O25" s="120">
        <v>1</v>
      </c>
      <c r="P25" s="120">
        <v>2</v>
      </c>
      <c r="Q25" s="120">
        <v>4</v>
      </c>
      <c r="R25" s="120">
        <v>4</v>
      </c>
      <c r="S25" s="120">
        <v>10</v>
      </c>
      <c r="T25" s="120">
        <v>7</v>
      </c>
      <c r="U25" s="120">
        <v>24</v>
      </c>
      <c r="V25" s="120">
        <v>39</v>
      </c>
      <c r="W25" s="120">
        <v>44</v>
      </c>
      <c r="X25" s="120">
        <v>60</v>
      </c>
      <c r="Y25" s="120">
        <v>119</v>
      </c>
      <c r="Z25" s="120">
        <f t="shared" si="0"/>
        <v>248</v>
      </c>
      <c r="AA25" s="120">
        <v>113</v>
      </c>
      <c r="AB25" s="120">
        <v>77</v>
      </c>
      <c r="AC25" s="120">
        <v>46</v>
      </c>
      <c r="AD25" s="120">
        <v>12</v>
      </c>
      <c r="AE25" s="120">
        <v>0</v>
      </c>
      <c r="AG25" s="111">
        <f t="shared" si="1"/>
        <v>0</v>
      </c>
      <c r="AH25" s="111">
        <f t="shared" si="2"/>
        <v>58</v>
      </c>
      <c r="AI25" s="111">
        <f t="shared" si="3"/>
        <v>58</v>
      </c>
    </row>
    <row r="26" spans="1:35">
      <c r="A26" s="15" t="s">
        <v>862</v>
      </c>
      <c r="B26" s="162" t="s">
        <v>901</v>
      </c>
      <c r="C26" s="120">
        <v>482</v>
      </c>
      <c r="D26" s="120">
        <v>0</v>
      </c>
      <c r="E26" s="120">
        <v>0</v>
      </c>
      <c r="F26" s="120">
        <v>0</v>
      </c>
      <c r="G26" s="120">
        <v>0</v>
      </c>
      <c r="H26" s="120">
        <v>0</v>
      </c>
      <c r="I26" s="120">
        <v>0</v>
      </c>
      <c r="J26" s="120">
        <v>0</v>
      </c>
      <c r="K26" s="120">
        <v>1</v>
      </c>
      <c r="L26" s="120">
        <v>0</v>
      </c>
      <c r="M26" s="120">
        <v>0</v>
      </c>
      <c r="N26" s="120">
        <v>0</v>
      </c>
      <c r="O26" s="120">
        <v>0</v>
      </c>
      <c r="P26" s="120">
        <v>1</v>
      </c>
      <c r="Q26" s="120">
        <v>0</v>
      </c>
      <c r="R26" s="120">
        <v>5</v>
      </c>
      <c r="S26" s="120">
        <v>9</v>
      </c>
      <c r="T26" s="120">
        <v>9</v>
      </c>
      <c r="U26" s="120">
        <v>12</v>
      </c>
      <c r="V26" s="120">
        <v>21</v>
      </c>
      <c r="W26" s="120">
        <v>34</v>
      </c>
      <c r="X26" s="120">
        <v>50</v>
      </c>
      <c r="Y26" s="120">
        <v>84</v>
      </c>
      <c r="Z26" s="120">
        <f t="shared" si="0"/>
        <v>256</v>
      </c>
      <c r="AA26" s="120">
        <v>110</v>
      </c>
      <c r="AB26" s="120">
        <v>87</v>
      </c>
      <c r="AC26" s="120">
        <v>52</v>
      </c>
      <c r="AD26" s="120">
        <v>7</v>
      </c>
      <c r="AE26" s="120">
        <v>0</v>
      </c>
      <c r="AG26" s="111">
        <f t="shared" si="1"/>
        <v>0</v>
      </c>
      <c r="AH26" s="111">
        <f t="shared" si="2"/>
        <v>59</v>
      </c>
      <c r="AI26" s="111">
        <f t="shared" si="3"/>
        <v>59</v>
      </c>
    </row>
    <row r="27" spans="1:35">
      <c r="A27" s="15" t="s">
        <v>863</v>
      </c>
      <c r="B27" s="162" t="s">
        <v>901</v>
      </c>
      <c r="C27" s="120">
        <v>1985</v>
      </c>
      <c r="D27" s="120">
        <v>1</v>
      </c>
      <c r="E27" s="120">
        <v>2</v>
      </c>
      <c r="F27" s="120">
        <v>0</v>
      </c>
      <c r="G27" s="120">
        <v>1</v>
      </c>
      <c r="H27" s="120">
        <v>0</v>
      </c>
      <c r="I27" s="120">
        <v>4</v>
      </c>
      <c r="J27" s="120">
        <v>1</v>
      </c>
      <c r="K27" s="120">
        <v>0</v>
      </c>
      <c r="L27" s="120">
        <v>1</v>
      </c>
      <c r="M27" s="120">
        <v>4</v>
      </c>
      <c r="N27" s="120">
        <v>2</v>
      </c>
      <c r="O27" s="120">
        <v>6</v>
      </c>
      <c r="P27" s="120">
        <v>6</v>
      </c>
      <c r="Q27" s="120">
        <v>17</v>
      </c>
      <c r="R27" s="120">
        <v>18</v>
      </c>
      <c r="S27" s="120">
        <v>26</v>
      </c>
      <c r="T27" s="120">
        <v>38</v>
      </c>
      <c r="U27" s="120">
        <v>71</v>
      </c>
      <c r="V27" s="120">
        <v>130</v>
      </c>
      <c r="W27" s="120">
        <v>178</v>
      </c>
      <c r="X27" s="120">
        <v>238</v>
      </c>
      <c r="Y27" s="120">
        <v>331</v>
      </c>
      <c r="Z27" s="120">
        <f t="shared" si="0"/>
        <v>914</v>
      </c>
      <c r="AA27" s="120">
        <v>417</v>
      </c>
      <c r="AB27" s="120">
        <v>310</v>
      </c>
      <c r="AC27" s="120">
        <v>145</v>
      </c>
      <c r="AD27" s="120">
        <v>42</v>
      </c>
      <c r="AE27" s="120">
        <v>0</v>
      </c>
      <c r="AG27" s="111">
        <f t="shared" si="1"/>
        <v>3</v>
      </c>
      <c r="AH27" s="111">
        <f t="shared" si="2"/>
        <v>187</v>
      </c>
      <c r="AI27" s="111">
        <f t="shared" si="3"/>
        <v>187</v>
      </c>
    </row>
    <row r="28" spans="1:35">
      <c r="A28" s="15" t="s">
        <v>864</v>
      </c>
      <c r="B28" s="162" t="s">
        <v>903</v>
      </c>
      <c r="C28" s="120">
        <v>769</v>
      </c>
      <c r="D28" s="120">
        <v>2</v>
      </c>
      <c r="E28" s="120">
        <v>0</v>
      </c>
      <c r="F28" s="120">
        <v>0</v>
      </c>
      <c r="G28" s="120">
        <v>0</v>
      </c>
      <c r="H28" s="120">
        <v>0</v>
      </c>
      <c r="I28" s="120">
        <v>2</v>
      </c>
      <c r="J28" s="120">
        <v>0</v>
      </c>
      <c r="K28" s="120">
        <v>1</v>
      </c>
      <c r="L28" s="120">
        <v>2</v>
      </c>
      <c r="M28" s="120">
        <v>1</v>
      </c>
      <c r="N28" s="120">
        <v>1</v>
      </c>
      <c r="O28" s="120">
        <v>1</v>
      </c>
      <c r="P28" s="120">
        <v>4</v>
      </c>
      <c r="Q28" s="120">
        <v>3</v>
      </c>
      <c r="R28" s="120">
        <v>8</v>
      </c>
      <c r="S28" s="120">
        <v>3</v>
      </c>
      <c r="T28" s="120">
        <v>12</v>
      </c>
      <c r="U28" s="120">
        <v>36</v>
      </c>
      <c r="V28" s="120">
        <v>44</v>
      </c>
      <c r="W28" s="120">
        <v>61</v>
      </c>
      <c r="X28" s="120">
        <v>81</v>
      </c>
      <c r="Y28" s="120">
        <v>154</v>
      </c>
      <c r="Z28" s="120">
        <f t="shared" si="0"/>
        <v>355</v>
      </c>
      <c r="AA28" s="120">
        <v>143</v>
      </c>
      <c r="AB28" s="120">
        <v>118</v>
      </c>
      <c r="AC28" s="120">
        <v>68</v>
      </c>
      <c r="AD28" s="120">
        <v>26</v>
      </c>
      <c r="AE28" s="120">
        <v>0</v>
      </c>
      <c r="AG28" s="111">
        <f t="shared" si="1"/>
        <v>0</v>
      </c>
      <c r="AH28" s="111">
        <f t="shared" si="2"/>
        <v>94</v>
      </c>
      <c r="AI28" s="111">
        <f t="shared" si="3"/>
        <v>94</v>
      </c>
    </row>
    <row r="29" spans="1:35">
      <c r="A29" s="15" t="s">
        <v>866</v>
      </c>
      <c r="B29" s="162" t="s">
        <v>903</v>
      </c>
      <c r="C29" s="120">
        <v>910</v>
      </c>
      <c r="D29" s="120">
        <v>4</v>
      </c>
      <c r="E29" s="120">
        <v>0</v>
      </c>
      <c r="F29" s="120">
        <v>0</v>
      </c>
      <c r="G29" s="120">
        <v>0</v>
      </c>
      <c r="H29" s="120">
        <v>0</v>
      </c>
      <c r="I29" s="120">
        <v>4</v>
      </c>
      <c r="J29" s="120">
        <v>0</v>
      </c>
      <c r="K29" s="120">
        <v>0</v>
      </c>
      <c r="L29" s="120">
        <v>0</v>
      </c>
      <c r="M29" s="120">
        <v>2</v>
      </c>
      <c r="N29" s="120">
        <v>2</v>
      </c>
      <c r="O29" s="120">
        <v>1</v>
      </c>
      <c r="P29" s="120">
        <v>3</v>
      </c>
      <c r="Q29" s="120">
        <v>9</v>
      </c>
      <c r="R29" s="120">
        <v>5</v>
      </c>
      <c r="S29" s="120">
        <v>14</v>
      </c>
      <c r="T29" s="120">
        <v>20</v>
      </c>
      <c r="U29" s="120">
        <v>39</v>
      </c>
      <c r="V29" s="120">
        <v>69</v>
      </c>
      <c r="W29" s="120">
        <v>99</v>
      </c>
      <c r="X29" s="120">
        <v>107</v>
      </c>
      <c r="Y29" s="120">
        <v>167</v>
      </c>
      <c r="Z29" s="120">
        <f t="shared" si="0"/>
        <v>369</v>
      </c>
      <c r="AA29" s="120">
        <v>189</v>
      </c>
      <c r="AB29" s="120">
        <v>116</v>
      </c>
      <c r="AC29" s="120">
        <v>48</v>
      </c>
      <c r="AD29" s="120">
        <v>16</v>
      </c>
      <c r="AE29" s="120">
        <v>0</v>
      </c>
      <c r="AG29" s="111">
        <f t="shared" si="1"/>
        <v>0</v>
      </c>
      <c r="AH29" s="111">
        <f t="shared" si="2"/>
        <v>64</v>
      </c>
      <c r="AI29" s="111">
        <f t="shared" si="3"/>
        <v>64</v>
      </c>
    </row>
    <row r="30" spans="1:35">
      <c r="A30" s="15" t="s">
        <v>867</v>
      </c>
      <c r="B30" s="162" t="s">
        <v>903</v>
      </c>
      <c r="C30" s="120">
        <v>1462</v>
      </c>
      <c r="D30" s="120">
        <v>2</v>
      </c>
      <c r="E30" s="120">
        <v>2</v>
      </c>
      <c r="F30" s="120">
        <v>1</v>
      </c>
      <c r="G30" s="120">
        <v>0</v>
      </c>
      <c r="H30" s="120">
        <v>0</v>
      </c>
      <c r="I30" s="120">
        <v>5</v>
      </c>
      <c r="J30" s="120">
        <v>0</v>
      </c>
      <c r="K30" s="120">
        <v>0</v>
      </c>
      <c r="L30" s="120">
        <v>3</v>
      </c>
      <c r="M30" s="120">
        <v>1</v>
      </c>
      <c r="N30" s="120">
        <v>2</v>
      </c>
      <c r="O30" s="120">
        <v>1</v>
      </c>
      <c r="P30" s="120">
        <v>6</v>
      </c>
      <c r="Q30" s="120">
        <v>11</v>
      </c>
      <c r="R30" s="120">
        <v>14</v>
      </c>
      <c r="S30" s="120">
        <v>20</v>
      </c>
      <c r="T30" s="120">
        <v>25</v>
      </c>
      <c r="U30" s="120">
        <v>49</v>
      </c>
      <c r="V30" s="120">
        <v>95</v>
      </c>
      <c r="W30" s="120">
        <v>146</v>
      </c>
      <c r="X30" s="120">
        <v>196</v>
      </c>
      <c r="Y30" s="120">
        <v>267</v>
      </c>
      <c r="Z30" s="120">
        <f t="shared" si="0"/>
        <v>621</v>
      </c>
      <c r="AA30" s="120">
        <v>254</v>
      </c>
      <c r="AB30" s="120">
        <v>214</v>
      </c>
      <c r="AC30" s="120">
        <v>124</v>
      </c>
      <c r="AD30" s="120">
        <v>29</v>
      </c>
      <c r="AE30" s="120">
        <v>0</v>
      </c>
      <c r="AG30" s="111">
        <f t="shared" si="1"/>
        <v>3</v>
      </c>
      <c r="AH30" s="111">
        <f t="shared" si="2"/>
        <v>153</v>
      </c>
      <c r="AI30" s="111">
        <f t="shared" si="3"/>
        <v>153</v>
      </c>
    </row>
    <row r="31" spans="1:35">
      <c r="A31" s="15" t="s">
        <v>868</v>
      </c>
      <c r="B31" s="162" t="s">
        <v>904</v>
      </c>
      <c r="C31" s="120">
        <v>493</v>
      </c>
      <c r="D31" s="120">
        <v>0</v>
      </c>
      <c r="E31" s="120">
        <v>0</v>
      </c>
      <c r="F31" s="120">
        <v>0</v>
      </c>
      <c r="G31" s="120">
        <v>0</v>
      </c>
      <c r="H31" s="120">
        <v>0</v>
      </c>
      <c r="I31" s="120">
        <v>0</v>
      </c>
      <c r="J31" s="120">
        <v>0</v>
      </c>
      <c r="K31" s="120">
        <v>0</v>
      </c>
      <c r="L31" s="120">
        <v>1</v>
      </c>
      <c r="M31" s="120">
        <v>0</v>
      </c>
      <c r="N31" s="120">
        <v>0</v>
      </c>
      <c r="O31" s="120">
        <v>0</v>
      </c>
      <c r="P31" s="120">
        <v>2</v>
      </c>
      <c r="Q31" s="120">
        <v>4</v>
      </c>
      <c r="R31" s="120">
        <v>2</v>
      </c>
      <c r="S31" s="120">
        <v>5</v>
      </c>
      <c r="T31" s="120">
        <v>11</v>
      </c>
      <c r="U31" s="120">
        <v>17</v>
      </c>
      <c r="V31" s="120">
        <v>28</v>
      </c>
      <c r="W31" s="120">
        <v>44</v>
      </c>
      <c r="X31" s="120">
        <v>59</v>
      </c>
      <c r="Y31" s="120">
        <v>74</v>
      </c>
      <c r="Z31" s="120">
        <f t="shared" si="0"/>
        <v>246</v>
      </c>
      <c r="AA31" s="120">
        <v>115</v>
      </c>
      <c r="AB31" s="120">
        <v>79</v>
      </c>
      <c r="AC31" s="120">
        <v>42</v>
      </c>
      <c r="AD31" s="120">
        <v>10</v>
      </c>
      <c r="AE31" s="120">
        <v>0</v>
      </c>
      <c r="AG31" s="111">
        <f t="shared" si="1"/>
        <v>0</v>
      </c>
      <c r="AH31" s="111">
        <f t="shared" si="2"/>
        <v>52</v>
      </c>
      <c r="AI31" s="111">
        <f t="shared" si="3"/>
        <v>52</v>
      </c>
    </row>
    <row r="32" spans="1:35">
      <c r="A32" s="15" t="s">
        <v>870</v>
      </c>
      <c r="B32" s="162" t="s">
        <v>904</v>
      </c>
      <c r="C32" s="120">
        <v>831</v>
      </c>
      <c r="D32" s="120">
        <v>2</v>
      </c>
      <c r="E32" s="120">
        <v>0</v>
      </c>
      <c r="F32" s="120">
        <v>0</v>
      </c>
      <c r="G32" s="120">
        <v>0</v>
      </c>
      <c r="H32" s="120">
        <v>0</v>
      </c>
      <c r="I32" s="120">
        <v>2</v>
      </c>
      <c r="J32" s="120">
        <v>0</v>
      </c>
      <c r="K32" s="120">
        <v>0</v>
      </c>
      <c r="L32" s="120">
        <v>0</v>
      </c>
      <c r="M32" s="120">
        <v>2</v>
      </c>
      <c r="N32" s="120">
        <v>3</v>
      </c>
      <c r="O32" s="120">
        <v>3</v>
      </c>
      <c r="P32" s="120">
        <v>2</v>
      </c>
      <c r="Q32" s="120">
        <v>5</v>
      </c>
      <c r="R32" s="120">
        <v>8</v>
      </c>
      <c r="S32" s="120">
        <v>17</v>
      </c>
      <c r="T32" s="120">
        <v>25</v>
      </c>
      <c r="U32" s="120">
        <v>27</v>
      </c>
      <c r="V32" s="120">
        <v>66</v>
      </c>
      <c r="W32" s="120">
        <v>70</v>
      </c>
      <c r="X32" s="120">
        <v>116</v>
      </c>
      <c r="Y32" s="120">
        <v>132</v>
      </c>
      <c r="Z32" s="120">
        <f t="shared" si="0"/>
        <v>353</v>
      </c>
      <c r="AA32" s="120">
        <v>165</v>
      </c>
      <c r="AB32" s="120">
        <v>129</v>
      </c>
      <c r="AC32" s="120">
        <v>48</v>
      </c>
      <c r="AD32" s="120">
        <v>11</v>
      </c>
      <c r="AE32" s="120">
        <v>0</v>
      </c>
      <c r="AG32" s="111">
        <f t="shared" si="1"/>
        <v>0</v>
      </c>
      <c r="AH32" s="111">
        <f t="shared" si="2"/>
        <v>59</v>
      </c>
      <c r="AI32" s="111">
        <f t="shared" si="3"/>
        <v>59</v>
      </c>
    </row>
    <row r="33" spans="1:35">
      <c r="A33" s="15" t="s">
        <v>871</v>
      </c>
      <c r="B33" s="162" t="s">
        <v>904</v>
      </c>
      <c r="C33" s="120">
        <v>554</v>
      </c>
      <c r="D33" s="120">
        <v>0</v>
      </c>
      <c r="E33" s="120">
        <v>1</v>
      </c>
      <c r="F33" s="120">
        <v>0</v>
      </c>
      <c r="G33" s="120">
        <v>0</v>
      </c>
      <c r="H33" s="120">
        <v>0</v>
      </c>
      <c r="I33" s="120">
        <v>1</v>
      </c>
      <c r="J33" s="120">
        <v>0</v>
      </c>
      <c r="K33" s="120">
        <v>0</v>
      </c>
      <c r="L33" s="120">
        <v>1</v>
      </c>
      <c r="M33" s="120">
        <v>2</v>
      </c>
      <c r="N33" s="120">
        <v>1</v>
      </c>
      <c r="O33" s="120">
        <v>0</v>
      </c>
      <c r="P33" s="120">
        <v>3</v>
      </c>
      <c r="Q33" s="120">
        <v>2</v>
      </c>
      <c r="R33" s="120">
        <v>1</v>
      </c>
      <c r="S33" s="120">
        <v>4</v>
      </c>
      <c r="T33" s="120">
        <v>5</v>
      </c>
      <c r="U33" s="120">
        <v>12</v>
      </c>
      <c r="V33" s="120">
        <v>34</v>
      </c>
      <c r="W33" s="120">
        <v>48</v>
      </c>
      <c r="X33" s="120">
        <v>49</v>
      </c>
      <c r="Y33" s="120">
        <v>105</v>
      </c>
      <c r="Z33" s="120">
        <f t="shared" si="0"/>
        <v>286</v>
      </c>
      <c r="AA33" s="120">
        <v>123</v>
      </c>
      <c r="AB33" s="120">
        <v>96</v>
      </c>
      <c r="AC33" s="120">
        <v>58</v>
      </c>
      <c r="AD33" s="120">
        <v>9</v>
      </c>
      <c r="AE33" s="120">
        <v>0</v>
      </c>
      <c r="AG33" s="111">
        <f t="shared" si="1"/>
        <v>1</v>
      </c>
      <c r="AH33" s="111">
        <f t="shared" si="2"/>
        <v>67</v>
      </c>
      <c r="AI33" s="111">
        <f t="shared" si="3"/>
        <v>67</v>
      </c>
    </row>
    <row r="34" spans="1:35">
      <c r="A34" s="15" t="s">
        <v>872</v>
      </c>
      <c r="B34" s="162" t="s">
        <v>904</v>
      </c>
      <c r="C34" s="120">
        <v>587</v>
      </c>
      <c r="D34" s="120">
        <v>0</v>
      </c>
      <c r="E34" s="120">
        <v>0</v>
      </c>
      <c r="F34" s="120">
        <v>0</v>
      </c>
      <c r="G34" s="120">
        <v>0</v>
      </c>
      <c r="H34" s="120">
        <v>0</v>
      </c>
      <c r="I34" s="120">
        <v>0</v>
      </c>
      <c r="J34" s="120">
        <v>0</v>
      </c>
      <c r="K34" s="120">
        <v>0</v>
      </c>
      <c r="L34" s="120">
        <v>0</v>
      </c>
      <c r="M34" s="120">
        <v>1</v>
      </c>
      <c r="N34" s="120">
        <v>2</v>
      </c>
      <c r="O34" s="120">
        <v>0</v>
      </c>
      <c r="P34" s="120">
        <v>1</v>
      </c>
      <c r="Q34" s="120">
        <v>4</v>
      </c>
      <c r="R34" s="120">
        <v>5</v>
      </c>
      <c r="S34" s="120">
        <v>3</v>
      </c>
      <c r="T34" s="120">
        <v>9</v>
      </c>
      <c r="U34" s="120">
        <v>18</v>
      </c>
      <c r="V34" s="120">
        <v>22</v>
      </c>
      <c r="W34" s="120">
        <v>45</v>
      </c>
      <c r="X34" s="120">
        <v>58</v>
      </c>
      <c r="Y34" s="120">
        <v>96</v>
      </c>
      <c r="Z34" s="120">
        <f t="shared" si="0"/>
        <v>323</v>
      </c>
      <c r="AA34" s="120">
        <v>135</v>
      </c>
      <c r="AB34" s="120">
        <v>112</v>
      </c>
      <c r="AC34" s="120">
        <v>52</v>
      </c>
      <c r="AD34" s="120">
        <v>24</v>
      </c>
      <c r="AE34" s="120">
        <v>0</v>
      </c>
      <c r="AG34" s="111">
        <f t="shared" si="1"/>
        <v>0</v>
      </c>
      <c r="AH34" s="111">
        <f t="shared" si="2"/>
        <v>76</v>
      </c>
      <c r="AI34" s="111">
        <f t="shared" si="3"/>
        <v>76</v>
      </c>
    </row>
    <row r="35" spans="1:35">
      <c r="A35" s="15" t="s">
        <v>873</v>
      </c>
      <c r="B35" s="162" t="s">
        <v>905</v>
      </c>
      <c r="C35" s="120">
        <v>415</v>
      </c>
      <c r="D35" s="120">
        <v>0</v>
      </c>
      <c r="E35" s="120">
        <v>0</v>
      </c>
      <c r="F35" s="120">
        <v>0</v>
      </c>
      <c r="G35" s="120">
        <v>0</v>
      </c>
      <c r="H35" s="120">
        <v>0</v>
      </c>
      <c r="I35" s="120">
        <v>0</v>
      </c>
      <c r="J35" s="120">
        <v>0</v>
      </c>
      <c r="K35" s="120">
        <v>0</v>
      </c>
      <c r="L35" s="120">
        <v>0</v>
      </c>
      <c r="M35" s="120">
        <v>0</v>
      </c>
      <c r="N35" s="120">
        <v>0</v>
      </c>
      <c r="O35" s="120">
        <v>1</v>
      </c>
      <c r="P35" s="120">
        <v>0</v>
      </c>
      <c r="Q35" s="120">
        <v>2</v>
      </c>
      <c r="R35" s="120">
        <v>5</v>
      </c>
      <c r="S35" s="120">
        <v>3</v>
      </c>
      <c r="T35" s="120">
        <v>5</v>
      </c>
      <c r="U35" s="120">
        <v>17</v>
      </c>
      <c r="V35" s="120">
        <v>19</v>
      </c>
      <c r="W35" s="120">
        <v>15</v>
      </c>
      <c r="X35" s="120">
        <v>38</v>
      </c>
      <c r="Y35" s="120">
        <v>63</v>
      </c>
      <c r="Z35" s="120">
        <f t="shared" si="0"/>
        <v>247</v>
      </c>
      <c r="AA35" s="120">
        <v>105</v>
      </c>
      <c r="AB35" s="120">
        <v>77</v>
      </c>
      <c r="AC35" s="120">
        <v>46</v>
      </c>
      <c r="AD35" s="120">
        <v>19</v>
      </c>
      <c r="AE35" s="120">
        <v>0</v>
      </c>
      <c r="AG35" s="111">
        <f t="shared" si="1"/>
        <v>0</v>
      </c>
      <c r="AH35" s="111">
        <f t="shared" si="2"/>
        <v>65</v>
      </c>
      <c r="AI35" s="111">
        <f t="shared" si="3"/>
        <v>65</v>
      </c>
    </row>
    <row r="36" spans="1:35">
      <c r="A36" s="15" t="s">
        <v>875</v>
      </c>
      <c r="B36" s="162" t="s">
        <v>905</v>
      </c>
      <c r="C36" s="120">
        <v>848</v>
      </c>
      <c r="D36" s="120">
        <v>0</v>
      </c>
      <c r="E36" s="120">
        <v>0</v>
      </c>
      <c r="F36" s="120">
        <v>0</v>
      </c>
      <c r="G36" s="120">
        <v>1</v>
      </c>
      <c r="H36" s="120">
        <v>0</v>
      </c>
      <c r="I36" s="120">
        <v>1</v>
      </c>
      <c r="J36" s="120">
        <v>0</v>
      </c>
      <c r="K36" s="120">
        <v>0</v>
      </c>
      <c r="L36" s="120">
        <v>0</v>
      </c>
      <c r="M36" s="120">
        <v>2</v>
      </c>
      <c r="N36" s="120">
        <v>2</v>
      </c>
      <c r="O36" s="120">
        <v>3</v>
      </c>
      <c r="P36" s="120">
        <v>3</v>
      </c>
      <c r="Q36" s="120">
        <v>1</v>
      </c>
      <c r="R36" s="120">
        <v>4</v>
      </c>
      <c r="S36" s="120">
        <v>12</v>
      </c>
      <c r="T36" s="120">
        <v>16</v>
      </c>
      <c r="U36" s="120">
        <v>23</v>
      </c>
      <c r="V36" s="120">
        <v>46</v>
      </c>
      <c r="W36" s="120">
        <v>64</v>
      </c>
      <c r="X36" s="120">
        <v>72</v>
      </c>
      <c r="Y36" s="120">
        <v>139</v>
      </c>
      <c r="Z36" s="120">
        <f t="shared" si="0"/>
        <v>460</v>
      </c>
      <c r="AA36" s="120">
        <v>211</v>
      </c>
      <c r="AB36" s="120">
        <v>151</v>
      </c>
      <c r="AC36" s="120">
        <v>78</v>
      </c>
      <c r="AD36" s="120">
        <v>20</v>
      </c>
      <c r="AE36" s="120">
        <v>0</v>
      </c>
      <c r="AG36" s="111">
        <f t="shared" si="1"/>
        <v>1</v>
      </c>
      <c r="AH36" s="111">
        <f t="shared" si="2"/>
        <v>98</v>
      </c>
      <c r="AI36" s="111">
        <f t="shared" si="3"/>
        <v>98</v>
      </c>
    </row>
    <row r="37" spans="1:35">
      <c r="A37" s="15" t="s">
        <v>657</v>
      </c>
      <c r="B37" s="162" t="s">
        <v>905</v>
      </c>
      <c r="C37" s="120">
        <v>694</v>
      </c>
      <c r="D37" s="120">
        <v>0</v>
      </c>
      <c r="E37" s="120">
        <v>0</v>
      </c>
      <c r="F37" s="120">
        <v>0</v>
      </c>
      <c r="G37" s="120">
        <v>0</v>
      </c>
      <c r="H37" s="120">
        <v>0</v>
      </c>
      <c r="I37" s="120">
        <v>0</v>
      </c>
      <c r="J37" s="120">
        <v>0</v>
      </c>
      <c r="K37" s="120">
        <v>1</v>
      </c>
      <c r="L37" s="120">
        <v>0</v>
      </c>
      <c r="M37" s="120">
        <v>0</v>
      </c>
      <c r="N37" s="120">
        <v>2</v>
      </c>
      <c r="O37" s="120">
        <v>2</v>
      </c>
      <c r="P37" s="120">
        <v>1</v>
      </c>
      <c r="Q37" s="120">
        <v>0</v>
      </c>
      <c r="R37" s="120">
        <v>4</v>
      </c>
      <c r="S37" s="120">
        <v>11</v>
      </c>
      <c r="T37" s="120">
        <v>15</v>
      </c>
      <c r="U37" s="120">
        <v>20</v>
      </c>
      <c r="V37" s="120">
        <v>46</v>
      </c>
      <c r="W37" s="120">
        <v>47</v>
      </c>
      <c r="X37" s="120">
        <v>89</v>
      </c>
      <c r="Y37" s="120">
        <v>110</v>
      </c>
      <c r="Z37" s="120">
        <f t="shared" si="0"/>
        <v>346</v>
      </c>
      <c r="AA37" s="120">
        <v>132</v>
      </c>
      <c r="AB37" s="120">
        <v>142</v>
      </c>
      <c r="AC37" s="120">
        <v>59</v>
      </c>
      <c r="AD37" s="120">
        <v>13</v>
      </c>
      <c r="AE37" s="120">
        <v>0</v>
      </c>
      <c r="AG37" s="111">
        <f t="shared" si="1"/>
        <v>0</v>
      </c>
      <c r="AH37" s="111">
        <f t="shared" si="2"/>
        <v>72</v>
      </c>
      <c r="AI37" s="111">
        <f t="shared" si="3"/>
        <v>72</v>
      </c>
    </row>
    <row r="38" spans="1:35">
      <c r="A38" s="15" t="s">
        <v>876</v>
      </c>
      <c r="B38" s="162" t="s">
        <v>905</v>
      </c>
      <c r="C38" s="120">
        <v>468</v>
      </c>
      <c r="D38" s="120">
        <v>0</v>
      </c>
      <c r="E38" s="120">
        <v>0</v>
      </c>
      <c r="F38" s="120">
        <v>0</v>
      </c>
      <c r="G38" s="120">
        <v>0</v>
      </c>
      <c r="H38" s="120">
        <v>0</v>
      </c>
      <c r="I38" s="120">
        <v>0</v>
      </c>
      <c r="J38" s="120">
        <v>0</v>
      </c>
      <c r="K38" s="120">
        <v>0</v>
      </c>
      <c r="L38" s="120">
        <v>0</v>
      </c>
      <c r="M38" s="120">
        <v>0</v>
      </c>
      <c r="N38" s="120">
        <v>2</v>
      </c>
      <c r="O38" s="120">
        <v>0</v>
      </c>
      <c r="P38" s="120">
        <v>0</v>
      </c>
      <c r="Q38" s="120">
        <v>1</v>
      </c>
      <c r="R38" s="120">
        <v>4</v>
      </c>
      <c r="S38" s="120">
        <v>6</v>
      </c>
      <c r="T38" s="120">
        <v>9</v>
      </c>
      <c r="U38" s="120">
        <v>15</v>
      </c>
      <c r="V38" s="120">
        <v>26</v>
      </c>
      <c r="W38" s="120">
        <v>31</v>
      </c>
      <c r="X38" s="120">
        <v>40</v>
      </c>
      <c r="Y38" s="120">
        <v>74</v>
      </c>
      <c r="Z38" s="120">
        <f t="shared" si="0"/>
        <v>260</v>
      </c>
      <c r="AA38" s="120">
        <v>111</v>
      </c>
      <c r="AB38" s="120">
        <v>85</v>
      </c>
      <c r="AC38" s="120">
        <v>41</v>
      </c>
      <c r="AD38" s="120">
        <v>23</v>
      </c>
      <c r="AE38" s="120">
        <v>0</v>
      </c>
      <c r="AG38" s="111">
        <f t="shared" si="1"/>
        <v>0</v>
      </c>
      <c r="AH38" s="111">
        <f t="shared" si="2"/>
        <v>64</v>
      </c>
      <c r="AI38" s="111">
        <f t="shared" si="3"/>
        <v>64</v>
      </c>
    </row>
    <row r="39" spans="1:35">
      <c r="A39" s="15" t="s">
        <v>877</v>
      </c>
      <c r="B39" s="162" t="s">
        <v>905</v>
      </c>
      <c r="C39" s="120">
        <v>756</v>
      </c>
      <c r="D39" s="120">
        <v>0</v>
      </c>
      <c r="E39" s="120">
        <v>0</v>
      </c>
      <c r="F39" s="120">
        <v>0</v>
      </c>
      <c r="G39" s="120">
        <v>0</v>
      </c>
      <c r="H39" s="120">
        <v>0</v>
      </c>
      <c r="I39" s="120">
        <v>0</v>
      </c>
      <c r="J39" s="120">
        <v>0</v>
      </c>
      <c r="K39" s="120">
        <v>0</v>
      </c>
      <c r="L39" s="120">
        <v>1</v>
      </c>
      <c r="M39" s="120">
        <v>1</v>
      </c>
      <c r="N39" s="120">
        <v>1</v>
      </c>
      <c r="O39" s="120">
        <v>2</v>
      </c>
      <c r="P39" s="120">
        <v>0</v>
      </c>
      <c r="Q39" s="120">
        <v>2</v>
      </c>
      <c r="R39" s="120">
        <v>4</v>
      </c>
      <c r="S39" s="120">
        <v>5</v>
      </c>
      <c r="T39" s="120">
        <v>14</v>
      </c>
      <c r="U39" s="120">
        <v>25</v>
      </c>
      <c r="V39" s="120">
        <v>56</v>
      </c>
      <c r="W39" s="120">
        <v>54</v>
      </c>
      <c r="X39" s="120">
        <v>71</v>
      </c>
      <c r="Y39" s="120">
        <v>117</v>
      </c>
      <c r="Z39" s="120">
        <f t="shared" si="0"/>
        <v>403</v>
      </c>
      <c r="AA39" s="120">
        <v>177</v>
      </c>
      <c r="AB39" s="120">
        <v>138</v>
      </c>
      <c r="AC39" s="120">
        <v>62</v>
      </c>
      <c r="AD39" s="120">
        <v>26</v>
      </c>
      <c r="AE39" s="120">
        <v>0</v>
      </c>
      <c r="AG39" s="111">
        <f t="shared" si="1"/>
        <v>0</v>
      </c>
      <c r="AH39" s="111">
        <f t="shared" si="2"/>
        <v>88</v>
      </c>
      <c r="AI39" s="111">
        <f t="shared" si="3"/>
        <v>88</v>
      </c>
    </row>
    <row r="40" spans="1:35">
      <c r="A40" s="15" t="s">
        <v>878</v>
      </c>
      <c r="B40" s="162" t="s">
        <v>905</v>
      </c>
      <c r="C40" s="120">
        <v>581</v>
      </c>
      <c r="D40" s="120">
        <v>1</v>
      </c>
      <c r="E40" s="120">
        <v>0</v>
      </c>
      <c r="F40" s="120">
        <v>0</v>
      </c>
      <c r="G40" s="120">
        <v>0</v>
      </c>
      <c r="H40" s="120">
        <v>0</v>
      </c>
      <c r="I40" s="120">
        <v>1</v>
      </c>
      <c r="J40" s="120">
        <v>0</v>
      </c>
      <c r="K40" s="120">
        <v>0</v>
      </c>
      <c r="L40" s="120">
        <v>0</v>
      </c>
      <c r="M40" s="120">
        <v>1</v>
      </c>
      <c r="N40" s="120">
        <v>2</v>
      </c>
      <c r="O40" s="120">
        <v>0</v>
      </c>
      <c r="P40" s="120">
        <v>1</v>
      </c>
      <c r="Q40" s="120">
        <v>0</v>
      </c>
      <c r="R40" s="120">
        <v>7</v>
      </c>
      <c r="S40" s="120">
        <v>4</v>
      </c>
      <c r="T40" s="120">
        <v>8</v>
      </c>
      <c r="U40" s="120">
        <v>19</v>
      </c>
      <c r="V40" s="120">
        <v>38</v>
      </c>
      <c r="W40" s="120">
        <v>45</v>
      </c>
      <c r="X40" s="120">
        <v>50</v>
      </c>
      <c r="Y40" s="120">
        <v>123</v>
      </c>
      <c r="Z40" s="120">
        <f t="shared" si="0"/>
        <v>282</v>
      </c>
      <c r="AA40" s="120">
        <v>128</v>
      </c>
      <c r="AB40" s="120">
        <v>106</v>
      </c>
      <c r="AC40" s="120">
        <v>36</v>
      </c>
      <c r="AD40" s="120">
        <v>12</v>
      </c>
      <c r="AE40" s="120">
        <v>0</v>
      </c>
      <c r="AG40" s="111">
        <f t="shared" si="1"/>
        <v>0</v>
      </c>
      <c r="AH40" s="111">
        <f t="shared" si="2"/>
        <v>48</v>
      </c>
      <c r="AI40" s="111">
        <f t="shared" si="3"/>
        <v>48</v>
      </c>
    </row>
    <row r="41" spans="1:35">
      <c r="A41" s="15" t="s">
        <v>879</v>
      </c>
      <c r="B41" s="162" t="s">
        <v>905</v>
      </c>
      <c r="C41" s="120">
        <v>376</v>
      </c>
      <c r="D41" s="120">
        <v>0</v>
      </c>
      <c r="E41" s="120">
        <v>0</v>
      </c>
      <c r="F41" s="120">
        <v>0</v>
      </c>
      <c r="G41" s="120">
        <v>0</v>
      </c>
      <c r="H41" s="120">
        <v>0</v>
      </c>
      <c r="I41" s="120">
        <v>0</v>
      </c>
      <c r="J41" s="120">
        <v>0</v>
      </c>
      <c r="K41" s="120">
        <v>1</v>
      </c>
      <c r="L41" s="120">
        <v>0</v>
      </c>
      <c r="M41" s="120">
        <v>1</v>
      </c>
      <c r="N41" s="120">
        <v>0</v>
      </c>
      <c r="O41" s="120">
        <v>0</v>
      </c>
      <c r="P41" s="120">
        <v>3</v>
      </c>
      <c r="Q41" s="120">
        <v>4</v>
      </c>
      <c r="R41" s="120">
        <v>2</v>
      </c>
      <c r="S41" s="120">
        <v>7</v>
      </c>
      <c r="T41" s="120">
        <v>10</v>
      </c>
      <c r="U41" s="120">
        <v>9</v>
      </c>
      <c r="V41" s="120">
        <v>31</v>
      </c>
      <c r="W41" s="120">
        <v>31</v>
      </c>
      <c r="X41" s="120">
        <v>38</v>
      </c>
      <c r="Y41" s="120">
        <v>59</v>
      </c>
      <c r="Z41" s="120">
        <f t="shared" si="0"/>
        <v>180</v>
      </c>
      <c r="AA41" s="120">
        <v>74</v>
      </c>
      <c r="AB41" s="120">
        <v>72</v>
      </c>
      <c r="AC41" s="120">
        <v>27</v>
      </c>
      <c r="AD41" s="120">
        <v>7</v>
      </c>
      <c r="AE41" s="120">
        <v>0</v>
      </c>
      <c r="AG41" s="111">
        <f t="shared" si="1"/>
        <v>0</v>
      </c>
      <c r="AH41" s="111">
        <f t="shared" si="2"/>
        <v>34</v>
      </c>
      <c r="AI41" s="111">
        <f t="shared" si="3"/>
        <v>34</v>
      </c>
    </row>
    <row r="42" spans="1:35">
      <c r="A42" s="15" t="s">
        <v>652</v>
      </c>
      <c r="B42" s="162" t="s">
        <v>905</v>
      </c>
      <c r="C42" s="120">
        <v>896</v>
      </c>
      <c r="D42" s="120">
        <v>1</v>
      </c>
      <c r="E42" s="120">
        <v>0</v>
      </c>
      <c r="F42" s="120">
        <v>0</v>
      </c>
      <c r="G42" s="120">
        <v>0</v>
      </c>
      <c r="H42" s="120">
        <v>0</v>
      </c>
      <c r="I42" s="120">
        <v>1</v>
      </c>
      <c r="J42" s="120">
        <v>0</v>
      </c>
      <c r="K42" s="120">
        <v>0</v>
      </c>
      <c r="L42" s="120">
        <v>3</v>
      </c>
      <c r="M42" s="120">
        <v>3</v>
      </c>
      <c r="N42" s="120">
        <v>1</v>
      </c>
      <c r="O42" s="120">
        <v>5</v>
      </c>
      <c r="P42" s="120">
        <v>2</v>
      </c>
      <c r="Q42" s="120">
        <v>8</v>
      </c>
      <c r="R42" s="120">
        <v>5</v>
      </c>
      <c r="S42" s="120">
        <v>10</v>
      </c>
      <c r="T42" s="120">
        <v>19</v>
      </c>
      <c r="U42" s="120">
        <v>41</v>
      </c>
      <c r="V42" s="120">
        <v>58</v>
      </c>
      <c r="W42" s="120">
        <v>112</v>
      </c>
      <c r="X42" s="120">
        <v>117</v>
      </c>
      <c r="Y42" s="120">
        <v>140</v>
      </c>
      <c r="Z42" s="120">
        <f t="shared" si="0"/>
        <v>371</v>
      </c>
      <c r="AA42" s="120">
        <v>164</v>
      </c>
      <c r="AB42" s="120">
        <v>138</v>
      </c>
      <c r="AC42" s="120">
        <v>61</v>
      </c>
      <c r="AD42" s="120">
        <v>8</v>
      </c>
      <c r="AE42" s="120">
        <v>0</v>
      </c>
      <c r="AG42" s="111">
        <f t="shared" si="1"/>
        <v>0</v>
      </c>
      <c r="AH42" s="111">
        <f t="shared" si="2"/>
        <v>69</v>
      </c>
      <c r="AI42" s="111">
        <f t="shared" si="3"/>
        <v>69</v>
      </c>
    </row>
    <row r="43" spans="1:35">
      <c r="A43" s="15" t="s">
        <v>880</v>
      </c>
      <c r="B43" s="162" t="s">
        <v>905</v>
      </c>
      <c r="C43" s="120">
        <v>242</v>
      </c>
      <c r="D43" s="120">
        <v>0</v>
      </c>
      <c r="E43" s="120">
        <v>0</v>
      </c>
      <c r="F43" s="120">
        <v>0</v>
      </c>
      <c r="G43" s="120">
        <v>0</v>
      </c>
      <c r="H43" s="120">
        <v>0</v>
      </c>
      <c r="I43" s="120">
        <v>0</v>
      </c>
      <c r="J43" s="120">
        <v>0</v>
      </c>
      <c r="K43" s="120">
        <v>0</v>
      </c>
      <c r="L43" s="120">
        <v>0</v>
      </c>
      <c r="M43" s="120">
        <v>0</v>
      </c>
      <c r="N43" s="120">
        <v>3</v>
      </c>
      <c r="O43" s="120">
        <v>0</v>
      </c>
      <c r="P43" s="120">
        <v>1</v>
      </c>
      <c r="Q43" s="120">
        <v>1</v>
      </c>
      <c r="R43" s="120">
        <v>3</v>
      </c>
      <c r="S43" s="120">
        <v>3</v>
      </c>
      <c r="T43" s="120">
        <v>3</v>
      </c>
      <c r="U43" s="120">
        <v>6</v>
      </c>
      <c r="V43" s="120">
        <v>13</v>
      </c>
      <c r="W43" s="120">
        <v>24</v>
      </c>
      <c r="X43" s="120">
        <v>14</v>
      </c>
      <c r="Y43" s="120">
        <v>52</v>
      </c>
      <c r="Z43" s="120">
        <f t="shared" si="0"/>
        <v>119</v>
      </c>
      <c r="AA43" s="120">
        <v>55</v>
      </c>
      <c r="AB43" s="120">
        <v>41</v>
      </c>
      <c r="AC43" s="120">
        <v>18</v>
      </c>
      <c r="AD43" s="120">
        <v>5</v>
      </c>
      <c r="AE43" s="120">
        <v>0</v>
      </c>
      <c r="AG43" s="111">
        <f t="shared" si="1"/>
        <v>0</v>
      </c>
      <c r="AH43" s="111">
        <f t="shared" si="2"/>
        <v>23</v>
      </c>
      <c r="AI43" s="111">
        <f t="shared" si="3"/>
        <v>23</v>
      </c>
    </row>
    <row r="44" spans="1:35">
      <c r="A44" s="15" t="s">
        <v>881</v>
      </c>
      <c r="B44" s="162" t="s">
        <v>905</v>
      </c>
      <c r="C44" s="120">
        <v>295</v>
      </c>
      <c r="D44" s="120">
        <v>0</v>
      </c>
      <c r="E44" s="120">
        <v>0</v>
      </c>
      <c r="F44" s="120">
        <v>0</v>
      </c>
      <c r="G44" s="120">
        <v>0</v>
      </c>
      <c r="H44" s="120">
        <v>0</v>
      </c>
      <c r="I44" s="120">
        <v>0</v>
      </c>
      <c r="J44" s="120">
        <v>0</v>
      </c>
      <c r="K44" s="120">
        <v>0</v>
      </c>
      <c r="L44" s="120">
        <v>0</v>
      </c>
      <c r="M44" s="120">
        <v>0</v>
      </c>
      <c r="N44" s="120">
        <v>1</v>
      </c>
      <c r="O44" s="120">
        <v>5</v>
      </c>
      <c r="P44" s="120">
        <v>0</v>
      </c>
      <c r="Q44" s="120">
        <v>1</v>
      </c>
      <c r="R44" s="120">
        <v>1</v>
      </c>
      <c r="S44" s="120">
        <v>2</v>
      </c>
      <c r="T44" s="120">
        <v>4</v>
      </c>
      <c r="U44" s="120">
        <v>4</v>
      </c>
      <c r="V44" s="120">
        <v>14</v>
      </c>
      <c r="W44" s="120">
        <v>15</v>
      </c>
      <c r="X44" s="120">
        <v>34</v>
      </c>
      <c r="Y44" s="120">
        <v>57</v>
      </c>
      <c r="Z44" s="120">
        <f t="shared" si="0"/>
        <v>157</v>
      </c>
      <c r="AA44" s="120">
        <v>65</v>
      </c>
      <c r="AB44" s="120">
        <v>52</v>
      </c>
      <c r="AC44" s="120">
        <v>32</v>
      </c>
      <c r="AD44" s="120">
        <v>8</v>
      </c>
      <c r="AE44" s="120">
        <v>0</v>
      </c>
      <c r="AG44" s="111">
        <f t="shared" si="1"/>
        <v>0</v>
      </c>
      <c r="AH44" s="111">
        <f t="shared" si="2"/>
        <v>40</v>
      </c>
      <c r="AI44" s="111">
        <f t="shared" si="3"/>
        <v>40</v>
      </c>
    </row>
    <row r="45" spans="1:35">
      <c r="A45" s="15" t="s">
        <v>882</v>
      </c>
      <c r="B45" s="162" t="s">
        <v>905</v>
      </c>
      <c r="C45" s="120">
        <v>326</v>
      </c>
      <c r="D45" s="120">
        <v>0</v>
      </c>
      <c r="E45" s="120">
        <v>0</v>
      </c>
      <c r="F45" s="120">
        <v>0</v>
      </c>
      <c r="G45" s="120">
        <v>0</v>
      </c>
      <c r="H45" s="120">
        <v>0</v>
      </c>
      <c r="I45" s="120">
        <v>0</v>
      </c>
      <c r="J45" s="120">
        <v>0</v>
      </c>
      <c r="K45" s="120">
        <v>1</v>
      </c>
      <c r="L45" s="120">
        <v>0</v>
      </c>
      <c r="M45" s="120">
        <v>2</v>
      </c>
      <c r="N45" s="120">
        <v>0</v>
      </c>
      <c r="O45" s="120">
        <v>0</v>
      </c>
      <c r="P45" s="120">
        <v>1</v>
      </c>
      <c r="Q45" s="120">
        <v>1</v>
      </c>
      <c r="R45" s="120">
        <v>1</v>
      </c>
      <c r="S45" s="120">
        <v>4</v>
      </c>
      <c r="T45" s="120">
        <v>7</v>
      </c>
      <c r="U45" s="120">
        <v>5</v>
      </c>
      <c r="V45" s="120">
        <v>25</v>
      </c>
      <c r="W45" s="120">
        <v>26</v>
      </c>
      <c r="X45" s="120">
        <v>54</v>
      </c>
      <c r="Y45" s="120">
        <v>46</v>
      </c>
      <c r="Z45" s="120">
        <f t="shared" si="0"/>
        <v>153</v>
      </c>
      <c r="AA45" s="120">
        <v>71</v>
      </c>
      <c r="AB45" s="120">
        <v>51</v>
      </c>
      <c r="AC45" s="120">
        <v>27</v>
      </c>
      <c r="AD45" s="120">
        <v>4</v>
      </c>
      <c r="AE45" s="120">
        <v>0</v>
      </c>
      <c r="AG45" s="111">
        <f t="shared" si="1"/>
        <v>0</v>
      </c>
      <c r="AH45" s="111">
        <f t="shared" si="2"/>
        <v>31</v>
      </c>
      <c r="AI45" s="111">
        <f t="shared" si="3"/>
        <v>31</v>
      </c>
    </row>
    <row r="46" spans="1:35">
      <c r="A46" s="15" t="s">
        <v>883</v>
      </c>
      <c r="B46" s="162" t="s">
        <v>905</v>
      </c>
      <c r="C46" s="120">
        <v>289</v>
      </c>
      <c r="D46" s="120">
        <v>1</v>
      </c>
      <c r="E46" s="120">
        <v>0</v>
      </c>
      <c r="F46" s="120">
        <v>0</v>
      </c>
      <c r="G46" s="120">
        <v>0</v>
      </c>
      <c r="H46" s="120">
        <v>0</v>
      </c>
      <c r="I46" s="120">
        <v>1</v>
      </c>
      <c r="J46" s="120">
        <v>1</v>
      </c>
      <c r="K46" s="120">
        <v>0</v>
      </c>
      <c r="L46" s="120">
        <v>0</v>
      </c>
      <c r="M46" s="120">
        <v>0</v>
      </c>
      <c r="N46" s="120">
        <v>1</v>
      </c>
      <c r="O46" s="120">
        <v>0</v>
      </c>
      <c r="P46" s="120">
        <v>1</v>
      </c>
      <c r="Q46" s="120">
        <v>4</v>
      </c>
      <c r="R46" s="120">
        <v>5</v>
      </c>
      <c r="S46" s="120">
        <v>4</v>
      </c>
      <c r="T46" s="120">
        <v>7</v>
      </c>
      <c r="U46" s="120">
        <v>15</v>
      </c>
      <c r="V46" s="120">
        <v>15</v>
      </c>
      <c r="W46" s="120">
        <v>34</v>
      </c>
      <c r="X46" s="120">
        <v>45</v>
      </c>
      <c r="Y46" s="120">
        <v>59</v>
      </c>
      <c r="Z46" s="120">
        <f t="shared" si="0"/>
        <v>97</v>
      </c>
      <c r="AA46" s="120">
        <v>47</v>
      </c>
      <c r="AB46" s="120">
        <v>35</v>
      </c>
      <c r="AC46" s="120">
        <v>12</v>
      </c>
      <c r="AD46" s="120">
        <v>3</v>
      </c>
      <c r="AE46" s="120">
        <v>0</v>
      </c>
      <c r="AG46" s="111">
        <f t="shared" si="1"/>
        <v>0</v>
      </c>
      <c r="AH46" s="111">
        <f t="shared" si="2"/>
        <v>15</v>
      </c>
      <c r="AI46" s="111">
        <f t="shared" si="3"/>
        <v>15</v>
      </c>
    </row>
    <row r="47" spans="1:35">
      <c r="A47" s="15" t="s">
        <v>884</v>
      </c>
      <c r="B47" s="162" t="s">
        <v>905</v>
      </c>
      <c r="C47" s="120">
        <v>193</v>
      </c>
      <c r="D47" s="120">
        <v>1</v>
      </c>
      <c r="E47" s="120">
        <v>0</v>
      </c>
      <c r="F47" s="120">
        <v>0</v>
      </c>
      <c r="G47" s="120">
        <v>0</v>
      </c>
      <c r="H47" s="120">
        <v>0</v>
      </c>
      <c r="I47" s="120">
        <v>1</v>
      </c>
      <c r="J47" s="120">
        <v>0</v>
      </c>
      <c r="K47" s="120">
        <v>0</v>
      </c>
      <c r="L47" s="120">
        <v>0</v>
      </c>
      <c r="M47" s="120">
        <v>0</v>
      </c>
      <c r="N47" s="120">
        <v>0</v>
      </c>
      <c r="O47" s="120">
        <v>0</v>
      </c>
      <c r="P47" s="120">
        <v>0</v>
      </c>
      <c r="Q47" s="120">
        <v>1</v>
      </c>
      <c r="R47" s="120">
        <v>5</v>
      </c>
      <c r="S47" s="120">
        <v>2</v>
      </c>
      <c r="T47" s="120">
        <v>7</v>
      </c>
      <c r="U47" s="120">
        <v>6</v>
      </c>
      <c r="V47" s="120">
        <v>15</v>
      </c>
      <c r="W47" s="120">
        <v>13</v>
      </c>
      <c r="X47" s="120">
        <v>16</v>
      </c>
      <c r="Y47" s="120">
        <v>33</v>
      </c>
      <c r="Z47" s="120">
        <f t="shared" si="0"/>
        <v>94</v>
      </c>
      <c r="AA47" s="120">
        <v>44</v>
      </c>
      <c r="AB47" s="120">
        <v>36</v>
      </c>
      <c r="AC47" s="120">
        <v>10</v>
      </c>
      <c r="AD47" s="120">
        <v>4</v>
      </c>
      <c r="AE47" s="120">
        <v>0</v>
      </c>
      <c r="AG47" s="111">
        <f t="shared" si="1"/>
        <v>0</v>
      </c>
      <c r="AH47" s="111">
        <f t="shared" si="2"/>
        <v>14</v>
      </c>
      <c r="AI47" s="111">
        <f t="shared" si="3"/>
        <v>14</v>
      </c>
    </row>
    <row r="48" spans="1:35">
      <c r="A48" s="15" t="s">
        <v>885</v>
      </c>
      <c r="B48" s="162" t="s">
        <v>905</v>
      </c>
      <c r="C48" s="120">
        <v>203</v>
      </c>
      <c r="D48" s="120">
        <v>2</v>
      </c>
      <c r="E48" s="120">
        <v>0</v>
      </c>
      <c r="F48" s="120">
        <v>0</v>
      </c>
      <c r="G48" s="120">
        <v>0</v>
      </c>
      <c r="H48" s="120">
        <v>0</v>
      </c>
      <c r="I48" s="120">
        <v>2</v>
      </c>
      <c r="J48" s="120">
        <v>0</v>
      </c>
      <c r="K48" s="120">
        <v>0</v>
      </c>
      <c r="L48" s="120">
        <v>0</v>
      </c>
      <c r="M48" s="120">
        <v>1</v>
      </c>
      <c r="N48" s="120">
        <v>0</v>
      </c>
      <c r="O48" s="120">
        <v>0</v>
      </c>
      <c r="P48" s="120">
        <v>0</v>
      </c>
      <c r="Q48" s="120">
        <v>2</v>
      </c>
      <c r="R48" s="120">
        <v>1</v>
      </c>
      <c r="S48" s="120">
        <v>1</v>
      </c>
      <c r="T48" s="120">
        <v>2</v>
      </c>
      <c r="U48" s="120">
        <v>7</v>
      </c>
      <c r="V48" s="120">
        <v>8</v>
      </c>
      <c r="W48" s="120">
        <v>25</v>
      </c>
      <c r="X48" s="120">
        <v>11</v>
      </c>
      <c r="Y48" s="120">
        <v>30</v>
      </c>
      <c r="Z48" s="120">
        <f t="shared" si="0"/>
        <v>113</v>
      </c>
      <c r="AA48" s="120">
        <v>42</v>
      </c>
      <c r="AB48" s="120">
        <v>46</v>
      </c>
      <c r="AC48" s="120">
        <v>22</v>
      </c>
      <c r="AD48" s="120">
        <v>3</v>
      </c>
      <c r="AE48" s="120">
        <v>0</v>
      </c>
      <c r="AG48" s="111">
        <f t="shared" si="1"/>
        <v>0</v>
      </c>
      <c r="AH48" s="111">
        <f t="shared" si="2"/>
        <v>25</v>
      </c>
      <c r="AI48" s="111">
        <f t="shared" si="3"/>
        <v>25</v>
      </c>
    </row>
    <row r="49" spans="1:35">
      <c r="A49" s="15" t="s">
        <v>645</v>
      </c>
      <c r="B49" s="162" t="s">
        <v>905</v>
      </c>
      <c r="C49" s="120">
        <v>159</v>
      </c>
      <c r="D49" s="120">
        <v>0</v>
      </c>
      <c r="E49" s="120">
        <v>0</v>
      </c>
      <c r="F49" s="120">
        <v>0</v>
      </c>
      <c r="G49" s="120">
        <v>0</v>
      </c>
      <c r="H49" s="120">
        <v>0</v>
      </c>
      <c r="I49" s="120">
        <v>0</v>
      </c>
      <c r="J49" s="120">
        <v>0</v>
      </c>
      <c r="K49" s="120">
        <v>0</v>
      </c>
      <c r="L49" s="120">
        <v>0</v>
      </c>
      <c r="M49" s="120">
        <v>1</v>
      </c>
      <c r="N49" s="120">
        <v>0</v>
      </c>
      <c r="O49" s="120">
        <v>1</v>
      </c>
      <c r="P49" s="120">
        <v>0</v>
      </c>
      <c r="Q49" s="120">
        <v>1</v>
      </c>
      <c r="R49" s="120">
        <v>1</v>
      </c>
      <c r="S49" s="120">
        <v>1</v>
      </c>
      <c r="T49" s="120">
        <v>2</v>
      </c>
      <c r="U49" s="120">
        <v>5</v>
      </c>
      <c r="V49" s="120">
        <v>6</v>
      </c>
      <c r="W49" s="120">
        <v>9</v>
      </c>
      <c r="X49" s="120">
        <v>9</v>
      </c>
      <c r="Y49" s="120">
        <v>28</v>
      </c>
      <c r="Z49" s="120">
        <f t="shared" si="0"/>
        <v>95</v>
      </c>
      <c r="AA49" s="120">
        <v>39</v>
      </c>
      <c r="AB49" s="120">
        <v>38</v>
      </c>
      <c r="AC49" s="120">
        <v>16</v>
      </c>
      <c r="AD49" s="120">
        <v>2</v>
      </c>
      <c r="AE49" s="120">
        <v>0</v>
      </c>
      <c r="AG49" s="111">
        <f t="shared" si="1"/>
        <v>0</v>
      </c>
      <c r="AH49" s="111">
        <f t="shared" si="2"/>
        <v>18</v>
      </c>
      <c r="AI49" s="111">
        <f t="shared" si="3"/>
        <v>18</v>
      </c>
    </row>
    <row r="50" spans="1:35">
      <c r="A50" s="15" t="s">
        <v>886</v>
      </c>
      <c r="B50" s="162" t="s">
        <v>905</v>
      </c>
      <c r="C50" s="120">
        <v>255</v>
      </c>
      <c r="D50" s="120">
        <v>0</v>
      </c>
      <c r="E50" s="120">
        <v>0</v>
      </c>
      <c r="F50" s="120">
        <v>0</v>
      </c>
      <c r="G50" s="120">
        <v>0</v>
      </c>
      <c r="H50" s="120">
        <v>0</v>
      </c>
      <c r="I50" s="120">
        <v>0</v>
      </c>
      <c r="J50" s="120">
        <v>0</v>
      </c>
      <c r="K50" s="120">
        <v>0</v>
      </c>
      <c r="L50" s="120">
        <v>0</v>
      </c>
      <c r="M50" s="120">
        <v>2</v>
      </c>
      <c r="N50" s="120">
        <v>0</v>
      </c>
      <c r="O50" s="120">
        <v>0</v>
      </c>
      <c r="P50" s="120">
        <v>2</v>
      </c>
      <c r="Q50" s="120">
        <v>3</v>
      </c>
      <c r="R50" s="120">
        <v>6</v>
      </c>
      <c r="S50" s="120">
        <v>4</v>
      </c>
      <c r="T50" s="120">
        <v>4</v>
      </c>
      <c r="U50" s="120">
        <v>11</v>
      </c>
      <c r="V50" s="120">
        <v>23</v>
      </c>
      <c r="W50" s="120">
        <v>19</v>
      </c>
      <c r="X50" s="120">
        <v>36</v>
      </c>
      <c r="Y50" s="120">
        <v>31</v>
      </c>
      <c r="Z50" s="120">
        <f t="shared" si="0"/>
        <v>114</v>
      </c>
      <c r="AA50" s="120">
        <v>50</v>
      </c>
      <c r="AB50" s="120">
        <v>40</v>
      </c>
      <c r="AC50" s="120">
        <v>19</v>
      </c>
      <c r="AD50" s="120">
        <v>5</v>
      </c>
      <c r="AE50" s="120">
        <v>0</v>
      </c>
      <c r="AG50" s="111">
        <f t="shared" si="1"/>
        <v>0</v>
      </c>
      <c r="AH50" s="111">
        <f t="shared" si="2"/>
        <v>24</v>
      </c>
      <c r="AI50" s="111">
        <f t="shared" si="3"/>
        <v>24</v>
      </c>
    </row>
    <row r="51" spans="1:35">
      <c r="A51" s="15" t="s">
        <v>887</v>
      </c>
      <c r="B51" s="162" t="s">
        <v>905</v>
      </c>
      <c r="C51" s="120">
        <v>226</v>
      </c>
      <c r="D51" s="120">
        <v>1</v>
      </c>
      <c r="E51" s="120">
        <v>0</v>
      </c>
      <c r="F51" s="120">
        <v>0</v>
      </c>
      <c r="G51" s="120">
        <v>0</v>
      </c>
      <c r="H51" s="120">
        <v>0</v>
      </c>
      <c r="I51" s="120">
        <v>1</v>
      </c>
      <c r="J51" s="120">
        <v>0</v>
      </c>
      <c r="K51" s="120">
        <v>0</v>
      </c>
      <c r="L51" s="120">
        <v>0</v>
      </c>
      <c r="M51" s="120">
        <v>0</v>
      </c>
      <c r="N51" s="120">
        <v>1</v>
      </c>
      <c r="O51" s="120">
        <v>0</v>
      </c>
      <c r="P51" s="120">
        <v>1</v>
      </c>
      <c r="Q51" s="120">
        <v>1</v>
      </c>
      <c r="R51" s="120">
        <v>1</v>
      </c>
      <c r="S51" s="120">
        <v>0</v>
      </c>
      <c r="T51" s="120">
        <v>2</v>
      </c>
      <c r="U51" s="120">
        <v>6</v>
      </c>
      <c r="V51" s="120">
        <v>16</v>
      </c>
      <c r="W51" s="120">
        <v>17</v>
      </c>
      <c r="X51" s="120">
        <v>21</v>
      </c>
      <c r="Y51" s="120">
        <v>46</v>
      </c>
      <c r="Z51" s="120">
        <f t="shared" si="0"/>
        <v>113</v>
      </c>
      <c r="AA51" s="120">
        <v>42</v>
      </c>
      <c r="AB51" s="120">
        <v>46</v>
      </c>
      <c r="AC51" s="120">
        <v>20</v>
      </c>
      <c r="AD51" s="120">
        <v>5</v>
      </c>
      <c r="AE51" s="120">
        <v>0</v>
      </c>
      <c r="AG51" s="111">
        <f t="shared" si="1"/>
        <v>0</v>
      </c>
      <c r="AH51" s="111">
        <f t="shared" si="2"/>
        <v>25</v>
      </c>
      <c r="AI51" s="111">
        <f t="shared" si="3"/>
        <v>25</v>
      </c>
    </row>
    <row r="52" spans="1:35">
      <c r="A52" s="15" t="s">
        <v>888</v>
      </c>
      <c r="B52" s="162" t="s">
        <v>905</v>
      </c>
      <c r="C52" s="120">
        <v>306</v>
      </c>
      <c r="D52" s="120">
        <v>2</v>
      </c>
      <c r="E52" s="120">
        <v>0</v>
      </c>
      <c r="F52" s="120">
        <v>0</v>
      </c>
      <c r="G52" s="120">
        <v>0</v>
      </c>
      <c r="H52" s="120">
        <v>0</v>
      </c>
      <c r="I52" s="120">
        <v>2</v>
      </c>
      <c r="J52" s="120">
        <v>0</v>
      </c>
      <c r="K52" s="120">
        <v>0</v>
      </c>
      <c r="L52" s="120">
        <v>0</v>
      </c>
      <c r="M52" s="120">
        <v>0</v>
      </c>
      <c r="N52" s="120">
        <v>0</v>
      </c>
      <c r="O52" s="120">
        <v>0</v>
      </c>
      <c r="P52" s="120">
        <v>1</v>
      </c>
      <c r="Q52" s="120">
        <v>2</v>
      </c>
      <c r="R52" s="120">
        <v>2</v>
      </c>
      <c r="S52" s="120">
        <v>3</v>
      </c>
      <c r="T52" s="120">
        <v>5</v>
      </c>
      <c r="U52" s="120">
        <v>5</v>
      </c>
      <c r="V52" s="120">
        <v>16</v>
      </c>
      <c r="W52" s="120">
        <v>18</v>
      </c>
      <c r="X52" s="120">
        <v>23</v>
      </c>
      <c r="Y52" s="120">
        <v>64</v>
      </c>
      <c r="Z52" s="120">
        <f t="shared" si="0"/>
        <v>165</v>
      </c>
      <c r="AA52" s="120">
        <v>76</v>
      </c>
      <c r="AB52" s="120">
        <v>56</v>
      </c>
      <c r="AC52" s="120">
        <v>24</v>
      </c>
      <c r="AD52" s="120">
        <v>9</v>
      </c>
      <c r="AE52" s="120">
        <v>0</v>
      </c>
      <c r="AG52" s="111">
        <f t="shared" si="1"/>
        <v>0</v>
      </c>
      <c r="AH52" s="111">
        <f t="shared" si="2"/>
        <v>33</v>
      </c>
      <c r="AI52" s="111">
        <f t="shared" si="3"/>
        <v>33</v>
      </c>
    </row>
    <row r="53" spans="1:35">
      <c r="A53" s="15" t="s">
        <v>889</v>
      </c>
      <c r="B53" s="162" t="s">
        <v>905</v>
      </c>
      <c r="C53" s="120">
        <v>274</v>
      </c>
      <c r="D53" s="120">
        <v>0</v>
      </c>
      <c r="E53" s="120">
        <v>0</v>
      </c>
      <c r="F53" s="120">
        <v>0</v>
      </c>
      <c r="G53" s="120">
        <v>0</v>
      </c>
      <c r="H53" s="120">
        <v>0</v>
      </c>
      <c r="I53" s="120">
        <v>0</v>
      </c>
      <c r="J53" s="120">
        <v>0</v>
      </c>
      <c r="K53" s="120">
        <v>0</v>
      </c>
      <c r="L53" s="120">
        <v>0</v>
      </c>
      <c r="M53" s="120">
        <v>0</v>
      </c>
      <c r="N53" s="120">
        <v>0</v>
      </c>
      <c r="O53" s="120">
        <v>0</v>
      </c>
      <c r="P53" s="120">
        <v>1</v>
      </c>
      <c r="Q53" s="120">
        <v>0</v>
      </c>
      <c r="R53" s="120">
        <v>2</v>
      </c>
      <c r="S53" s="120">
        <v>6</v>
      </c>
      <c r="T53" s="120">
        <v>1</v>
      </c>
      <c r="U53" s="120">
        <v>8</v>
      </c>
      <c r="V53" s="120">
        <v>17</v>
      </c>
      <c r="W53" s="120">
        <v>18</v>
      </c>
      <c r="X53" s="120">
        <v>19</v>
      </c>
      <c r="Y53" s="120">
        <v>60</v>
      </c>
      <c r="Z53" s="120">
        <f t="shared" si="0"/>
        <v>142</v>
      </c>
      <c r="AA53" s="120">
        <v>54</v>
      </c>
      <c r="AB53" s="120">
        <v>55</v>
      </c>
      <c r="AC53" s="120">
        <v>28</v>
      </c>
      <c r="AD53" s="120">
        <v>5</v>
      </c>
      <c r="AE53" s="120">
        <v>0</v>
      </c>
      <c r="AG53" s="111">
        <f t="shared" si="1"/>
        <v>0</v>
      </c>
      <c r="AH53" s="111">
        <f t="shared" si="2"/>
        <v>33</v>
      </c>
      <c r="AI53" s="111">
        <f t="shared" si="3"/>
        <v>33</v>
      </c>
    </row>
    <row r="54" spans="1:35">
      <c r="A54" s="36" t="s">
        <v>890</v>
      </c>
      <c r="B54" s="12" t="s">
        <v>910</v>
      </c>
      <c r="C54" s="121">
        <v>248</v>
      </c>
      <c r="D54" s="121">
        <v>0</v>
      </c>
      <c r="E54" s="121">
        <v>0</v>
      </c>
      <c r="F54" s="121">
        <v>0</v>
      </c>
      <c r="G54" s="121">
        <v>0</v>
      </c>
      <c r="H54" s="121">
        <v>0</v>
      </c>
      <c r="I54" s="121">
        <v>0</v>
      </c>
      <c r="J54" s="121">
        <v>0</v>
      </c>
      <c r="K54" s="121">
        <v>0</v>
      </c>
      <c r="L54" s="121">
        <v>0</v>
      </c>
      <c r="M54" s="121">
        <v>0</v>
      </c>
      <c r="N54" s="121">
        <v>0</v>
      </c>
      <c r="O54" s="121">
        <v>3</v>
      </c>
      <c r="P54" s="121">
        <v>0</v>
      </c>
      <c r="Q54" s="121">
        <v>2</v>
      </c>
      <c r="R54" s="121">
        <v>1</v>
      </c>
      <c r="S54" s="121">
        <v>0</v>
      </c>
      <c r="T54" s="121">
        <v>4</v>
      </c>
      <c r="U54" s="121">
        <v>9</v>
      </c>
      <c r="V54" s="121">
        <v>20</v>
      </c>
      <c r="W54" s="121">
        <v>10</v>
      </c>
      <c r="X54" s="121">
        <v>17</v>
      </c>
      <c r="Y54" s="121">
        <v>48</v>
      </c>
      <c r="Z54" s="121">
        <f t="shared" si="0"/>
        <v>134</v>
      </c>
      <c r="AA54" s="121">
        <v>49</v>
      </c>
      <c r="AB54" s="121">
        <v>53</v>
      </c>
      <c r="AC54" s="121">
        <v>25</v>
      </c>
      <c r="AD54" s="121">
        <v>7</v>
      </c>
      <c r="AE54" s="121">
        <v>0</v>
      </c>
      <c r="AG54" s="111">
        <f t="shared" si="1"/>
        <v>0</v>
      </c>
      <c r="AH54" s="111">
        <f t="shared" si="2"/>
        <v>32</v>
      </c>
      <c r="AI54" s="111">
        <f t="shared" si="3"/>
        <v>32</v>
      </c>
    </row>
    <row r="55" spans="1:35">
      <c r="A55" t="s">
        <v>33</v>
      </c>
      <c r="B55" s="160" t="s">
        <v>63</v>
      </c>
      <c r="C55" s="44">
        <v>28371</v>
      </c>
      <c r="D55" s="44">
        <v>35</v>
      </c>
      <c r="E55" s="44">
        <v>10</v>
      </c>
      <c r="F55" s="44">
        <v>1</v>
      </c>
      <c r="G55" s="44">
        <v>1</v>
      </c>
      <c r="H55" s="44">
        <v>4</v>
      </c>
      <c r="I55" s="44">
        <v>51</v>
      </c>
      <c r="J55" s="44">
        <v>15</v>
      </c>
      <c r="K55" s="44">
        <v>14</v>
      </c>
      <c r="L55" s="44">
        <v>45</v>
      </c>
      <c r="M55" s="44">
        <v>72</v>
      </c>
      <c r="N55" s="44">
        <v>61</v>
      </c>
      <c r="O55" s="44">
        <v>97</v>
      </c>
      <c r="P55" s="44">
        <v>132</v>
      </c>
      <c r="Q55" s="44">
        <v>253</v>
      </c>
      <c r="R55" s="44">
        <v>345</v>
      </c>
      <c r="S55" s="44">
        <v>527</v>
      </c>
      <c r="T55" s="44">
        <v>787</v>
      </c>
      <c r="U55" s="44">
        <v>1433</v>
      </c>
      <c r="V55" s="44">
        <v>2715</v>
      </c>
      <c r="W55" s="44">
        <v>3432</v>
      </c>
      <c r="X55" s="44">
        <v>4069</v>
      </c>
      <c r="Y55" s="44">
        <v>5491</v>
      </c>
      <c r="Z55" s="119">
        <f t="shared" si="0"/>
        <v>8832</v>
      </c>
      <c r="AA55" s="44">
        <v>5157</v>
      </c>
      <c r="AB55" s="44">
        <v>2742</v>
      </c>
      <c r="AC55" s="44">
        <v>772</v>
      </c>
      <c r="AD55" s="44">
        <v>161</v>
      </c>
      <c r="AE55" s="44">
        <v>0</v>
      </c>
      <c r="AG55" s="111">
        <f t="shared" si="1"/>
        <v>16</v>
      </c>
      <c r="AH55" s="111">
        <f t="shared" si="2"/>
        <v>933</v>
      </c>
      <c r="AI55" s="111">
        <f t="shared" si="3"/>
        <v>933</v>
      </c>
    </row>
    <row r="56" spans="1:35">
      <c r="A56" t="s">
        <v>836</v>
      </c>
      <c r="B56" s="160" t="s">
        <v>63</v>
      </c>
      <c r="C56" s="44">
        <v>7657</v>
      </c>
      <c r="D56" s="44">
        <v>8</v>
      </c>
      <c r="E56" s="44">
        <v>4</v>
      </c>
      <c r="F56" s="44">
        <v>1</v>
      </c>
      <c r="G56" s="44">
        <v>0</v>
      </c>
      <c r="H56" s="44">
        <v>0</v>
      </c>
      <c r="I56" s="44">
        <v>13</v>
      </c>
      <c r="J56" s="44">
        <v>5</v>
      </c>
      <c r="K56" s="44">
        <v>6</v>
      </c>
      <c r="L56" s="44">
        <v>5</v>
      </c>
      <c r="M56" s="44">
        <v>15</v>
      </c>
      <c r="N56" s="44">
        <v>20</v>
      </c>
      <c r="O56" s="44">
        <v>32</v>
      </c>
      <c r="P56" s="44">
        <v>35</v>
      </c>
      <c r="Q56" s="44">
        <v>72</v>
      </c>
      <c r="R56" s="44">
        <v>98</v>
      </c>
      <c r="S56" s="44">
        <v>130</v>
      </c>
      <c r="T56" s="44">
        <v>240</v>
      </c>
      <c r="U56" s="44">
        <v>411</v>
      </c>
      <c r="V56" s="44">
        <v>729</v>
      </c>
      <c r="W56" s="44">
        <v>969</v>
      </c>
      <c r="X56" s="44">
        <v>1136</v>
      </c>
      <c r="Y56" s="44">
        <v>1448</v>
      </c>
      <c r="Z56" s="120">
        <f t="shared" si="0"/>
        <v>2293</v>
      </c>
      <c r="AA56" s="44">
        <v>1340</v>
      </c>
      <c r="AB56" s="44">
        <v>701</v>
      </c>
      <c r="AC56" s="44">
        <v>204</v>
      </c>
      <c r="AD56" s="44">
        <v>48</v>
      </c>
      <c r="AE56" s="44">
        <v>0</v>
      </c>
      <c r="AG56" s="111">
        <f t="shared" si="1"/>
        <v>5</v>
      </c>
      <c r="AH56" s="111">
        <f t="shared" si="2"/>
        <v>252</v>
      </c>
      <c r="AI56" s="111">
        <f t="shared" si="3"/>
        <v>252</v>
      </c>
    </row>
    <row r="57" spans="1:35">
      <c r="A57" t="s">
        <v>837</v>
      </c>
      <c r="B57" s="160" t="s">
        <v>63</v>
      </c>
      <c r="C57" s="44">
        <v>822</v>
      </c>
      <c r="D57" s="44">
        <v>2</v>
      </c>
      <c r="E57" s="44">
        <v>0</v>
      </c>
      <c r="F57" s="44">
        <v>1</v>
      </c>
      <c r="G57" s="44">
        <v>0</v>
      </c>
      <c r="H57" s="44">
        <v>0</v>
      </c>
      <c r="I57" s="44">
        <v>3</v>
      </c>
      <c r="J57" s="44">
        <v>2</v>
      </c>
      <c r="K57" s="44">
        <v>3</v>
      </c>
      <c r="L57" s="44">
        <v>0</v>
      </c>
      <c r="M57" s="44">
        <v>0</v>
      </c>
      <c r="N57" s="44">
        <v>3</v>
      </c>
      <c r="O57" s="44">
        <v>2</v>
      </c>
      <c r="P57" s="44">
        <v>7</v>
      </c>
      <c r="Q57" s="44">
        <v>6</v>
      </c>
      <c r="R57" s="44">
        <v>11</v>
      </c>
      <c r="S57" s="44">
        <v>17</v>
      </c>
      <c r="T57" s="44">
        <v>20</v>
      </c>
      <c r="U57" s="44">
        <v>41</v>
      </c>
      <c r="V57" s="44">
        <v>68</v>
      </c>
      <c r="W57" s="44">
        <v>120</v>
      </c>
      <c r="X57" s="44">
        <v>109</v>
      </c>
      <c r="Y57" s="44">
        <v>143</v>
      </c>
      <c r="Z57" s="120">
        <f t="shared" si="0"/>
        <v>267</v>
      </c>
      <c r="AA57" s="44">
        <v>148</v>
      </c>
      <c r="AB57" s="44">
        <v>92</v>
      </c>
      <c r="AC57" s="44">
        <v>20</v>
      </c>
      <c r="AD57" s="44">
        <v>7</v>
      </c>
      <c r="AE57" s="44">
        <v>0</v>
      </c>
      <c r="AG57" s="111">
        <f t="shared" si="1"/>
        <v>1</v>
      </c>
      <c r="AH57" s="111">
        <f t="shared" si="2"/>
        <v>27</v>
      </c>
      <c r="AI57" s="111">
        <f t="shared" si="3"/>
        <v>27</v>
      </c>
    </row>
    <row r="58" spans="1:35">
      <c r="A58" t="s">
        <v>839</v>
      </c>
      <c r="B58" s="160" t="s">
        <v>63</v>
      </c>
      <c r="C58" s="44">
        <v>598</v>
      </c>
      <c r="D58" s="44">
        <v>0</v>
      </c>
      <c r="E58" s="44">
        <v>0</v>
      </c>
      <c r="F58" s="44">
        <v>0</v>
      </c>
      <c r="G58" s="44">
        <v>0</v>
      </c>
      <c r="H58" s="44">
        <v>0</v>
      </c>
      <c r="I58" s="44">
        <v>0</v>
      </c>
      <c r="J58" s="44">
        <v>0</v>
      </c>
      <c r="K58" s="44">
        <v>0</v>
      </c>
      <c r="L58" s="44">
        <v>0</v>
      </c>
      <c r="M58" s="44">
        <v>0</v>
      </c>
      <c r="N58" s="44">
        <v>4</v>
      </c>
      <c r="O58" s="44">
        <v>1</v>
      </c>
      <c r="P58" s="44">
        <v>6</v>
      </c>
      <c r="Q58" s="44">
        <v>7</v>
      </c>
      <c r="R58" s="44">
        <v>4</v>
      </c>
      <c r="S58" s="44">
        <v>10</v>
      </c>
      <c r="T58" s="44">
        <v>14</v>
      </c>
      <c r="U58" s="44">
        <v>30</v>
      </c>
      <c r="V58" s="44">
        <v>70</v>
      </c>
      <c r="W58" s="44">
        <v>69</v>
      </c>
      <c r="X58" s="44">
        <v>76</v>
      </c>
      <c r="Y58" s="44">
        <v>113</v>
      </c>
      <c r="Z58" s="120">
        <f t="shared" si="0"/>
        <v>194</v>
      </c>
      <c r="AA58" s="44">
        <v>98</v>
      </c>
      <c r="AB58" s="44">
        <v>79</v>
      </c>
      <c r="AC58" s="44">
        <v>14</v>
      </c>
      <c r="AD58" s="44">
        <v>3</v>
      </c>
      <c r="AE58" s="44">
        <v>0</v>
      </c>
      <c r="AG58" s="111">
        <f t="shared" si="1"/>
        <v>0</v>
      </c>
      <c r="AH58" s="111">
        <f t="shared" si="2"/>
        <v>17</v>
      </c>
      <c r="AI58" s="111">
        <f t="shared" si="3"/>
        <v>17</v>
      </c>
    </row>
    <row r="59" spans="1:35">
      <c r="A59" t="s">
        <v>841</v>
      </c>
      <c r="B59" s="160" t="s">
        <v>63</v>
      </c>
      <c r="C59" s="44">
        <v>761</v>
      </c>
      <c r="D59" s="44">
        <v>0</v>
      </c>
      <c r="E59" s="44">
        <v>1</v>
      </c>
      <c r="F59" s="44">
        <v>0</v>
      </c>
      <c r="G59" s="44">
        <v>0</v>
      </c>
      <c r="H59" s="44">
        <v>0</v>
      </c>
      <c r="I59" s="44">
        <v>1</v>
      </c>
      <c r="J59" s="44">
        <v>1</v>
      </c>
      <c r="K59" s="44">
        <v>0</v>
      </c>
      <c r="L59" s="44">
        <v>1</v>
      </c>
      <c r="M59" s="44">
        <v>1</v>
      </c>
      <c r="N59" s="44">
        <v>0</v>
      </c>
      <c r="O59" s="44">
        <v>2</v>
      </c>
      <c r="P59" s="44">
        <v>3</v>
      </c>
      <c r="Q59" s="44">
        <v>7</v>
      </c>
      <c r="R59" s="44">
        <v>8</v>
      </c>
      <c r="S59" s="44">
        <v>18</v>
      </c>
      <c r="T59" s="44">
        <v>39</v>
      </c>
      <c r="U59" s="44">
        <v>45</v>
      </c>
      <c r="V59" s="44">
        <v>70</v>
      </c>
      <c r="W59" s="44">
        <v>104</v>
      </c>
      <c r="X59" s="44">
        <v>113</v>
      </c>
      <c r="Y59" s="44">
        <v>148</v>
      </c>
      <c r="Z59" s="120">
        <f t="shared" si="0"/>
        <v>200</v>
      </c>
      <c r="AA59" s="44">
        <v>132</v>
      </c>
      <c r="AB59" s="44">
        <v>53</v>
      </c>
      <c r="AC59" s="44">
        <v>11</v>
      </c>
      <c r="AD59" s="44">
        <v>4</v>
      </c>
      <c r="AE59" s="44">
        <v>0</v>
      </c>
      <c r="AG59" s="111">
        <f t="shared" si="1"/>
        <v>1</v>
      </c>
      <c r="AH59" s="111">
        <f t="shared" si="2"/>
        <v>15</v>
      </c>
      <c r="AI59" s="111">
        <f t="shared" si="3"/>
        <v>15</v>
      </c>
    </row>
    <row r="60" spans="1:35">
      <c r="A60" t="s">
        <v>842</v>
      </c>
      <c r="B60" s="160" t="s">
        <v>63</v>
      </c>
      <c r="C60" s="44">
        <v>682</v>
      </c>
      <c r="D60" s="44">
        <v>0</v>
      </c>
      <c r="E60" s="44">
        <v>0</v>
      </c>
      <c r="F60" s="44">
        <v>0</v>
      </c>
      <c r="G60" s="44">
        <v>0</v>
      </c>
      <c r="H60" s="44">
        <v>0</v>
      </c>
      <c r="I60" s="44">
        <v>0</v>
      </c>
      <c r="J60" s="44">
        <v>0</v>
      </c>
      <c r="K60" s="44">
        <v>0</v>
      </c>
      <c r="L60" s="44">
        <v>0</v>
      </c>
      <c r="M60" s="44">
        <v>0</v>
      </c>
      <c r="N60" s="44">
        <v>1</v>
      </c>
      <c r="O60" s="44">
        <v>3</v>
      </c>
      <c r="P60" s="44">
        <v>0</v>
      </c>
      <c r="Q60" s="44">
        <v>8</v>
      </c>
      <c r="R60" s="44">
        <v>11</v>
      </c>
      <c r="S60" s="44">
        <v>7</v>
      </c>
      <c r="T60" s="44">
        <v>20</v>
      </c>
      <c r="U60" s="44">
        <v>45</v>
      </c>
      <c r="V60" s="44">
        <v>67</v>
      </c>
      <c r="W60" s="44">
        <v>96</v>
      </c>
      <c r="X60" s="44">
        <v>113</v>
      </c>
      <c r="Y60" s="44">
        <v>127</v>
      </c>
      <c r="Z60" s="120">
        <f t="shared" si="0"/>
        <v>184</v>
      </c>
      <c r="AA60" s="44">
        <v>114</v>
      </c>
      <c r="AB60" s="44">
        <v>51</v>
      </c>
      <c r="AC60" s="44">
        <v>15</v>
      </c>
      <c r="AD60" s="44">
        <v>4</v>
      </c>
      <c r="AE60" s="44">
        <v>0</v>
      </c>
      <c r="AG60" s="111">
        <f t="shared" si="1"/>
        <v>0</v>
      </c>
      <c r="AH60" s="111">
        <f t="shared" si="2"/>
        <v>19</v>
      </c>
      <c r="AI60" s="111">
        <f t="shared" si="3"/>
        <v>19</v>
      </c>
    </row>
    <row r="61" spans="1:35">
      <c r="A61" t="s">
        <v>843</v>
      </c>
      <c r="B61" s="160" t="s">
        <v>63</v>
      </c>
      <c r="C61" s="44">
        <v>822</v>
      </c>
      <c r="D61" s="44">
        <v>1</v>
      </c>
      <c r="E61" s="44">
        <v>2</v>
      </c>
      <c r="F61" s="44">
        <v>0</v>
      </c>
      <c r="G61" s="44">
        <v>0</v>
      </c>
      <c r="H61" s="44">
        <v>0</v>
      </c>
      <c r="I61" s="44">
        <v>3</v>
      </c>
      <c r="J61" s="44">
        <v>1</v>
      </c>
      <c r="K61" s="44">
        <v>0</v>
      </c>
      <c r="L61" s="44">
        <v>0</v>
      </c>
      <c r="M61" s="44">
        <v>2</v>
      </c>
      <c r="N61" s="44">
        <v>3</v>
      </c>
      <c r="O61" s="44">
        <v>3</v>
      </c>
      <c r="P61" s="44">
        <v>2</v>
      </c>
      <c r="Q61" s="44">
        <v>2</v>
      </c>
      <c r="R61" s="44">
        <v>9</v>
      </c>
      <c r="S61" s="44">
        <v>15</v>
      </c>
      <c r="T61" s="44">
        <v>22</v>
      </c>
      <c r="U61" s="44">
        <v>42</v>
      </c>
      <c r="V61" s="44">
        <v>62</v>
      </c>
      <c r="W61" s="44">
        <v>95</v>
      </c>
      <c r="X61" s="44">
        <v>143</v>
      </c>
      <c r="Y61" s="44">
        <v>177</v>
      </c>
      <c r="Z61" s="120">
        <f t="shared" si="0"/>
        <v>241</v>
      </c>
      <c r="AA61" s="44">
        <v>148</v>
      </c>
      <c r="AB61" s="44">
        <v>66</v>
      </c>
      <c r="AC61" s="44">
        <v>24</v>
      </c>
      <c r="AD61" s="44">
        <v>3</v>
      </c>
      <c r="AE61" s="44">
        <v>0</v>
      </c>
      <c r="AG61" s="111">
        <f t="shared" si="1"/>
        <v>2</v>
      </c>
      <c r="AH61" s="111">
        <f t="shared" si="2"/>
        <v>27</v>
      </c>
      <c r="AI61" s="111">
        <f t="shared" si="3"/>
        <v>27</v>
      </c>
    </row>
    <row r="62" spans="1:35">
      <c r="A62" t="s">
        <v>845</v>
      </c>
      <c r="B62" s="160" t="s">
        <v>63</v>
      </c>
      <c r="C62" s="44">
        <v>1227</v>
      </c>
      <c r="D62" s="44">
        <v>0</v>
      </c>
      <c r="E62" s="44">
        <v>1</v>
      </c>
      <c r="F62" s="44">
        <v>0</v>
      </c>
      <c r="G62" s="44">
        <v>0</v>
      </c>
      <c r="H62" s="44">
        <v>0</v>
      </c>
      <c r="I62" s="44">
        <v>1</v>
      </c>
      <c r="J62" s="44">
        <v>1</v>
      </c>
      <c r="K62" s="44">
        <v>1</v>
      </c>
      <c r="L62" s="44">
        <v>1</v>
      </c>
      <c r="M62" s="44">
        <v>3</v>
      </c>
      <c r="N62" s="44">
        <v>3</v>
      </c>
      <c r="O62" s="44">
        <v>6</v>
      </c>
      <c r="P62" s="44">
        <v>5</v>
      </c>
      <c r="Q62" s="44">
        <v>11</v>
      </c>
      <c r="R62" s="44">
        <v>16</v>
      </c>
      <c r="S62" s="44">
        <v>23</v>
      </c>
      <c r="T62" s="44">
        <v>37</v>
      </c>
      <c r="U62" s="44">
        <v>55</v>
      </c>
      <c r="V62" s="44">
        <v>109</v>
      </c>
      <c r="W62" s="44">
        <v>151</v>
      </c>
      <c r="X62" s="44">
        <v>167</v>
      </c>
      <c r="Y62" s="44">
        <v>244</v>
      </c>
      <c r="Z62" s="120">
        <f t="shared" si="0"/>
        <v>393</v>
      </c>
      <c r="AA62" s="44">
        <v>221</v>
      </c>
      <c r="AB62" s="44">
        <v>126</v>
      </c>
      <c r="AC62" s="44">
        <v>42</v>
      </c>
      <c r="AD62" s="44">
        <v>4</v>
      </c>
      <c r="AE62" s="44">
        <v>0</v>
      </c>
      <c r="AG62" s="111">
        <f t="shared" si="1"/>
        <v>1</v>
      </c>
      <c r="AH62" s="111">
        <f t="shared" si="2"/>
        <v>46</v>
      </c>
      <c r="AI62" s="111">
        <f t="shared" si="3"/>
        <v>46</v>
      </c>
    </row>
    <row r="63" spans="1:35">
      <c r="A63" t="s">
        <v>846</v>
      </c>
      <c r="B63" s="160" t="s">
        <v>63</v>
      </c>
      <c r="C63" s="44">
        <v>1128</v>
      </c>
      <c r="D63" s="44">
        <v>2</v>
      </c>
      <c r="E63" s="44">
        <v>0</v>
      </c>
      <c r="F63" s="44">
        <v>0</v>
      </c>
      <c r="G63" s="44">
        <v>0</v>
      </c>
      <c r="H63" s="44">
        <v>0</v>
      </c>
      <c r="I63" s="44">
        <v>2</v>
      </c>
      <c r="J63" s="44">
        <v>0</v>
      </c>
      <c r="K63" s="44">
        <v>0</v>
      </c>
      <c r="L63" s="44">
        <v>2</v>
      </c>
      <c r="M63" s="44">
        <v>4</v>
      </c>
      <c r="N63" s="44">
        <v>1</v>
      </c>
      <c r="O63" s="44">
        <v>3</v>
      </c>
      <c r="P63" s="44">
        <v>7</v>
      </c>
      <c r="Q63" s="44">
        <v>10</v>
      </c>
      <c r="R63" s="44">
        <v>18</v>
      </c>
      <c r="S63" s="44">
        <v>13</v>
      </c>
      <c r="T63" s="44">
        <v>31</v>
      </c>
      <c r="U63" s="44">
        <v>57</v>
      </c>
      <c r="V63" s="44">
        <v>118</v>
      </c>
      <c r="W63" s="44">
        <v>143</v>
      </c>
      <c r="X63" s="44">
        <v>185</v>
      </c>
      <c r="Y63" s="44">
        <v>208</v>
      </c>
      <c r="Z63" s="120">
        <f t="shared" si="0"/>
        <v>326</v>
      </c>
      <c r="AA63" s="44">
        <v>194</v>
      </c>
      <c r="AB63" s="44">
        <v>96</v>
      </c>
      <c r="AC63" s="44">
        <v>26</v>
      </c>
      <c r="AD63" s="44">
        <v>10</v>
      </c>
      <c r="AE63" s="44">
        <v>0</v>
      </c>
      <c r="AG63" s="111">
        <f t="shared" si="1"/>
        <v>0</v>
      </c>
      <c r="AH63" s="111">
        <f t="shared" si="2"/>
        <v>36</v>
      </c>
      <c r="AI63" s="111">
        <f t="shared" si="3"/>
        <v>36</v>
      </c>
    </row>
    <row r="64" spans="1:35">
      <c r="A64" t="s">
        <v>848</v>
      </c>
      <c r="B64" s="160" t="s">
        <v>63</v>
      </c>
      <c r="C64" s="44">
        <v>639</v>
      </c>
      <c r="D64" s="44">
        <v>1</v>
      </c>
      <c r="E64" s="44">
        <v>0</v>
      </c>
      <c r="F64" s="44">
        <v>0</v>
      </c>
      <c r="G64" s="44">
        <v>0</v>
      </c>
      <c r="H64" s="44">
        <v>0</v>
      </c>
      <c r="I64" s="44">
        <v>1</v>
      </c>
      <c r="J64" s="44">
        <v>0</v>
      </c>
      <c r="K64" s="44">
        <v>0</v>
      </c>
      <c r="L64" s="44">
        <v>0</v>
      </c>
      <c r="M64" s="44">
        <v>2</v>
      </c>
      <c r="N64" s="44">
        <v>4</v>
      </c>
      <c r="O64" s="44">
        <v>2</v>
      </c>
      <c r="P64" s="44">
        <v>2</v>
      </c>
      <c r="Q64" s="44">
        <v>8</v>
      </c>
      <c r="R64" s="44">
        <v>4</v>
      </c>
      <c r="S64" s="44">
        <v>12</v>
      </c>
      <c r="T64" s="44">
        <v>22</v>
      </c>
      <c r="U64" s="44">
        <v>42</v>
      </c>
      <c r="V64" s="44">
        <v>68</v>
      </c>
      <c r="W64" s="44">
        <v>81</v>
      </c>
      <c r="X64" s="44">
        <v>93</v>
      </c>
      <c r="Y64" s="44">
        <v>122</v>
      </c>
      <c r="Z64" s="120">
        <f t="shared" si="0"/>
        <v>176</v>
      </c>
      <c r="AA64" s="44">
        <v>110</v>
      </c>
      <c r="AB64" s="44">
        <v>46</v>
      </c>
      <c r="AC64" s="44">
        <v>18</v>
      </c>
      <c r="AD64" s="44">
        <v>2</v>
      </c>
      <c r="AE64" s="44">
        <v>0</v>
      </c>
      <c r="AG64" s="111">
        <f t="shared" si="1"/>
        <v>0</v>
      </c>
      <c r="AH64" s="111">
        <f t="shared" si="2"/>
        <v>20</v>
      </c>
      <c r="AI64" s="111">
        <f t="shared" si="3"/>
        <v>20</v>
      </c>
    </row>
    <row r="65" spans="1:35">
      <c r="A65" t="s">
        <v>849</v>
      </c>
      <c r="B65" s="160" t="s">
        <v>63</v>
      </c>
      <c r="C65" s="44">
        <v>978</v>
      </c>
      <c r="D65" s="44">
        <v>2</v>
      </c>
      <c r="E65" s="44">
        <v>0</v>
      </c>
      <c r="F65" s="44">
        <v>0</v>
      </c>
      <c r="G65" s="44">
        <v>0</v>
      </c>
      <c r="H65" s="44">
        <v>0</v>
      </c>
      <c r="I65" s="44">
        <v>2</v>
      </c>
      <c r="J65" s="44">
        <v>0</v>
      </c>
      <c r="K65" s="44">
        <v>2</v>
      </c>
      <c r="L65" s="44">
        <v>1</v>
      </c>
      <c r="M65" s="44">
        <v>3</v>
      </c>
      <c r="N65" s="44">
        <v>1</v>
      </c>
      <c r="O65" s="44">
        <v>10</v>
      </c>
      <c r="P65" s="44">
        <v>3</v>
      </c>
      <c r="Q65" s="44">
        <v>13</v>
      </c>
      <c r="R65" s="44">
        <v>17</v>
      </c>
      <c r="S65" s="44">
        <v>15</v>
      </c>
      <c r="T65" s="44">
        <v>35</v>
      </c>
      <c r="U65" s="44">
        <v>54</v>
      </c>
      <c r="V65" s="44">
        <v>97</v>
      </c>
      <c r="W65" s="44">
        <v>110</v>
      </c>
      <c r="X65" s="44">
        <v>137</v>
      </c>
      <c r="Y65" s="44">
        <v>166</v>
      </c>
      <c r="Z65" s="120">
        <f t="shared" si="0"/>
        <v>312</v>
      </c>
      <c r="AA65" s="44">
        <v>175</v>
      </c>
      <c r="AB65" s="44">
        <v>92</v>
      </c>
      <c r="AC65" s="44">
        <v>34</v>
      </c>
      <c r="AD65" s="44">
        <v>11</v>
      </c>
      <c r="AE65" s="44">
        <v>0</v>
      </c>
      <c r="AG65" s="111">
        <f t="shared" si="1"/>
        <v>0</v>
      </c>
      <c r="AH65" s="111">
        <f t="shared" si="2"/>
        <v>45</v>
      </c>
      <c r="AI65" s="111">
        <f t="shared" si="3"/>
        <v>45</v>
      </c>
    </row>
    <row r="66" spans="1:35">
      <c r="A66" t="s">
        <v>851</v>
      </c>
      <c r="B66" s="160" t="s">
        <v>63</v>
      </c>
      <c r="C66" s="44">
        <v>2686</v>
      </c>
      <c r="D66" s="44">
        <v>5</v>
      </c>
      <c r="E66" s="44">
        <v>1</v>
      </c>
      <c r="F66" s="44">
        <v>0</v>
      </c>
      <c r="G66" s="44">
        <v>0</v>
      </c>
      <c r="H66" s="44">
        <v>2</v>
      </c>
      <c r="I66" s="44">
        <v>8</v>
      </c>
      <c r="J66" s="44">
        <v>4</v>
      </c>
      <c r="K66" s="44">
        <v>0</v>
      </c>
      <c r="L66" s="44">
        <v>4</v>
      </c>
      <c r="M66" s="44">
        <v>10</v>
      </c>
      <c r="N66" s="44">
        <v>6</v>
      </c>
      <c r="O66" s="44">
        <v>12</v>
      </c>
      <c r="P66" s="44">
        <v>11</v>
      </c>
      <c r="Q66" s="44">
        <v>31</v>
      </c>
      <c r="R66" s="44">
        <v>28</v>
      </c>
      <c r="S66" s="44">
        <v>55</v>
      </c>
      <c r="T66" s="44">
        <v>81</v>
      </c>
      <c r="U66" s="44">
        <v>153</v>
      </c>
      <c r="V66" s="44">
        <v>287</v>
      </c>
      <c r="W66" s="44">
        <v>354</v>
      </c>
      <c r="X66" s="44">
        <v>373</v>
      </c>
      <c r="Y66" s="44">
        <v>532</v>
      </c>
      <c r="Z66" s="120">
        <f t="shared" si="0"/>
        <v>737</v>
      </c>
      <c r="AA66" s="44">
        <v>428</v>
      </c>
      <c r="AB66" s="44">
        <v>248</v>
      </c>
      <c r="AC66" s="44">
        <v>50</v>
      </c>
      <c r="AD66" s="44">
        <v>11</v>
      </c>
      <c r="AE66" s="44">
        <v>0</v>
      </c>
      <c r="AG66" s="111">
        <f t="shared" si="1"/>
        <v>3</v>
      </c>
      <c r="AH66" s="111">
        <f t="shared" si="2"/>
        <v>61</v>
      </c>
      <c r="AI66" s="111">
        <f t="shared" si="3"/>
        <v>61</v>
      </c>
    </row>
    <row r="67" spans="1:35">
      <c r="A67" t="s">
        <v>852</v>
      </c>
      <c r="B67" s="160" t="s">
        <v>63</v>
      </c>
      <c r="C67" s="44">
        <v>2521</v>
      </c>
      <c r="D67" s="44">
        <v>4</v>
      </c>
      <c r="E67" s="44">
        <v>0</v>
      </c>
      <c r="F67" s="44">
        <v>0</v>
      </c>
      <c r="G67" s="44">
        <v>0</v>
      </c>
      <c r="H67" s="44">
        <v>1</v>
      </c>
      <c r="I67" s="44">
        <v>5</v>
      </c>
      <c r="J67" s="44">
        <v>1</v>
      </c>
      <c r="K67" s="44">
        <v>0</v>
      </c>
      <c r="L67" s="44">
        <v>10</v>
      </c>
      <c r="M67" s="44">
        <v>5</v>
      </c>
      <c r="N67" s="44">
        <v>5</v>
      </c>
      <c r="O67" s="44">
        <v>6</v>
      </c>
      <c r="P67" s="44">
        <v>14</v>
      </c>
      <c r="Q67" s="44">
        <v>29</v>
      </c>
      <c r="R67" s="44">
        <v>41</v>
      </c>
      <c r="S67" s="44">
        <v>57</v>
      </c>
      <c r="T67" s="44">
        <v>77</v>
      </c>
      <c r="U67" s="44">
        <v>152</v>
      </c>
      <c r="V67" s="44">
        <v>290</v>
      </c>
      <c r="W67" s="44">
        <v>365</v>
      </c>
      <c r="X67" s="44">
        <v>390</v>
      </c>
      <c r="Y67" s="44">
        <v>442</v>
      </c>
      <c r="Z67" s="120">
        <f t="shared" si="0"/>
        <v>632</v>
      </c>
      <c r="AA67" s="44">
        <v>397</v>
      </c>
      <c r="AB67" s="44">
        <v>170</v>
      </c>
      <c r="AC67" s="44">
        <v>52</v>
      </c>
      <c r="AD67" s="44">
        <v>13</v>
      </c>
      <c r="AE67" s="44">
        <v>0</v>
      </c>
      <c r="AG67" s="111">
        <f t="shared" si="1"/>
        <v>1</v>
      </c>
      <c r="AH67" s="111">
        <f t="shared" si="2"/>
        <v>65</v>
      </c>
      <c r="AI67" s="111">
        <f t="shared" si="3"/>
        <v>65</v>
      </c>
    </row>
    <row r="68" spans="1:35">
      <c r="A68" t="s">
        <v>853</v>
      </c>
      <c r="B68" s="160" t="s">
        <v>63</v>
      </c>
      <c r="C68" s="44">
        <v>1418</v>
      </c>
      <c r="D68" s="44">
        <v>1</v>
      </c>
      <c r="E68" s="44">
        <v>0</v>
      </c>
      <c r="F68" s="44">
        <v>0</v>
      </c>
      <c r="G68" s="44">
        <v>0</v>
      </c>
      <c r="H68" s="44">
        <v>0</v>
      </c>
      <c r="I68" s="44">
        <v>1</v>
      </c>
      <c r="J68" s="44">
        <v>1</v>
      </c>
      <c r="K68" s="44">
        <v>2</v>
      </c>
      <c r="L68" s="44">
        <v>2</v>
      </c>
      <c r="M68" s="44">
        <v>4</v>
      </c>
      <c r="N68" s="44">
        <v>3</v>
      </c>
      <c r="O68" s="44">
        <v>7</v>
      </c>
      <c r="P68" s="44">
        <v>17</v>
      </c>
      <c r="Q68" s="44">
        <v>15</v>
      </c>
      <c r="R68" s="44">
        <v>24</v>
      </c>
      <c r="S68" s="44">
        <v>31</v>
      </c>
      <c r="T68" s="44">
        <v>52</v>
      </c>
      <c r="U68" s="44">
        <v>77</v>
      </c>
      <c r="V68" s="44">
        <v>151</v>
      </c>
      <c r="W68" s="44">
        <v>183</v>
      </c>
      <c r="X68" s="44">
        <v>211</v>
      </c>
      <c r="Y68" s="44">
        <v>275</v>
      </c>
      <c r="Z68" s="120">
        <f t="shared" si="0"/>
        <v>362</v>
      </c>
      <c r="AA68" s="44">
        <v>211</v>
      </c>
      <c r="AB68" s="44">
        <v>115</v>
      </c>
      <c r="AC68" s="44">
        <v>31</v>
      </c>
      <c r="AD68" s="44">
        <v>5</v>
      </c>
      <c r="AE68" s="44">
        <v>0</v>
      </c>
      <c r="AG68" s="111">
        <f t="shared" si="1"/>
        <v>0</v>
      </c>
      <c r="AH68" s="111">
        <f t="shared" si="2"/>
        <v>36</v>
      </c>
      <c r="AI68" s="111">
        <f t="shared" si="3"/>
        <v>36</v>
      </c>
    </row>
    <row r="69" spans="1:35">
      <c r="A69" t="s">
        <v>854</v>
      </c>
      <c r="B69" s="160" t="s">
        <v>63</v>
      </c>
      <c r="C69" s="44">
        <v>1912</v>
      </c>
      <c r="D69" s="44">
        <v>1</v>
      </c>
      <c r="E69" s="44">
        <v>2</v>
      </c>
      <c r="F69" s="44">
        <v>0</v>
      </c>
      <c r="G69" s="44">
        <v>0</v>
      </c>
      <c r="H69" s="44">
        <v>1</v>
      </c>
      <c r="I69" s="44">
        <v>4</v>
      </c>
      <c r="J69" s="44">
        <v>1</v>
      </c>
      <c r="K69" s="44">
        <v>0</v>
      </c>
      <c r="L69" s="44">
        <v>5</v>
      </c>
      <c r="M69" s="44">
        <v>8</v>
      </c>
      <c r="N69" s="44">
        <v>4</v>
      </c>
      <c r="O69" s="44">
        <v>6</v>
      </c>
      <c r="P69" s="44">
        <v>8</v>
      </c>
      <c r="Q69" s="44">
        <v>15</v>
      </c>
      <c r="R69" s="44">
        <v>27</v>
      </c>
      <c r="S69" s="44">
        <v>51</v>
      </c>
      <c r="T69" s="44">
        <v>55</v>
      </c>
      <c r="U69" s="44">
        <v>98</v>
      </c>
      <c r="V69" s="44">
        <v>173</v>
      </c>
      <c r="W69" s="44">
        <v>220</v>
      </c>
      <c r="X69" s="44">
        <v>264</v>
      </c>
      <c r="Y69" s="44">
        <v>360</v>
      </c>
      <c r="Z69" s="120">
        <f t="shared" ref="Z69:Z132" si="4">SUM(AA69:AE69)</f>
        <v>613</v>
      </c>
      <c r="AA69" s="44">
        <v>350</v>
      </c>
      <c r="AB69" s="44">
        <v>190</v>
      </c>
      <c r="AC69" s="44">
        <v>63</v>
      </c>
      <c r="AD69" s="44">
        <v>10</v>
      </c>
      <c r="AE69" s="44">
        <v>0</v>
      </c>
      <c r="AG69" s="111">
        <f t="shared" ref="AG69:AG132" si="5">SUM(E69:H69)</f>
        <v>3</v>
      </c>
      <c r="AH69" s="111">
        <f t="shared" ref="AH69:AH132" si="6">SUM(AC69:AD69)</f>
        <v>73</v>
      </c>
      <c r="AI69" s="111">
        <f t="shared" ref="AI69:AI132" si="7">SUM(AC69:AE69)</f>
        <v>73</v>
      </c>
    </row>
    <row r="70" spans="1:35">
      <c r="A70" t="s">
        <v>855</v>
      </c>
      <c r="B70" s="160" t="s">
        <v>63</v>
      </c>
      <c r="C70" s="44">
        <v>339</v>
      </c>
      <c r="D70" s="44">
        <v>0</v>
      </c>
      <c r="E70" s="44">
        <v>0</v>
      </c>
      <c r="F70" s="44">
        <v>0</v>
      </c>
      <c r="G70" s="44">
        <v>0</v>
      </c>
      <c r="H70" s="44">
        <v>0</v>
      </c>
      <c r="I70" s="44">
        <v>0</v>
      </c>
      <c r="J70" s="44">
        <v>0</v>
      </c>
      <c r="K70" s="44">
        <v>0</v>
      </c>
      <c r="L70" s="44">
        <v>0</v>
      </c>
      <c r="M70" s="44">
        <v>0</v>
      </c>
      <c r="N70" s="44">
        <v>0</v>
      </c>
      <c r="O70" s="44">
        <v>2</v>
      </c>
      <c r="P70" s="44">
        <v>1</v>
      </c>
      <c r="Q70" s="44">
        <v>1</v>
      </c>
      <c r="R70" s="44">
        <v>2</v>
      </c>
      <c r="S70" s="44">
        <v>4</v>
      </c>
      <c r="T70" s="44">
        <v>6</v>
      </c>
      <c r="U70" s="44">
        <v>16</v>
      </c>
      <c r="V70" s="44">
        <v>23</v>
      </c>
      <c r="W70" s="44">
        <v>36</v>
      </c>
      <c r="X70" s="44">
        <v>42</v>
      </c>
      <c r="Y70" s="44">
        <v>66</v>
      </c>
      <c r="Z70" s="120">
        <f t="shared" si="4"/>
        <v>140</v>
      </c>
      <c r="AA70" s="44">
        <v>77</v>
      </c>
      <c r="AB70" s="44">
        <v>47</v>
      </c>
      <c r="AC70" s="44">
        <v>14</v>
      </c>
      <c r="AD70" s="44">
        <v>2</v>
      </c>
      <c r="AE70" s="44">
        <v>0</v>
      </c>
      <c r="AG70" s="111">
        <f t="shared" si="5"/>
        <v>0</v>
      </c>
      <c r="AH70" s="111">
        <f t="shared" si="6"/>
        <v>16</v>
      </c>
      <c r="AI70" s="111">
        <f t="shared" si="7"/>
        <v>16</v>
      </c>
    </row>
    <row r="71" spans="1:35">
      <c r="A71" t="s">
        <v>856</v>
      </c>
      <c r="B71" s="160" t="s">
        <v>63</v>
      </c>
      <c r="C71" s="44">
        <v>417</v>
      </c>
      <c r="D71" s="44">
        <v>1</v>
      </c>
      <c r="E71" s="44">
        <v>0</v>
      </c>
      <c r="F71" s="44">
        <v>0</v>
      </c>
      <c r="G71" s="44">
        <v>0</v>
      </c>
      <c r="H71" s="44">
        <v>0</v>
      </c>
      <c r="I71" s="44">
        <v>1</v>
      </c>
      <c r="J71" s="44">
        <v>0</v>
      </c>
      <c r="K71" s="44">
        <v>0</v>
      </c>
      <c r="L71" s="44">
        <v>1</v>
      </c>
      <c r="M71" s="44">
        <v>3</v>
      </c>
      <c r="N71" s="44">
        <v>0</v>
      </c>
      <c r="O71" s="44">
        <v>1</v>
      </c>
      <c r="P71" s="44">
        <v>3</v>
      </c>
      <c r="Q71" s="44">
        <v>3</v>
      </c>
      <c r="R71" s="44">
        <v>1</v>
      </c>
      <c r="S71" s="44">
        <v>10</v>
      </c>
      <c r="T71" s="44">
        <v>13</v>
      </c>
      <c r="U71" s="44">
        <v>9</v>
      </c>
      <c r="V71" s="44">
        <v>31</v>
      </c>
      <c r="W71" s="44">
        <v>39</v>
      </c>
      <c r="X71" s="44">
        <v>61</v>
      </c>
      <c r="Y71" s="44">
        <v>91</v>
      </c>
      <c r="Z71" s="120">
        <f t="shared" si="4"/>
        <v>150</v>
      </c>
      <c r="AA71" s="44">
        <v>91</v>
      </c>
      <c r="AB71" s="44">
        <v>43</v>
      </c>
      <c r="AC71" s="44">
        <v>16</v>
      </c>
      <c r="AD71" s="44">
        <v>0</v>
      </c>
      <c r="AE71" s="44">
        <v>0</v>
      </c>
      <c r="AG71" s="111">
        <f t="shared" si="5"/>
        <v>0</v>
      </c>
      <c r="AH71" s="111">
        <f t="shared" si="6"/>
        <v>16</v>
      </c>
      <c r="AI71" s="111">
        <f t="shared" si="7"/>
        <v>16</v>
      </c>
    </row>
    <row r="72" spans="1:35">
      <c r="A72" t="s">
        <v>857</v>
      </c>
      <c r="B72" s="160" t="s">
        <v>63</v>
      </c>
      <c r="C72" s="44">
        <v>879</v>
      </c>
      <c r="D72" s="44">
        <v>0</v>
      </c>
      <c r="E72" s="44">
        <v>0</v>
      </c>
      <c r="F72" s="44">
        <v>0</v>
      </c>
      <c r="G72" s="44">
        <v>0</v>
      </c>
      <c r="H72" s="44">
        <v>0</v>
      </c>
      <c r="I72" s="44">
        <v>0</v>
      </c>
      <c r="J72" s="44">
        <v>1</v>
      </c>
      <c r="K72" s="44">
        <v>0</v>
      </c>
      <c r="L72" s="44">
        <v>2</v>
      </c>
      <c r="M72" s="44">
        <v>0</v>
      </c>
      <c r="N72" s="44">
        <v>4</v>
      </c>
      <c r="O72" s="44">
        <v>3</v>
      </c>
      <c r="P72" s="44">
        <v>5</v>
      </c>
      <c r="Q72" s="44">
        <v>7</v>
      </c>
      <c r="R72" s="44">
        <v>11</v>
      </c>
      <c r="S72" s="44">
        <v>29</v>
      </c>
      <c r="T72" s="44">
        <v>21</v>
      </c>
      <c r="U72" s="44">
        <v>51</v>
      </c>
      <c r="V72" s="44">
        <v>98</v>
      </c>
      <c r="W72" s="44">
        <v>92</v>
      </c>
      <c r="X72" s="44">
        <v>121</v>
      </c>
      <c r="Y72" s="44">
        <v>180</v>
      </c>
      <c r="Z72" s="120">
        <f t="shared" si="4"/>
        <v>254</v>
      </c>
      <c r="AA72" s="44">
        <v>152</v>
      </c>
      <c r="AB72" s="44">
        <v>73</v>
      </c>
      <c r="AC72" s="44">
        <v>24</v>
      </c>
      <c r="AD72" s="44">
        <v>5</v>
      </c>
      <c r="AE72" s="44">
        <v>0</v>
      </c>
      <c r="AG72" s="111">
        <f t="shared" si="5"/>
        <v>0</v>
      </c>
      <c r="AH72" s="111">
        <f t="shared" si="6"/>
        <v>29</v>
      </c>
      <c r="AI72" s="111">
        <f t="shared" si="7"/>
        <v>29</v>
      </c>
    </row>
    <row r="73" spans="1:35">
      <c r="A73" t="s">
        <v>858</v>
      </c>
      <c r="B73" s="160" t="s">
        <v>63</v>
      </c>
      <c r="C73" s="44">
        <v>183</v>
      </c>
      <c r="D73" s="44">
        <v>0</v>
      </c>
      <c r="E73" s="44">
        <v>0</v>
      </c>
      <c r="F73" s="44">
        <v>0</v>
      </c>
      <c r="G73" s="44">
        <v>0</v>
      </c>
      <c r="H73" s="44">
        <v>0</v>
      </c>
      <c r="I73" s="44">
        <v>0</v>
      </c>
      <c r="J73" s="44">
        <v>0</v>
      </c>
      <c r="K73" s="44">
        <v>0</v>
      </c>
      <c r="L73" s="44">
        <v>0</v>
      </c>
      <c r="M73" s="44">
        <v>0</v>
      </c>
      <c r="N73" s="44">
        <v>0</v>
      </c>
      <c r="O73" s="44">
        <v>0</v>
      </c>
      <c r="P73" s="44">
        <v>1</v>
      </c>
      <c r="Q73" s="44">
        <v>1</v>
      </c>
      <c r="R73" s="44">
        <v>0</v>
      </c>
      <c r="S73" s="44">
        <v>0</v>
      </c>
      <c r="T73" s="44">
        <v>5</v>
      </c>
      <c r="U73" s="44">
        <v>9</v>
      </c>
      <c r="V73" s="44">
        <v>20</v>
      </c>
      <c r="W73" s="44">
        <v>24</v>
      </c>
      <c r="X73" s="44">
        <v>32</v>
      </c>
      <c r="Y73" s="44">
        <v>32</v>
      </c>
      <c r="Z73" s="120">
        <f t="shared" si="4"/>
        <v>59</v>
      </c>
      <c r="AA73" s="44">
        <v>32</v>
      </c>
      <c r="AB73" s="44">
        <v>14</v>
      </c>
      <c r="AC73" s="44">
        <v>11</v>
      </c>
      <c r="AD73" s="44">
        <v>2</v>
      </c>
      <c r="AE73" s="44">
        <v>0</v>
      </c>
      <c r="AG73" s="111">
        <f t="shared" si="5"/>
        <v>0</v>
      </c>
      <c r="AH73" s="111">
        <f t="shared" si="6"/>
        <v>13</v>
      </c>
      <c r="AI73" s="111">
        <f t="shared" si="7"/>
        <v>13</v>
      </c>
    </row>
    <row r="74" spans="1:35">
      <c r="A74" t="s">
        <v>859</v>
      </c>
      <c r="B74" s="160" t="s">
        <v>63</v>
      </c>
      <c r="C74" s="44">
        <v>559</v>
      </c>
      <c r="D74" s="44">
        <v>1</v>
      </c>
      <c r="E74" s="44">
        <v>0</v>
      </c>
      <c r="F74" s="44">
        <v>0</v>
      </c>
      <c r="G74" s="44">
        <v>0</v>
      </c>
      <c r="H74" s="44">
        <v>0</v>
      </c>
      <c r="I74" s="44">
        <v>1</v>
      </c>
      <c r="J74" s="44">
        <v>1</v>
      </c>
      <c r="K74" s="44">
        <v>0</v>
      </c>
      <c r="L74" s="44">
        <v>3</v>
      </c>
      <c r="M74" s="44">
        <v>3</v>
      </c>
      <c r="N74" s="44">
        <v>0</v>
      </c>
      <c r="O74" s="44">
        <v>1</v>
      </c>
      <c r="P74" s="44">
        <v>0</v>
      </c>
      <c r="Q74" s="44">
        <v>2</v>
      </c>
      <c r="R74" s="44">
        <v>3</v>
      </c>
      <c r="S74" s="44">
        <v>10</v>
      </c>
      <c r="T74" s="44">
        <v>18</v>
      </c>
      <c r="U74" s="44">
        <v>27</v>
      </c>
      <c r="V74" s="44">
        <v>51</v>
      </c>
      <c r="W74" s="44">
        <v>41</v>
      </c>
      <c r="X74" s="44">
        <v>76</v>
      </c>
      <c r="Y74" s="44">
        <v>111</v>
      </c>
      <c r="Z74" s="120">
        <f t="shared" si="4"/>
        <v>211</v>
      </c>
      <c r="AA74" s="44">
        <v>110</v>
      </c>
      <c r="AB74" s="44">
        <v>82</v>
      </c>
      <c r="AC74" s="44">
        <v>15</v>
      </c>
      <c r="AD74" s="44">
        <v>4</v>
      </c>
      <c r="AE74" s="44">
        <v>0</v>
      </c>
      <c r="AG74" s="111">
        <f t="shared" si="5"/>
        <v>0</v>
      </c>
      <c r="AH74" s="111">
        <f t="shared" si="6"/>
        <v>19</v>
      </c>
      <c r="AI74" s="111">
        <f t="shared" si="7"/>
        <v>19</v>
      </c>
    </row>
    <row r="75" spans="1:35">
      <c r="A75" t="s">
        <v>860</v>
      </c>
      <c r="B75" s="160" t="s">
        <v>63</v>
      </c>
      <c r="C75" s="44">
        <v>1265</v>
      </c>
      <c r="D75" s="44">
        <v>3</v>
      </c>
      <c r="E75" s="44">
        <v>0</v>
      </c>
      <c r="F75" s="44">
        <v>0</v>
      </c>
      <c r="G75" s="44">
        <v>0</v>
      </c>
      <c r="H75" s="44">
        <v>0</v>
      </c>
      <c r="I75" s="44">
        <v>3</v>
      </c>
      <c r="J75" s="44">
        <v>0</v>
      </c>
      <c r="K75" s="44">
        <v>1</v>
      </c>
      <c r="L75" s="44">
        <v>3</v>
      </c>
      <c r="M75" s="44">
        <v>3</v>
      </c>
      <c r="N75" s="44">
        <v>3</v>
      </c>
      <c r="O75" s="44">
        <v>4</v>
      </c>
      <c r="P75" s="44">
        <v>7</v>
      </c>
      <c r="Q75" s="44">
        <v>13</v>
      </c>
      <c r="R75" s="44">
        <v>14</v>
      </c>
      <c r="S75" s="44">
        <v>20</v>
      </c>
      <c r="T75" s="44">
        <v>22</v>
      </c>
      <c r="U75" s="44">
        <v>60</v>
      </c>
      <c r="V75" s="44">
        <v>121</v>
      </c>
      <c r="W75" s="44">
        <v>159</v>
      </c>
      <c r="X75" s="44">
        <v>184</v>
      </c>
      <c r="Y75" s="44">
        <v>264</v>
      </c>
      <c r="Z75" s="120">
        <f t="shared" si="4"/>
        <v>384</v>
      </c>
      <c r="AA75" s="44">
        <v>226</v>
      </c>
      <c r="AB75" s="44">
        <v>123</v>
      </c>
      <c r="AC75" s="44">
        <v>27</v>
      </c>
      <c r="AD75" s="44">
        <v>8</v>
      </c>
      <c r="AE75" s="44">
        <v>0</v>
      </c>
      <c r="AG75" s="111">
        <f t="shared" si="5"/>
        <v>0</v>
      </c>
      <c r="AH75" s="111">
        <f t="shared" si="6"/>
        <v>35</v>
      </c>
      <c r="AI75" s="111">
        <f t="shared" si="7"/>
        <v>35</v>
      </c>
    </row>
    <row r="76" spans="1:35">
      <c r="A76" t="s">
        <v>861</v>
      </c>
      <c r="B76" s="160" t="s">
        <v>63</v>
      </c>
      <c r="C76" s="44">
        <v>300</v>
      </c>
      <c r="D76" s="44">
        <v>0</v>
      </c>
      <c r="E76" s="44">
        <v>0</v>
      </c>
      <c r="F76" s="44">
        <v>0</v>
      </c>
      <c r="G76" s="44">
        <v>0</v>
      </c>
      <c r="H76" s="44">
        <v>0</v>
      </c>
      <c r="I76" s="44">
        <v>0</v>
      </c>
      <c r="J76" s="44">
        <v>0</v>
      </c>
      <c r="K76" s="44">
        <v>0</v>
      </c>
      <c r="L76" s="44">
        <v>0</v>
      </c>
      <c r="M76" s="44">
        <v>2</v>
      </c>
      <c r="N76" s="44">
        <v>1</v>
      </c>
      <c r="O76" s="44">
        <v>1</v>
      </c>
      <c r="P76" s="44">
        <v>1</v>
      </c>
      <c r="Q76" s="44">
        <v>2</v>
      </c>
      <c r="R76" s="44">
        <v>3</v>
      </c>
      <c r="S76" s="44">
        <v>5</v>
      </c>
      <c r="T76" s="44">
        <v>3</v>
      </c>
      <c r="U76" s="44">
        <v>13</v>
      </c>
      <c r="V76" s="44">
        <v>25</v>
      </c>
      <c r="W76" s="44">
        <v>31</v>
      </c>
      <c r="X76" s="44">
        <v>41</v>
      </c>
      <c r="Y76" s="44">
        <v>69</v>
      </c>
      <c r="Z76" s="120">
        <f t="shared" si="4"/>
        <v>103</v>
      </c>
      <c r="AA76" s="44">
        <v>61</v>
      </c>
      <c r="AB76" s="44">
        <v>27</v>
      </c>
      <c r="AC76" s="44">
        <v>12</v>
      </c>
      <c r="AD76" s="44">
        <v>3</v>
      </c>
      <c r="AE76" s="44">
        <v>0</v>
      </c>
      <c r="AG76" s="111">
        <f t="shared" si="5"/>
        <v>0</v>
      </c>
      <c r="AH76" s="111">
        <f t="shared" si="6"/>
        <v>15</v>
      </c>
      <c r="AI76" s="111">
        <f t="shared" si="7"/>
        <v>15</v>
      </c>
    </row>
    <row r="77" spans="1:35">
      <c r="A77" t="s">
        <v>862</v>
      </c>
      <c r="B77" s="160" t="s">
        <v>63</v>
      </c>
      <c r="C77" s="44">
        <v>220</v>
      </c>
      <c r="D77" s="44">
        <v>0</v>
      </c>
      <c r="E77" s="44">
        <v>0</v>
      </c>
      <c r="F77" s="44">
        <v>0</v>
      </c>
      <c r="G77" s="44">
        <v>0</v>
      </c>
      <c r="H77" s="44">
        <v>0</v>
      </c>
      <c r="I77" s="44">
        <v>0</v>
      </c>
      <c r="J77" s="44">
        <v>0</v>
      </c>
      <c r="K77" s="44">
        <v>1</v>
      </c>
      <c r="L77" s="44">
        <v>0</v>
      </c>
      <c r="M77" s="44">
        <v>0</v>
      </c>
      <c r="N77" s="44">
        <v>0</v>
      </c>
      <c r="O77" s="44">
        <v>0</v>
      </c>
      <c r="P77" s="44">
        <v>1</v>
      </c>
      <c r="Q77" s="44">
        <v>0</v>
      </c>
      <c r="R77" s="44">
        <v>2</v>
      </c>
      <c r="S77" s="44">
        <v>3</v>
      </c>
      <c r="T77" s="44">
        <v>7</v>
      </c>
      <c r="U77" s="44">
        <v>5</v>
      </c>
      <c r="V77" s="44">
        <v>14</v>
      </c>
      <c r="W77" s="44">
        <v>25</v>
      </c>
      <c r="X77" s="44">
        <v>35</v>
      </c>
      <c r="Y77" s="44">
        <v>49</v>
      </c>
      <c r="Z77" s="120">
        <f t="shared" si="4"/>
        <v>78</v>
      </c>
      <c r="AA77" s="44">
        <v>48</v>
      </c>
      <c r="AB77" s="44">
        <v>21</v>
      </c>
      <c r="AC77" s="44">
        <v>7</v>
      </c>
      <c r="AD77" s="44">
        <v>2</v>
      </c>
      <c r="AE77" s="44">
        <v>0</v>
      </c>
      <c r="AG77" s="111">
        <f t="shared" si="5"/>
        <v>0</v>
      </c>
      <c r="AH77" s="111">
        <f t="shared" si="6"/>
        <v>9</v>
      </c>
      <c r="AI77" s="111">
        <f t="shared" si="7"/>
        <v>9</v>
      </c>
    </row>
    <row r="78" spans="1:35">
      <c r="A78" t="s">
        <v>863</v>
      </c>
      <c r="B78" s="160" t="s">
        <v>63</v>
      </c>
      <c r="C78" s="44">
        <v>1027</v>
      </c>
      <c r="D78" s="44">
        <v>0</v>
      </c>
      <c r="E78" s="44">
        <v>1</v>
      </c>
      <c r="F78" s="44">
        <v>0</v>
      </c>
      <c r="G78" s="44">
        <v>1</v>
      </c>
      <c r="H78" s="44">
        <v>0</v>
      </c>
      <c r="I78" s="44">
        <v>2</v>
      </c>
      <c r="J78" s="44">
        <v>0</v>
      </c>
      <c r="K78" s="44">
        <v>0</v>
      </c>
      <c r="L78" s="44">
        <v>1</v>
      </c>
      <c r="M78" s="44">
        <v>3</v>
      </c>
      <c r="N78" s="44">
        <v>0</v>
      </c>
      <c r="O78" s="44">
        <v>3</v>
      </c>
      <c r="P78" s="44">
        <v>3</v>
      </c>
      <c r="Q78" s="44">
        <v>12</v>
      </c>
      <c r="R78" s="44">
        <v>13</v>
      </c>
      <c r="S78" s="44">
        <v>19</v>
      </c>
      <c r="T78" s="44">
        <v>25</v>
      </c>
      <c r="U78" s="44">
        <v>44</v>
      </c>
      <c r="V78" s="44">
        <v>89</v>
      </c>
      <c r="W78" s="44">
        <v>116</v>
      </c>
      <c r="X78" s="44">
        <v>145</v>
      </c>
      <c r="Y78" s="44">
        <v>206</v>
      </c>
      <c r="Z78" s="120">
        <f t="shared" si="4"/>
        <v>346</v>
      </c>
      <c r="AA78" s="44">
        <v>198</v>
      </c>
      <c r="AB78" s="44">
        <v>110</v>
      </c>
      <c r="AC78" s="44">
        <v>30</v>
      </c>
      <c r="AD78" s="44">
        <v>8</v>
      </c>
      <c r="AE78" s="44">
        <v>0</v>
      </c>
      <c r="AG78" s="111">
        <f t="shared" si="5"/>
        <v>2</v>
      </c>
      <c r="AH78" s="111">
        <f t="shared" si="6"/>
        <v>38</v>
      </c>
      <c r="AI78" s="111">
        <f t="shared" si="7"/>
        <v>38</v>
      </c>
    </row>
    <row r="79" spans="1:35">
      <c r="A79" t="s">
        <v>864</v>
      </c>
      <c r="B79" s="160" t="s">
        <v>63</v>
      </c>
      <c r="C79" s="44">
        <v>393</v>
      </c>
      <c r="D79" s="44">
        <v>2</v>
      </c>
      <c r="E79" s="44">
        <v>0</v>
      </c>
      <c r="F79" s="44">
        <v>0</v>
      </c>
      <c r="G79" s="44">
        <v>0</v>
      </c>
      <c r="H79" s="44">
        <v>0</v>
      </c>
      <c r="I79" s="44">
        <v>2</v>
      </c>
      <c r="J79" s="44">
        <v>0</v>
      </c>
      <c r="K79" s="44">
        <v>1</v>
      </c>
      <c r="L79" s="44">
        <v>2</v>
      </c>
      <c r="M79" s="44">
        <v>0</v>
      </c>
      <c r="N79" s="44">
        <v>0</v>
      </c>
      <c r="O79" s="44">
        <v>1</v>
      </c>
      <c r="P79" s="44">
        <v>4</v>
      </c>
      <c r="Q79" s="44">
        <v>2</v>
      </c>
      <c r="R79" s="44">
        <v>5</v>
      </c>
      <c r="S79" s="44">
        <v>2</v>
      </c>
      <c r="T79" s="44">
        <v>8</v>
      </c>
      <c r="U79" s="44">
        <v>24</v>
      </c>
      <c r="V79" s="44">
        <v>27</v>
      </c>
      <c r="W79" s="44">
        <v>41</v>
      </c>
      <c r="X79" s="44">
        <v>55</v>
      </c>
      <c r="Y79" s="44">
        <v>94</v>
      </c>
      <c r="Z79" s="120">
        <f t="shared" si="4"/>
        <v>125</v>
      </c>
      <c r="AA79" s="44">
        <v>72</v>
      </c>
      <c r="AB79" s="44">
        <v>40</v>
      </c>
      <c r="AC79" s="44">
        <v>11</v>
      </c>
      <c r="AD79" s="44">
        <v>2</v>
      </c>
      <c r="AE79" s="44">
        <v>0</v>
      </c>
      <c r="AG79" s="111">
        <f t="shared" si="5"/>
        <v>0</v>
      </c>
      <c r="AH79" s="111">
        <f t="shared" si="6"/>
        <v>13</v>
      </c>
      <c r="AI79" s="111">
        <f t="shared" si="7"/>
        <v>13</v>
      </c>
    </row>
    <row r="80" spans="1:35">
      <c r="A80" t="s">
        <v>866</v>
      </c>
      <c r="B80" s="160" t="s">
        <v>63</v>
      </c>
      <c r="C80" s="44">
        <v>491</v>
      </c>
      <c r="D80" s="44">
        <v>4</v>
      </c>
      <c r="E80" s="44">
        <v>0</v>
      </c>
      <c r="F80" s="44">
        <v>0</v>
      </c>
      <c r="G80" s="44">
        <v>0</v>
      </c>
      <c r="H80" s="44">
        <v>0</v>
      </c>
      <c r="I80" s="44">
        <v>4</v>
      </c>
      <c r="J80" s="44">
        <v>0</v>
      </c>
      <c r="K80" s="44">
        <v>0</v>
      </c>
      <c r="L80" s="44">
        <v>0</v>
      </c>
      <c r="M80" s="44">
        <v>1</v>
      </c>
      <c r="N80" s="44">
        <v>1</v>
      </c>
      <c r="O80" s="44">
        <v>1</v>
      </c>
      <c r="P80" s="44">
        <v>2</v>
      </c>
      <c r="Q80" s="44">
        <v>6</v>
      </c>
      <c r="R80" s="44">
        <v>2</v>
      </c>
      <c r="S80" s="44">
        <v>10</v>
      </c>
      <c r="T80" s="44">
        <v>14</v>
      </c>
      <c r="U80" s="44">
        <v>23</v>
      </c>
      <c r="V80" s="44">
        <v>57</v>
      </c>
      <c r="W80" s="44">
        <v>71</v>
      </c>
      <c r="X80" s="44">
        <v>65</v>
      </c>
      <c r="Y80" s="44">
        <v>93</v>
      </c>
      <c r="Z80" s="120">
        <f t="shared" si="4"/>
        <v>141</v>
      </c>
      <c r="AA80" s="44">
        <v>103</v>
      </c>
      <c r="AB80" s="44">
        <v>29</v>
      </c>
      <c r="AC80" s="44">
        <v>7</v>
      </c>
      <c r="AD80" s="44">
        <v>2</v>
      </c>
      <c r="AE80" s="44">
        <v>0</v>
      </c>
      <c r="AG80" s="111">
        <f t="shared" si="5"/>
        <v>0</v>
      </c>
      <c r="AH80" s="111">
        <f t="shared" si="6"/>
        <v>9</v>
      </c>
      <c r="AI80" s="111">
        <f t="shared" si="7"/>
        <v>9</v>
      </c>
    </row>
    <row r="81" spans="1:35">
      <c r="A81" t="s">
        <v>867</v>
      </c>
      <c r="B81" s="160" t="s">
        <v>63</v>
      </c>
      <c r="C81" s="44">
        <v>750</v>
      </c>
      <c r="D81" s="44">
        <v>0</v>
      </c>
      <c r="E81" s="44">
        <v>1</v>
      </c>
      <c r="F81" s="44">
        <v>0</v>
      </c>
      <c r="G81" s="44">
        <v>0</v>
      </c>
      <c r="H81" s="44">
        <v>0</v>
      </c>
      <c r="I81" s="44">
        <v>1</v>
      </c>
      <c r="J81" s="44">
        <v>0</v>
      </c>
      <c r="K81" s="44">
        <v>0</v>
      </c>
      <c r="L81" s="44">
        <v>2</v>
      </c>
      <c r="M81" s="44">
        <v>1</v>
      </c>
      <c r="N81" s="44">
        <v>1</v>
      </c>
      <c r="O81" s="44">
        <v>0</v>
      </c>
      <c r="P81" s="44">
        <v>2</v>
      </c>
      <c r="Q81" s="44">
        <v>9</v>
      </c>
      <c r="R81" s="44">
        <v>10</v>
      </c>
      <c r="S81" s="44">
        <v>13</v>
      </c>
      <c r="T81" s="44">
        <v>15</v>
      </c>
      <c r="U81" s="44">
        <v>31</v>
      </c>
      <c r="V81" s="44">
        <v>66</v>
      </c>
      <c r="W81" s="44">
        <v>93</v>
      </c>
      <c r="X81" s="44">
        <v>115</v>
      </c>
      <c r="Y81" s="44">
        <v>150</v>
      </c>
      <c r="Z81" s="120">
        <f t="shared" si="4"/>
        <v>241</v>
      </c>
      <c r="AA81" s="44">
        <v>126</v>
      </c>
      <c r="AB81" s="44">
        <v>82</v>
      </c>
      <c r="AC81" s="44">
        <v>26</v>
      </c>
      <c r="AD81" s="44">
        <v>7</v>
      </c>
      <c r="AE81" s="44">
        <v>0</v>
      </c>
      <c r="AG81" s="111">
        <f t="shared" si="5"/>
        <v>1</v>
      </c>
      <c r="AH81" s="111">
        <f t="shared" si="6"/>
        <v>33</v>
      </c>
      <c r="AI81" s="111">
        <f t="shared" si="7"/>
        <v>33</v>
      </c>
    </row>
    <row r="82" spans="1:35">
      <c r="A82" t="s">
        <v>868</v>
      </c>
      <c r="B82" s="160" t="s">
        <v>63</v>
      </c>
      <c r="C82" s="44">
        <v>244</v>
      </c>
      <c r="D82" s="44">
        <v>0</v>
      </c>
      <c r="E82" s="44">
        <v>0</v>
      </c>
      <c r="F82" s="44">
        <v>0</v>
      </c>
      <c r="G82" s="44">
        <v>0</v>
      </c>
      <c r="H82" s="44">
        <v>0</v>
      </c>
      <c r="I82" s="44">
        <v>0</v>
      </c>
      <c r="J82" s="44">
        <v>0</v>
      </c>
      <c r="K82" s="44">
        <v>0</v>
      </c>
      <c r="L82" s="44">
        <v>1</v>
      </c>
      <c r="M82" s="44">
        <v>0</v>
      </c>
      <c r="N82" s="44">
        <v>0</v>
      </c>
      <c r="O82" s="44">
        <v>0</v>
      </c>
      <c r="P82" s="44">
        <v>2</v>
      </c>
      <c r="Q82" s="44">
        <v>3</v>
      </c>
      <c r="R82" s="44">
        <v>0</v>
      </c>
      <c r="S82" s="44">
        <v>3</v>
      </c>
      <c r="T82" s="44">
        <v>6</v>
      </c>
      <c r="U82" s="44">
        <v>11</v>
      </c>
      <c r="V82" s="44">
        <v>21</v>
      </c>
      <c r="W82" s="44">
        <v>31</v>
      </c>
      <c r="X82" s="44">
        <v>41</v>
      </c>
      <c r="Y82" s="44">
        <v>42</v>
      </c>
      <c r="Z82" s="120">
        <f t="shared" si="4"/>
        <v>83</v>
      </c>
      <c r="AA82" s="44">
        <v>55</v>
      </c>
      <c r="AB82" s="44">
        <v>22</v>
      </c>
      <c r="AC82" s="44">
        <v>6</v>
      </c>
      <c r="AD82" s="44">
        <v>0</v>
      </c>
      <c r="AE82" s="44">
        <v>0</v>
      </c>
      <c r="AG82" s="111">
        <f t="shared" si="5"/>
        <v>0</v>
      </c>
      <c r="AH82" s="111">
        <f t="shared" si="6"/>
        <v>6</v>
      </c>
      <c r="AI82" s="111">
        <f t="shared" si="7"/>
        <v>6</v>
      </c>
    </row>
    <row r="83" spans="1:35">
      <c r="A83" t="s">
        <v>870</v>
      </c>
      <c r="B83" s="160" t="s">
        <v>63</v>
      </c>
      <c r="C83" s="44">
        <v>419</v>
      </c>
      <c r="D83" s="44">
        <v>1</v>
      </c>
      <c r="E83" s="44">
        <v>0</v>
      </c>
      <c r="F83" s="44">
        <v>0</v>
      </c>
      <c r="G83" s="44">
        <v>0</v>
      </c>
      <c r="H83" s="44">
        <v>0</v>
      </c>
      <c r="I83" s="44">
        <v>1</v>
      </c>
      <c r="J83" s="44">
        <v>0</v>
      </c>
      <c r="K83" s="44">
        <v>0</v>
      </c>
      <c r="L83" s="44">
        <v>0</v>
      </c>
      <c r="M83" s="44">
        <v>1</v>
      </c>
      <c r="N83" s="44">
        <v>1</v>
      </c>
      <c r="O83" s="44">
        <v>3</v>
      </c>
      <c r="P83" s="44">
        <v>1</v>
      </c>
      <c r="Q83" s="44">
        <v>1</v>
      </c>
      <c r="R83" s="44">
        <v>5</v>
      </c>
      <c r="S83" s="44">
        <v>11</v>
      </c>
      <c r="T83" s="44">
        <v>12</v>
      </c>
      <c r="U83" s="44">
        <v>21</v>
      </c>
      <c r="V83" s="44">
        <v>43</v>
      </c>
      <c r="W83" s="44">
        <v>36</v>
      </c>
      <c r="X83" s="44">
        <v>68</v>
      </c>
      <c r="Y83" s="44">
        <v>80</v>
      </c>
      <c r="Z83" s="120">
        <f t="shared" si="4"/>
        <v>135</v>
      </c>
      <c r="AA83" s="44">
        <v>83</v>
      </c>
      <c r="AB83" s="44">
        <v>39</v>
      </c>
      <c r="AC83" s="44">
        <v>10</v>
      </c>
      <c r="AD83" s="44">
        <v>3</v>
      </c>
      <c r="AE83" s="44">
        <v>0</v>
      </c>
      <c r="AG83" s="111">
        <f t="shared" si="5"/>
        <v>0</v>
      </c>
      <c r="AH83" s="111">
        <f t="shared" si="6"/>
        <v>13</v>
      </c>
      <c r="AI83" s="111">
        <f t="shared" si="7"/>
        <v>13</v>
      </c>
    </row>
    <row r="84" spans="1:35">
      <c r="A84" t="s">
        <v>871</v>
      </c>
      <c r="B84" s="160" t="s">
        <v>63</v>
      </c>
      <c r="C84" s="44">
        <v>287</v>
      </c>
      <c r="D84" s="44">
        <v>0</v>
      </c>
      <c r="E84" s="44">
        <v>1</v>
      </c>
      <c r="F84" s="44">
        <v>0</v>
      </c>
      <c r="G84" s="44">
        <v>0</v>
      </c>
      <c r="H84" s="44">
        <v>0</v>
      </c>
      <c r="I84" s="44">
        <v>1</v>
      </c>
      <c r="J84" s="44">
        <v>0</v>
      </c>
      <c r="K84" s="44">
        <v>0</v>
      </c>
      <c r="L84" s="44">
        <v>0</v>
      </c>
      <c r="M84" s="44">
        <v>1</v>
      </c>
      <c r="N84" s="44">
        <v>1</v>
      </c>
      <c r="O84" s="44">
        <v>0</v>
      </c>
      <c r="P84" s="44">
        <v>2</v>
      </c>
      <c r="Q84" s="44">
        <v>1</v>
      </c>
      <c r="R84" s="44">
        <v>1</v>
      </c>
      <c r="S84" s="44">
        <v>1</v>
      </c>
      <c r="T84" s="44">
        <v>5</v>
      </c>
      <c r="U84" s="44">
        <v>6</v>
      </c>
      <c r="V84" s="44">
        <v>26</v>
      </c>
      <c r="W84" s="44">
        <v>33</v>
      </c>
      <c r="X84" s="44">
        <v>33</v>
      </c>
      <c r="Y84" s="44">
        <v>63</v>
      </c>
      <c r="Z84" s="120">
        <f t="shared" si="4"/>
        <v>113</v>
      </c>
      <c r="AA84" s="44">
        <v>68</v>
      </c>
      <c r="AB84" s="44">
        <v>30</v>
      </c>
      <c r="AC84" s="44">
        <v>14</v>
      </c>
      <c r="AD84" s="44">
        <v>1</v>
      </c>
      <c r="AE84" s="44">
        <v>0</v>
      </c>
      <c r="AG84" s="111">
        <f t="shared" si="5"/>
        <v>1</v>
      </c>
      <c r="AH84" s="111">
        <f t="shared" si="6"/>
        <v>15</v>
      </c>
      <c r="AI84" s="111">
        <f t="shared" si="7"/>
        <v>15</v>
      </c>
    </row>
    <row r="85" spans="1:35">
      <c r="A85" t="s">
        <v>872</v>
      </c>
      <c r="B85" s="160" t="s">
        <v>63</v>
      </c>
      <c r="C85" s="44">
        <v>276</v>
      </c>
      <c r="D85" s="44">
        <v>0</v>
      </c>
      <c r="E85" s="44">
        <v>0</v>
      </c>
      <c r="F85" s="44">
        <v>0</v>
      </c>
      <c r="G85" s="44">
        <v>0</v>
      </c>
      <c r="H85" s="44">
        <v>0</v>
      </c>
      <c r="I85" s="44">
        <v>0</v>
      </c>
      <c r="J85" s="44">
        <v>0</v>
      </c>
      <c r="K85" s="44">
        <v>0</v>
      </c>
      <c r="L85" s="44">
        <v>0</v>
      </c>
      <c r="M85" s="44">
        <v>1</v>
      </c>
      <c r="N85" s="44">
        <v>0</v>
      </c>
      <c r="O85" s="44">
        <v>0</v>
      </c>
      <c r="P85" s="44">
        <v>0</v>
      </c>
      <c r="Q85" s="44">
        <v>4</v>
      </c>
      <c r="R85" s="44">
        <v>3</v>
      </c>
      <c r="S85" s="44">
        <v>3</v>
      </c>
      <c r="T85" s="44">
        <v>4</v>
      </c>
      <c r="U85" s="44">
        <v>12</v>
      </c>
      <c r="V85" s="44">
        <v>13</v>
      </c>
      <c r="W85" s="44">
        <v>32</v>
      </c>
      <c r="X85" s="44">
        <v>39</v>
      </c>
      <c r="Y85" s="44">
        <v>54</v>
      </c>
      <c r="Z85" s="120">
        <f t="shared" si="4"/>
        <v>111</v>
      </c>
      <c r="AA85" s="44">
        <v>60</v>
      </c>
      <c r="AB85" s="44">
        <v>41</v>
      </c>
      <c r="AC85" s="44">
        <v>9</v>
      </c>
      <c r="AD85" s="44">
        <v>1</v>
      </c>
      <c r="AE85" s="44">
        <v>0</v>
      </c>
      <c r="AG85" s="111">
        <f t="shared" si="5"/>
        <v>0</v>
      </c>
      <c r="AH85" s="111">
        <f t="shared" si="6"/>
        <v>10</v>
      </c>
      <c r="AI85" s="111">
        <f t="shared" si="7"/>
        <v>10</v>
      </c>
    </row>
    <row r="86" spans="1:35">
      <c r="A86" t="s">
        <v>873</v>
      </c>
      <c r="B86" s="160" t="s">
        <v>63</v>
      </c>
      <c r="C86" s="44">
        <v>224</v>
      </c>
      <c r="D86" s="44">
        <v>0</v>
      </c>
      <c r="E86" s="44">
        <v>0</v>
      </c>
      <c r="F86" s="44">
        <v>0</v>
      </c>
      <c r="G86" s="44">
        <v>0</v>
      </c>
      <c r="H86" s="44">
        <v>0</v>
      </c>
      <c r="I86" s="44">
        <v>0</v>
      </c>
      <c r="J86" s="44">
        <v>0</v>
      </c>
      <c r="K86" s="44">
        <v>0</v>
      </c>
      <c r="L86" s="44">
        <v>0</v>
      </c>
      <c r="M86" s="44">
        <v>0</v>
      </c>
      <c r="N86" s="44">
        <v>0</v>
      </c>
      <c r="O86" s="44">
        <v>1</v>
      </c>
      <c r="P86" s="44">
        <v>0</v>
      </c>
      <c r="Q86" s="44">
        <v>1</v>
      </c>
      <c r="R86" s="44">
        <v>5</v>
      </c>
      <c r="S86" s="44">
        <v>2</v>
      </c>
      <c r="T86" s="44">
        <v>3</v>
      </c>
      <c r="U86" s="44">
        <v>13</v>
      </c>
      <c r="V86" s="44">
        <v>15</v>
      </c>
      <c r="W86" s="44">
        <v>11</v>
      </c>
      <c r="X86" s="44">
        <v>24</v>
      </c>
      <c r="Y86" s="44">
        <v>45</v>
      </c>
      <c r="Z86" s="120">
        <f t="shared" si="4"/>
        <v>104</v>
      </c>
      <c r="AA86" s="44">
        <v>62</v>
      </c>
      <c r="AB86" s="44">
        <v>30</v>
      </c>
      <c r="AC86" s="44">
        <v>8</v>
      </c>
      <c r="AD86" s="44">
        <v>4</v>
      </c>
      <c r="AE86" s="44">
        <v>0</v>
      </c>
      <c r="AG86" s="111">
        <f t="shared" si="5"/>
        <v>0</v>
      </c>
      <c r="AH86" s="111">
        <f t="shared" si="6"/>
        <v>12</v>
      </c>
      <c r="AI86" s="111">
        <f t="shared" si="7"/>
        <v>12</v>
      </c>
    </row>
    <row r="87" spans="1:35">
      <c r="A87" t="s">
        <v>875</v>
      </c>
      <c r="B87" s="160" t="s">
        <v>63</v>
      </c>
      <c r="C87" s="44">
        <v>414</v>
      </c>
      <c r="D87" s="44">
        <v>0</v>
      </c>
      <c r="E87" s="44">
        <v>0</v>
      </c>
      <c r="F87" s="44">
        <v>0</v>
      </c>
      <c r="G87" s="44">
        <v>0</v>
      </c>
      <c r="H87" s="44">
        <v>0</v>
      </c>
      <c r="I87" s="44">
        <v>0</v>
      </c>
      <c r="J87" s="44">
        <v>0</v>
      </c>
      <c r="K87" s="44">
        <v>0</v>
      </c>
      <c r="L87" s="44">
        <v>0</v>
      </c>
      <c r="M87" s="44">
        <v>1</v>
      </c>
      <c r="N87" s="44">
        <v>1</v>
      </c>
      <c r="O87" s="44">
        <v>2</v>
      </c>
      <c r="P87" s="44">
        <v>1</v>
      </c>
      <c r="Q87" s="44">
        <v>1</v>
      </c>
      <c r="R87" s="44">
        <v>2</v>
      </c>
      <c r="S87" s="44">
        <v>8</v>
      </c>
      <c r="T87" s="44">
        <v>12</v>
      </c>
      <c r="U87" s="44">
        <v>14</v>
      </c>
      <c r="V87" s="44">
        <v>28</v>
      </c>
      <c r="W87" s="44">
        <v>44</v>
      </c>
      <c r="X87" s="44">
        <v>55</v>
      </c>
      <c r="Y87" s="44">
        <v>67</v>
      </c>
      <c r="Z87" s="120">
        <f t="shared" si="4"/>
        <v>178</v>
      </c>
      <c r="AA87" s="44">
        <v>102</v>
      </c>
      <c r="AB87" s="44">
        <v>56</v>
      </c>
      <c r="AC87" s="44">
        <v>17</v>
      </c>
      <c r="AD87" s="44">
        <v>3</v>
      </c>
      <c r="AE87" s="44">
        <v>0</v>
      </c>
      <c r="AG87" s="111">
        <f t="shared" si="5"/>
        <v>0</v>
      </c>
      <c r="AH87" s="111">
        <f t="shared" si="6"/>
        <v>20</v>
      </c>
      <c r="AI87" s="111">
        <f t="shared" si="7"/>
        <v>20</v>
      </c>
    </row>
    <row r="88" spans="1:35">
      <c r="A88" t="s">
        <v>657</v>
      </c>
      <c r="B88" s="160" t="s">
        <v>63</v>
      </c>
      <c r="C88" s="44">
        <v>357</v>
      </c>
      <c r="D88" s="44">
        <v>0</v>
      </c>
      <c r="E88" s="44">
        <v>0</v>
      </c>
      <c r="F88" s="44">
        <v>0</v>
      </c>
      <c r="G88" s="44">
        <v>0</v>
      </c>
      <c r="H88" s="44">
        <v>0</v>
      </c>
      <c r="I88" s="44">
        <v>0</v>
      </c>
      <c r="J88" s="44">
        <v>0</v>
      </c>
      <c r="K88" s="44">
        <v>1</v>
      </c>
      <c r="L88" s="44">
        <v>0</v>
      </c>
      <c r="M88" s="44">
        <v>0</v>
      </c>
      <c r="N88" s="44">
        <v>1</v>
      </c>
      <c r="O88" s="44">
        <v>2</v>
      </c>
      <c r="P88" s="44">
        <v>1</v>
      </c>
      <c r="Q88" s="44">
        <v>0</v>
      </c>
      <c r="R88" s="44">
        <v>3</v>
      </c>
      <c r="S88" s="44">
        <v>6</v>
      </c>
      <c r="T88" s="44">
        <v>8</v>
      </c>
      <c r="U88" s="44">
        <v>16</v>
      </c>
      <c r="V88" s="44">
        <v>34</v>
      </c>
      <c r="W88" s="44">
        <v>29</v>
      </c>
      <c r="X88" s="44">
        <v>55</v>
      </c>
      <c r="Y88" s="44">
        <v>58</v>
      </c>
      <c r="Z88" s="120">
        <f t="shared" si="4"/>
        <v>143</v>
      </c>
      <c r="AA88" s="44">
        <v>66</v>
      </c>
      <c r="AB88" s="44">
        <v>53</v>
      </c>
      <c r="AC88" s="44">
        <v>22</v>
      </c>
      <c r="AD88" s="44">
        <v>2</v>
      </c>
      <c r="AE88" s="44">
        <v>0</v>
      </c>
      <c r="AG88" s="111">
        <f t="shared" si="5"/>
        <v>0</v>
      </c>
      <c r="AH88" s="111">
        <f t="shared" si="6"/>
        <v>24</v>
      </c>
      <c r="AI88" s="111">
        <f t="shared" si="7"/>
        <v>24</v>
      </c>
    </row>
    <row r="89" spans="1:35">
      <c r="A89" t="s">
        <v>876</v>
      </c>
      <c r="B89" s="160" t="s">
        <v>63</v>
      </c>
      <c r="C89" s="44">
        <v>228</v>
      </c>
      <c r="D89" s="44">
        <v>0</v>
      </c>
      <c r="E89" s="44">
        <v>0</v>
      </c>
      <c r="F89" s="44">
        <v>0</v>
      </c>
      <c r="G89" s="44">
        <v>0</v>
      </c>
      <c r="H89" s="44">
        <v>0</v>
      </c>
      <c r="I89" s="44">
        <v>0</v>
      </c>
      <c r="J89" s="44">
        <v>0</v>
      </c>
      <c r="K89" s="44">
        <v>0</v>
      </c>
      <c r="L89" s="44">
        <v>0</v>
      </c>
      <c r="M89" s="44">
        <v>0</v>
      </c>
      <c r="N89" s="44">
        <v>2</v>
      </c>
      <c r="O89" s="44">
        <v>0</v>
      </c>
      <c r="P89" s="44">
        <v>0</v>
      </c>
      <c r="Q89" s="44">
        <v>0</v>
      </c>
      <c r="R89" s="44">
        <v>4</v>
      </c>
      <c r="S89" s="44">
        <v>5</v>
      </c>
      <c r="T89" s="44">
        <v>5</v>
      </c>
      <c r="U89" s="44">
        <v>13</v>
      </c>
      <c r="V89" s="44">
        <v>16</v>
      </c>
      <c r="W89" s="44">
        <v>24</v>
      </c>
      <c r="X89" s="44">
        <v>26</v>
      </c>
      <c r="Y89" s="44">
        <v>42</v>
      </c>
      <c r="Z89" s="120">
        <f t="shared" si="4"/>
        <v>91</v>
      </c>
      <c r="AA89" s="44">
        <v>53</v>
      </c>
      <c r="AB89" s="44">
        <v>28</v>
      </c>
      <c r="AC89" s="44">
        <v>8</v>
      </c>
      <c r="AD89" s="44">
        <v>2</v>
      </c>
      <c r="AE89" s="44">
        <v>0</v>
      </c>
      <c r="AG89" s="111">
        <f t="shared" si="5"/>
        <v>0</v>
      </c>
      <c r="AH89" s="111">
        <f t="shared" si="6"/>
        <v>10</v>
      </c>
      <c r="AI89" s="111">
        <f t="shared" si="7"/>
        <v>10</v>
      </c>
    </row>
    <row r="90" spans="1:35">
      <c r="A90" t="s">
        <v>877</v>
      </c>
      <c r="B90" s="160" t="s">
        <v>63</v>
      </c>
      <c r="C90" s="44">
        <v>396</v>
      </c>
      <c r="D90" s="44">
        <v>0</v>
      </c>
      <c r="E90" s="44">
        <v>0</v>
      </c>
      <c r="F90" s="44">
        <v>0</v>
      </c>
      <c r="G90" s="44">
        <v>0</v>
      </c>
      <c r="H90" s="44">
        <v>0</v>
      </c>
      <c r="I90" s="44">
        <v>0</v>
      </c>
      <c r="J90" s="44">
        <v>0</v>
      </c>
      <c r="K90" s="44">
        <v>0</v>
      </c>
      <c r="L90" s="44">
        <v>1</v>
      </c>
      <c r="M90" s="44">
        <v>0</v>
      </c>
      <c r="N90" s="44">
        <v>1</v>
      </c>
      <c r="O90" s="44">
        <v>1</v>
      </c>
      <c r="P90" s="44">
        <v>0</v>
      </c>
      <c r="Q90" s="44">
        <v>1</v>
      </c>
      <c r="R90" s="44">
        <v>2</v>
      </c>
      <c r="S90" s="44">
        <v>4</v>
      </c>
      <c r="T90" s="44">
        <v>11</v>
      </c>
      <c r="U90" s="44">
        <v>18</v>
      </c>
      <c r="V90" s="44">
        <v>40</v>
      </c>
      <c r="W90" s="44">
        <v>39</v>
      </c>
      <c r="X90" s="44">
        <v>47</v>
      </c>
      <c r="Y90" s="44">
        <v>58</v>
      </c>
      <c r="Z90" s="120">
        <f t="shared" si="4"/>
        <v>173</v>
      </c>
      <c r="AA90" s="44">
        <v>96</v>
      </c>
      <c r="AB90" s="44">
        <v>57</v>
      </c>
      <c r="AC90" s="44">
        <v>18</v>
      </c>
      <c r="AD90" s="44">
        <v>2</v>
      </c>
      <c r="AE90" s="44">
        <v>0</v>
      </c>
      <c r="AG90" s="111">
        <f t="shared" si="5"/>
        <v>0</v>
      </c>
      <c r="AH90" s="111">
        <f t="shared" si="6"/>
        <v>20</v>
      </c>
      <c r="AI90" s="111">
        <f t="shared" si="7"/>
        <v>20</v>
      </c>
    </row>
    <row r="91" spans="1:35">
      <c r="A91" t="s">
        <v>878</v>
      </c>
      <c r="B91" s="160" t="s">
        <v>63</v>
      </c>
      <c r="C91" s="44">
        <v>307</v>
      </c>
      <c r="D91" s="44">
        <v>1</v>
      </c>
      <c r="E91" s="44">
        <v>0</v>
      </c>
      <c r="F91" s="44">
        <v>0</v>
      </c>
      <c r="G91" s="44">
        <v>0</v>
      </c>
      <c r="H91" s="44">
        <v>0</v>
      </c>
      <c r="I91" s="44">
        <v>1</v>
      </c>
      <c r="J91" s="44">
        <v>0</v>
      </c>
      <c r="K91" s="44">
        <v>0</v>
      </c>
      <c r="L91" s="44">
        <v>0</v>
      </c>
      <c r="M91" s="44">
        <v>0</v>
      </c>
      <c r="N91" s="44">
        <v>1</v>
      </c>
      <c r="O91" s="44">
        <v>0</v>
      </c>
      <c r="P91" s="44">
        <v>1</v>
      </c>
      <c r="Q91" s="44">
        <v>0</v>
      </c>
      <c r="R91" s="44">
        <v>6</v>
      </c>
      <c r="S91" s="44">
        <v>3</v>
      </c>
      <c r="T91" s="44">
        <v>6</v>
      </c>
      <c r="U91" s="44">
        <v>13</v>
      </c>
      <c r="V91" s="44">
        <v>28</v>
      </c>
      <c r="W91" s="44">
        <v>33</v>
      </c>
      <c r="X91" s="44">
        <v>38</v>
      </c>
      <c r="Y91" s="44">
        <v>74</v>
      </c>
      <c r="Z91" s="120">
        <f t="shared" si="4"/>
        <v>103</v>
      </c>
      <c r="AA91" s="44">
        <v>64</v>
      </c>
      <c r="AB91" s="44">
        <v>35</v>
      </c>
      <c r="AC91" s="44">
        <v>4</v>
      </c>
      <c r="AD91" s="44">
        <v>0</v>
      </c>
      <c r="AE91" s="44">
        <v>0</v>
      </c>
      <c r="AG91" s="111">
        <f t="shared" si="5"/>
        <v>0</v>
      </c>
      <c r="AH91" s="111">
        <f t="shared" si="6"/>
        <v>4</v>
      </c>
      <c r="AI91" s="111">
        <f t="shared" si="7"/>
        <v>4</v>
      </c>
    </row>
    <row r="92" spans="1:35">
      <c r="A92" t="s">
        <v>879</v>
      </c>
      <c r="B92" s="160" t="s">
        <v>63</v>
      </c>
      <c r="C92" s="44">
        <v>193</v>
      </c>
      <c r="D92" s="44">
        <v>0</v>
      </c>
      <c r="E92" s="44">
        <v>0</v>
      </c>
      <c r="F92" s="44">
        <v>0</v>
      </c>
      <c r="G92" s="44">
        <v>0</v>
      </c>
      <c r="H92" s="44">
        <v>0</v>
      </c>
      <c r="I92" s="44">
        <v>0</v>
      </c>
      <c r="J92" s="44">
        <v>0</v>
      </c>
      <c r="K92" s="44">
        <v>1</v>
      </c>
      <c r="L92" s="44">
        <v>0</v>
      </c>
      <c r="M92" s="44">
        <v>1</v>
      </c>
      <c r="N92" s="44">
        <v>0</v>
      </c>
      <c r="O92" s="44">
        <v>0</v>
      </c>
      <c r="P92" s="44">
        <v>1</v>
      </c>
      <c r="Q92" s="44">
        <v>3</v>
      </c>
      <c r="R92" s="44">
        <v>1</v>
      </c>
      <c r="S92" s="44">
        <v>5</v>
      </c>
      <c r="T92" s="44">
        <v>9</v>
      </c>
      <c r="U92" s="44">
        <v>6</v>
      </c>
      <c r="V92" s="44">
        <v>21</v>
      </c>
      <c r="W92" s="44">
        <v>18</v>
      </c>
      <c r="X92" s="44">
        <v>28</v>
      </c>
      <c r="Y92" s="44">
        <v>35</v>
      </c>
      <c r="Z92" s="120">
        <f t="shared" si="4"/>
        <v>64</v>
      </c>
      <c r="AA92" s="44">
        <v>36</v>
      </c>
      <c r="AB92" s="44">
        <v>25</v>
      </c>
      <c r="AC92" s="44">
        <v>3</v>
      </c>
      <c r="AD92" s="44">
        <v>0</v>
      </c>
      <c r="AE92" s="44">
        <v>0</v>
      </c>
      <c r="AG92" s="111">
        <f t="shared" si="5"/>
        <v>0</v>
      </c>
      <c r="AH92" s="111">
        <f t="shared" si="6"/>
        <v>3</v>
      </c>
      <c r="AI92" s="111">
        <f t="shared" si="7"/>
        <v>3</v>
      </c>
    </row>
    <row r="93" spans="1:35">
      <c r="A93" t="s">
        <v>652</v>
      </c>
      <c r="B93" s="160" t="s">
        <v>63</v>
      </c>
      <c r="C93" s="44">
        <v>466</v>
      </c>
      <c r="D93" s="44">
        <v>1</v>
      </c>
      <c r="E93" s="44">
        <v>0</v>
      </c>
      <c r="F93" s="44">
        <v>0</v>
      </c>
      <c r="G93" s="44">
        <v>0</v>
      </c>
      <c r="H93" s="44">
        <v>0</v>
      </c>
      <c r="I93" s="44">
        <v>1</v>
      </c>
      <c r="J93" s="44">
        <v>0</v>
      </c>
      <c r="K93" s="44">
        <v>0</v>
      </c>
      <c r="L93" s="44">
        <v>3</v>
      </c>
      <c r="M93" s="44">
        <v>3</v>
      </c>
      <c r="N93" s="44">
        <v>0</v>
      </c>
      <c r="O93" s="44">
        <v>3</v>
      </c>
      <c r="P93" s="44">
        <v>1</v>
      </c>
      <c r="Q93" s="44">
        <v>6</v>
      </c>
      <c r="R93" s="44">
        <v>5</v>
      </c>
      <c r="S93" s="44">
        <v>7</v>
      </c>
      <c r="T93" s="44">
        <v>11</v>
      </c>
      <c r="U93" s="44">
        <v>28</v>
      </c>
      <c r="V93" s="44">
        <v>45</v>
      </c>
      <c r="W93" s="44">
        <v>80</v>
      </c>
      <c r="X93" s="44">
        <v>80</v>
      </c>
      <c r="Y93" s="44">
        <v>70</v>
      </c>
      <c r="Z93" s="120">
        <f t="shared" si="4"/>
        <v>123</v>
      </c>
      <c r="AA93" s="44">
        <v>76</v>
      </c>
      <c r="AB93" s="44">
        <v>37</v>
      </c>
      <c r="AC93" s="44">
        <v>8</v>
      </c>
      <c r="AD93" s="44">
        <v>2</v>
      </c>
      <c r="AE93" s="44">
        <v>0</v>
      </c>
      <c r="AG93" s="111">
        <f t="shared" si="5"/>
        <v>0</v>
      </c>
      <c r="AH93" s="111">
        <f t="shared" si="6"/>
        <v>10</v>
      </c>
      <c r="AI93" s="111">
        <f t="shared" si="7"/>
        <v>10</v>
      </c>
    </row>
    <row r="94" spans="1:35">
      <c r="A94" t="s">
        <v>880</v>
      </c>
      <c r="B94" s="160" t="s">
        <v>63</v>
      </c>
      <c r="C94" s="44">
        <v>115</v>
      </c>
      <c r="D94" s="44">
        <v>0</v>
      </c>
      <c r="E94" s="44">
        <v>0</v>
      </c>
      <c r="F94" s="44">
        <v>0</v>
      </c>
      <c r="G94" s="44">
        <v>0</v>
      </c>
      <c r="H94" s="44">
        <v>0</v>
      </c>
      <c r="I94" s="44">
        <v>0</v>
      </c>
      <c r="J94" s="44">
        <v>0</v>
      </c>
      <c r="K94" s="44">
        <v>0</v>
      </c>
      <c r="L94" s="44">
        <v>0</v>
      </c>
      <c r="M94" s="44">
        <v>0</v>
      </c>
      <c r="N94" s="44">
        <v>2</v>
      </c>
      <c r="O94" s="44">
        <v>0</v>
      </c>
      <c r="P94" s="44">
        <v>1</v>
      </c>
      <c r="Q94" s="44">
        <v>0</v>
      </c>
      <c r="R94" s="44">
        <v>3</v>
      </c>
      <c r="S94" s="44">
        <v>2</v>
      </c>
      <c r="T94" s="44">
        <v>3</v>
      </c>
      <c r="U94" s="44">
        <v>4</v>
      </c>
      <c r="V94" s="44">
        <v>12</v>
      </c>
      <c r="W94" s="44">
        <v>17</v>
      </c>
      <c r="X94" s="44">
        <v>7</v>
      </c>
      <c r="Y94" s="44">
        <v>28</v>
      </c>
      <c r="Z94" s="120">
        <f t="shared" si="4"/>
        <v>36</v>
      </c>
      <c r="AA94" s="44">
        <v>23</v>
      </c>
      <c r="AB94" s="44">
        <v>9</v>
      </c>
      <c r="AC94" s="44">
        <v>4</v>
      </c>
      <c r="AD94" s="44">
        <v>0</v>
      </c>
      <c r="AE94" s="44">
        <v>0</v>
      </c>
      <c r="AG94" s="111">
        <f t="shared" si="5"/>
        <v>0</v>
      </c>
      <c r="AH94" s="111">
        <f t="shared" si="6"/>
        <v>4</v>
      </c>
      <c r="AI94" s="111">
        <f t="shared" si="7"/>
        <v>4</v>
      </c>
    </row>
    <row r="95" spans="1:35">
      <c r="A95" t="s">
        <v>881</v>
      </c>
      <c r="B95" s="160" t="s">
        <v>63</v>
      </c>
      <c r="C95" s="44">
        <v>156</v>
      </c>
      <c r="D95" s="44">
        <v>0</v>
      </c>
      <c r="E95" s="44">
        <v>0</v>
      </c>
      <c r="F95" s="44">
        <v>0</v>
      </c>
      <c r="G95" s="44">
        <v>0</v>
      </c>
      <c r="H95" s="44">
        <v>0</v>
      </c>
      <c r="I95" s="44">
        <v>0</v>
      </c>
      <c r="J95" s="44">
        <v>0</v>
      </c>
      <c r="K95" s="44">
        <v>0</v>
      </c>
      <c r="L95" s="44">
        <v>0</v>
      </c>
      <c r="M95" s="44">
        <v>0</v>
      </c>
      <c r="N95" s="44">
        <v>1</v>
      </c>
      <c r="O95" s="44">
        <v>2</v>
      </c>
      <c r="P95" s="44">
        <v>0</v>
      </c>
      <c r="Q95" s="44">
        <v>1</v>
      </c>
      <c r="R95" s="44">
        <v>0</v>
      </c>
      <c r="S95" s="44">
        <v>1</v>
      </c>
      <c r="T95" s="44">
        <v>3</v>
      </c>
      <c r="U95" s="44">
        <v>4</v>
      </c>
      <c r="V95" s="44">
        <v>10</v>
      </c>
      <c r="W95" s="44">
        <v>11</v>
      </c>
      <c r="X95" s="44">
        <v>23</v>
      </c>
      <c r="Y95" s="44">
        <v>35</v>
      </c>
      <c r="Z95" s="120">
        <f t="shared" si="4"/>
        <v>65</v>
      </c>
      <c r="AA95" s="44">
        <v>38</v>
      </c>
      <c r="AB95" s="44">
        <v>18</v>
      </c>
      <c r="AC95" s="44">
        <v>8</v>
      </c>
      <c r="AD95" s="44">
        <v>1</v>
      </c>
      <c r="AE95" s="44">
        <v>0</v>
      </c>
      <c r="AG95" s="111">
        <f t="shared" si="5"/>
        <v>0</v>
      </c>
      <c r="AH95" s="111">
        <f t="shared" si="6"/>
        <v>9</v>
      </c>
      <c r="AI95" s="111">
        <f t="shared" si="7"/>
        <v>9</v>
      </c>
    </row>
    <row r="96" spans="1:35">
      <c r="A96" t="s">
        <v>882</v>
      </c>
      <c r="B96" s="160" t="s">
        <v>63</v>
      </c>
      <c r="C96" s="44">
        <v>179</v>
      </c>
      <c r="D96" s="44">
        <v>0</v>
      </c>
      <c r="E96" s="44">
        <v>0</v>
      </c>
      <c r="F96" s="44">
        <v>0</v>
      </c>
      <c r="G96" s="44">
        <v>0</v>
      </c>
      <c r="H96" s="44">
        <v>0</v>
      </c>
      <c r="I96" s="44">
        <v>0</v>
      </c>
      <c r="J96" s="44">
        <v>0</v>
      </c>
      <c r="K96" s="44">
        <v>1</v>
      </c>
      <c r="L96" s="44">
        <v>0</v>
      </c>
      <c r="M96" s="44">
        <v>2</v>
      </c>
      <c r="N96" s="44">
        <v>0</v>
      </c>
      <c r="O96" s="44">
        <v>0</v>
      </c>
      <c r="P96" s="44">
        <v>1</v>
      </c>
      <c r="Q96" s="44">
        <v>1</v>
      </c>
      <c r="R96" s="44">
        <v>1</v>
      </c>
      <c r="S96" s="44">
        <v>4</v>
      </c>
      <c r="T96" s="44">
        <v>3</v>
      </c>
      <c r="U96" s="44">
        <v>5</v>
      </c>
      <c r="V96" s="44">
        <v>17</v>
      </c>
      <c r="W96" s="44">
        <v>20</v>
      </c>
      <c r="X96" s="44">
        <v>39</v>
      </c>
      <c r="Y96" s="44">
        <v>27</v>
      </c>
      <c r="Z96" s="120">
        <f t="shared" si="4"/>
        <v>58</v>
      </c>
      <c r="AA96" s="44">
        <v>34</v>
      </c>
      <c r="AB96" s="44">
        <v>17</v>
      </c>
      <c r="AC96" s="44">
        <v>5</v>
      </c>
      <c r="AD96" s="44">
        <v>2</v>
      </c>
      <c r="AE96" s="44">
        <v>0</v>
      </c>
      <c r="AG96" s="111">
        <f t="shared" si="5"/>
        <v>0</v>
      </c>
      <c r="AH96" s="111">
        <f t="shared" si="6"/>
        <v>7</v>
      </c>
      <c r="AI96" s="111">
        <f t="shared" si="7"/>
        <v>7</v>
      </c>
    </row>
    <row r="97" spans="1:35">
      <c r="A97" t="s">
        <v>883</v>
      </c>
      <c r="B97" s="160" t="s">
        <v>63</v>
      </c>
      <c r="C97" s="44">
        <v>160</v>
      </c>
      <c r="D97" s="44">
        <v>0</v>
      </c>
      <c r="E97" s="44">
        <v>0</v>
      </c>
      <c r="F97" s="44">
        <v>0</v>
      </c>
      <c r="G97" s="44">
        <v>0</v>
      </c>
      <c r="H97" s="44">
        <v>0</v>
      </c>
      <c r="I97" s="44">
        <v>0</v>
      </c>
      <c r="J97" s="44">
        <v>1</v>
      </c>
      <c r="K97" s="44">
        <v>0</v>
      </c>
      <c r="L97" s="44">
        <v>0</v>
      </c>
      <c r="M97" s="44">
        <v>0</v>
      </c>
      <c r="N97" s="44">
        <v>1</v>
      </c>
      <c r="O97" s="44">
        <v>0</v>
      </c>
      <c r="P97" s="44">
        <v>1</v>
      </c>
      <c r="Q97" s="44">
        <v>2</v>
      </c>
      <c r="R97" s="44">
        <v>4</v>
      </c>
      <c r="S97" s="44">
        <v>1</v>
      </c>
      <c r="T97" s="44">
        <v>5</v>
      </c>
      <c r="U97" s="44">
        <v>11</v>
      </c>
      <c r="V97" s="44">
        <v>12</v>
      </c>
      <c r="W97" s="44">
        <v>23</v>
      </c>
      <c r="X97" s="44">
        <v>26</v>
      </c>
      <c r="Y97" s="44">
        <v>33</v>
      </c>
      <c r="Z97" s="120">
        <f t="shared" si="4"/>
        <v>40</v>
      </c>
      <c r="AA97" s="44">
        <v>28</v>
      </c>
      <c r="AB97" s="44">
        <v>10</v>
      </c>
      <c r="AC97" s="44">
        <v>2</v>
      </c>
      <c r="AD97" s="44">
        <v>0</v>
      </c>
      <c r="AE97" s="44">
        <v>0</v>
      </c>
      <c r="AG97" s="111">
        <f t="shared" si="5"/>
        <v>0</v>
      </c>
      <c r="AH97" s="111">
        <f t="shared" si="6"/>
        <v>2</v>
      </c>
      <c r="AI97" s="111">
        <f t="shared" si="7"/>
        <v>2</v>
      </c>
    </row>
    <row r="98" spans="1:35">
      <c r="A98" t="s">
        <v>884</v>
      </c>
      <c r="B98" s="160" t="s">
        <v>63</v>
      </c>
      <c r="C98" s="44">
        <v>103</v>
      </c>
      <c r="D98" s="44">
        <v>1</v>
      </c>
      <c r="E98" s="44">
        <v>0</v>
      </c>
      <c r="F98" s="44">
        <v>0</v>
      </c>
      <c r="G98" s="44">
        <v>0</v>
      </c>
      <c r="H98" s="44">
        <v>0</v>
      </c>
      <c r="I98" s="44">
        <v>1</v>
      </c>
      <c r="J98" s="44">
        <v>0</v>
      </c>
      <c r="K98" s="44">
        <v>0</v>
      </c>
      <c r="L98" s="44">
        <v>0</v>
      </c>
      <c r="M98" s="44">
        <v>0</v>
      </c>
      <c r="N98" s="44">
        <v>0</v>
      </c>
      <c r="O98" s="44">
        <v>0</v>
      </c>
      <c r="P98" s="44">
        <v>0</v>
      </c>
      <c r="Q98" s="44">
        <v>1</v>
      </c>
      <c r="R98" s="44">
        <v>3</v>
      </c>
      <c r="S98" s="44">
        <v>2</v>
      </c>
      <c r="T98" s="44">
        <v>6</v>
      </c>
      <c r="U98" s="44">
        <v>3</v>
      </c>
      <c r="V98" s="44">
        <v>11</v>
      </c>
      <c r="W98" s="44">
        <v>11</v>
      </c>
      <c r="X98" s="44">
        <v>10</v>
      </c>
      <c r="Y98" s="44">
        <v>20</v>
      </c>
      <c r="Z98" s="120">
        <f t="shared" si="4"/>
        <v>35</v>
      </c>
      <c r="AA98" s="44">
        <v>23</v>
      </c>
      <c r="AB98" s="44">
        <v>11</v>
      </c>
      <c r="AC98" s="44">
        <v>1</v>
      </c>
      <c r="AD98" s="44">
        <v>0</v>
      </c>
      <c r="AE98" s="44">
        <v>0</v>
      </c>
      <c r="AG98" s="111">
        <f t="shared" si="5"/>
        <v>0</v>
      </c>
      <c r="AH98" s="111">
        <f t="shared" si="6"/>
        <v>1</v>
      </c>
      <c r="AI98" s="111">
        <f t="shared" si="7"/>
        <v>1</v>
      </c>
    </row>
    <row r="99" spans="1:35">
      <c r="A99" t="s">
        <v>885</v>
      </c>
      <c r="B99" s="160" t="s">
        <v>63</v>
      </c>
      <c r="C99" s="44">
        <v>100</v>
      </c>
      <c r="D99" s="44">
        <v>0</v>
      </c>
      <c r="E99" s="44">
        <v>0</v>
      </c>
      <c r="F99" s="44">
        <v>0</v>
      </c>
      <c r="G99" s="44">
        <v>0</v>
      </c>
      <c r="H99" s="44">
        <v>0</v>
      </c>
      <c r="I99" s="44">
        <v>0</v>
      </c>
      <c r="J99" s="44">
        <v>0</v>
      </c>
      <c r="K99" s="44">
        <v>0</v>
      </c>
      <c r="L99" s="44">
        <v>0</v>
      </c>
      <c r="M99" s="44">
        <v>1</v>
      </c>
      <c r="N99" s="44">
        <v>0</v>
      </c>
      <c r="O99" s="44">
        <v>0</v>
      </c>
      <c r="P99" s="44">
        <v>0</v>
      </c>
      <c r="Q99" s="44">
        <v>1</v>
      </c>
      <c r="R99" s="44">
        <v>1</v>
      </c>
      <c r="S99" s="44">
        <v>1</v>
      </c>
      <c r="T99" s="44">
        <v>2</v>
      </c>
      <c r="U99" s="44">
        <v>4</v>
      </c>
      <c r="V99" s="44">
        <v>4</v>
      </c>
      <c r="W99" s="44">
        <v>17</v>
      </c>
      <c r="X99" s="44">
        <v>5</v>
      </c>
      <c r="Y99" s="44">
        <v>19</v>
      </c>
      <c r="Z99" s="120">
        <f t="shared" si="4"/>
        <v>45</v>
      </c>
      <c r="AA99" s="44">
        <v>26</v>
      </c>
      <c r="AB99" s="44">
        <v>14</v>
      </c>
      <c r="AC99" s="44">
        <v>3</v>
      </c>
      <c r="AD99" s="44">
        <v>2</v>
      </c>
      <c r="AE99" s="44">
        <v>0</v>
      </c>
      <c r="AG99" s="111">
        <f t="shared" si="5"/>
        <v>0</v>
      </c>
      <c r="AH99" s="111">
        <f t="shared" si="6"/>
        <v>5</v>
      </c>
      <c r="AI99" s="111">
        <f t="shared" si="7"/>
        <v>5</v>
      </c>
    </row>
    <row r="100" spans="1:35">
      <c r="A100" t="s">
        <v>645</v>
      </c>
      <c r="B100" s="160" t="s">
        <v>63</v>
      </c>
      <c r="C100" s="44">
        <v>71</v>
      </c>
      <c r="D100" s="44">
        <v>0</v>
      </c>
      <c r="E100" s="44">
        <v>0</v>
      </c>
      <c r="F100" s="44">
        <v>0</v>
      </c>
      <c r="G100" s="44">
        <v>0</v>
      </c>
      <c r="H100" s="44">
        <v>0</v>
      </c>
      <c r="I100" s="44">
        <v>0</v>
      </c>
      <c r="J100" s="44">
        <v>0</v>
      </c>
      <c r="K100" s="44">
        <v>0</v>
      </c>
      <c r="L100" s="44">
        <v>0</v>
      </c>
      <c r="M100" s="44">
        <v>1</v>
      </c>
      <c r="N100" s="44">
        <v>0</v>
      </c>
      <c r="O100" s="44">
        <v>1</v>
      </c>
      <c r="P100" s="44">
        <v>0</v>
      </c>
      <c r="Q100" s="44">
        <v>1</v>
      </c>
      <c r="R100" s="44">
        <v>1</v>
      </c>
      <c r="S100" s="44">
        <v>1</v>
      </c>
      <c r="T100" s="44">
        <v>1</v>
      </c>
      <c r="U100" s="44">
        <v>2</v>
      </c>
      <c r="V100" s="44">
        <v>3</v>
      </c>
      <c r="W100" s="44">
        <v>8</v>
      </c>
      <c r="X100" s="44">
        <v>4</v>
      </c>
      <c r="Y100" s="44">
        <v>21</v>
      </c>
      <c r="Z100" s="120">
        <f t="shared" si="4"/>
        <v>27</v>
      </c>
      <c r="AA100" s="44">
        <v>17</v>
      </c>
      <c r="AB100" s="44">
        <v>10</v>
      </c>
      <c r="AC100" s="44">
        <v>0</v>
      </c>
      <c r="AD100" s="44">
        <v>0</v>
      </c>
      <c r="AE100" s="44">
        <v>0</v>
      </c>
      <c r="AG100" s="111">
        <f t="shared" si="5"/>
        <v>0</v>
      </c>
      <c r="AH100" s="111">
        <f t="shared" si="6"/>
        <v>0</v>
      </c>
      <c r="AI100" s="111">
        <f t="shared" si="7"/>
        <v>0</v>
      </c>
    </row>
    <row r="101" spans="1:35">
      <c r="A101" t="s">
        <v>886</v>
      </c>
      <c r="B101" s="160" t="s">
        <v>63</v>
      </c>
      <c r="C101" s="44">
        <v>130</v>
      </c>
      <c r="D101" s="44">
        <v>0</v>
      </c>
      <c r="E101" s="44">
        <v>0</v>
      </c>
      <c r="F101" s="44">
        <v>0</v>
      </c>
      <c r="G101" s="44">
        <v>0</v>
      </c>
      <c r="H101" s="44">
        <v>0</v>
      </c>
      <c r="I101" s="44">
        <v>0</v>
      </c>
      <c r="J101" s="44">
        <v>0</v>
      </c>
      <c r="K101" s="44">
        <v>0</v>
      </c>
      <c r="L101" s="44">
        <v>0</v>
      </c>
      <c r="M101" s="44">
        <v>2</v>
      </c>
      <c r="N101" s="44">
        <v>0</v>
      </c>
      <c r="O101" s="44">
        <v>0</v>
      </c>
      <c r="P101" s="44">
        <v>2</v>
      </c>
      <c r="Q101" s="44">
        <v>1</v>
      </c>
      <c r="R101" s="44">
        <v>6</v>
      </c>
      <c r="S101" s="44">
        <v>2</v>
      </c>
      <c r="T101" s="44">
        <v>2</v>
      </c>
      <c r="U101" s="44">
        <v>8</v>
      </c>
      <c r="V101" s="44">
        <v>13</v>
      </c>
      <c r="W101" s="44">
        <v>11</v>
      </c>
      <c r="X101" s="44">
        <v>27</v>
      </c>
      <c r="Y101" s="44">
        <v>19</v>
      </c>
      <c r="Z101" s="120">
        <f t="shared" si="4"/>
        <v>37</v>
      </c>
      <c r="AA101" s="44">
        <v>23</v>
      </c>
      <c r="AB101" s="44">
        <v>10</v>
      </c>
      <c r="AC101" s="44">
        <v>4</v>
      </c>
      <c r="AD101" s="44">
        <v>0</v>
      </c>
      <c r="AE101" s="44">
        <v>0</v>
      </c>
      <c r="AG101" s="111">
        <f t="shared" si="5"/>
        <v>0</v>
      </c>
      <c r="AH101" s="111">
        <f t="shared" si="6"/>
        <v>4</v>
      </c>
      <c r="AI101" s="111">
        <f t="shared" si="7"/>
        <v>4</v>
      </c>
    </row>
    <row r="102" spans="1:35">
      <c r="A102" t="s">
        <v>887</v>
      </c>
      <c r="B102" s="160" t="s">
        <v>63</v>
      </c>
      <c r="C102" s="44">
        <v>120</v>
      </c>
      <c r="D102" s="44">
        <v>0</v>
      </c>
      <c r="E102" s="44">
        <v>0</v>
      </c>
      <c r="F102" s="44">
        <v>0</v>
      </c>
      <c r="G102" s="44">
        <v>0</v>
      </c>
      <c r="H102" s="44">
        <v>0</v>
      </c>
      <c r="I102" s="44">
        <v>0</v>
      </c>
      <c r="J102" s="44">
        <v>0</v>
      </c>
      <c r="K102" s="44">
        <v>0</v>
      </c>
      <c r="L102" s="44">
        <v>0</v>
      </c>
      <c r="M102" s="44">
        <v>0</v>
      </c>
      <c r="N102" s="44">
        <v>1</v>
      </c>
      <c r="O102" s="44">
        <v>0</v>
      </c>
      <c r="P102" s="44">
        <v>0</v>
      </c>
      <c r="Q102" s="44">
        <v>1</v>
      </c>
      <c r="R102" s="44">
        <v>1</v>
      </c>
      <c r="S102" s="44">
        <v>0</v>
      </c>
      <c r="T102" s="44">
        <v>2</v>
      </c>
      <c r="U102" s="44">
        <v>3</v>
      </c>
      <c r="V102" s="44">
        <v>13</v>
      </c>
      <c r="W102" s="44">
        <v>12</v>
      </c>
      <c r="X102" s="44">
        <v>13</v>
      </c>
      <c r="Y102" s="44">
        <v>30</v>
      </c>
      <c r="Z102" s="120">
        <f t="shared" si="4"/>
        <v>44</v>
      </c>
      <c r="AA102" s="44">
        <v>19</v>
      </c>
      <c r="AB102" s="44">
        <v>20</v>
      </c>
      <c r="AC102" s="44">
        <v>4</v>
      </c>
      <c r="AD102" s="44">
        <v>1</v>
      </c>
      <c r="AE102" s="44">
        <v>0</v>
      </c>
      <c r="AG102" s="111">
        <f t="shared" si="5"/>
        <v>0</v>
      </c>
      <c r="AH102" s="111">
        <f t="shared" si="6"/>
        <v>5</v>
      </c>
      <c r="AI102" s="111">
        <f t="shared" si="7"/>
        <v>5</v>
      </c>
    </row>
    <row r="103" spans="1:35">
      <c r="A103" t="s">
        <v>888</v>
      </c>
      <c r="B103" s="160" t="s">
        <v>63</v>
      </c>
      <c r="C103" s="44">
        <v>153</v>
      </c>
      <c r="D103" s="44">
        <v>1</v>
      </c>
      <c r="E103" s="44">
        <v>0</v>
      </c>
      <c r="F103" s="44">
        <v>0</v>
      </c>
      <c r="G103" s="44">
        <v>0</v>
      </c>
      <c r="H103" s="44">
        <v>0</v>
      </c>
      <c r="I103" s="44">
        <v>1</v>
      </c>
      <c r="J103" s="44">
        <v>0</v>
      </c>
      <c r="K103" s="44">
        <v>0</v>
      </c>
      <c r="L103" s="44">
        <v>0</v>
      </c>
      <c r="M103" s="44">
        <v>0</v>
      </c>
      <c r="N103" s="44">
        <v>0</v>
      </c>
      <c r="O103" s="44">
        <v>0</v>
      </c>
      <c r="P103" s="44">
        <v>1</v>
      </c>
      <c r="Q103" s="44">
        <v>2</v>
      </c>
      <c r="R103" s="44">
        <v>2</v>
      </c>
      <c r="S103" s="44">
        <v>2</v>
      </c>
      <c r="T103" s="44">
        <v>4</v>
      </c>
      <c r="U103" s="44">
        <v>3</v>
      </c>
      <c r="V103" s="44">
        <v>10</v>
      </c>
      <c r="W103" s="44">
        <v>15</v>
      </c>
      <c r="X103" s="44">
        <v>16</v>
      </c>
      <c r="Y103" s="44">
        <v>40</v>
      </c>
      <c r="Z103" s="120">
        <f t="shared" si="4"/>
        <v>57</v>
      </c>
      <c r="AA103" s="44">
        <v>35</v>
      </c>
      <c r="AB103" s="44">
        <v>19</v>
      </c>
      <c r="AC103" s="44">
        <v>2</v>
      </c>
      <c r="AD103" s="44">
        <v>1</v>
      </c>
      <c r="AE103" s="44">
        <v>0</v>
      </c>
      <c r="AG103" s="111">
        <f t="shared" si="5"/>
        <v>0</v>
      </c>
      <c r="AH103" s="111">
        <f t="shared" si="6"/>
        <v>3</v>
      </c>
      <c r="AI103" s="111">
        <f t="shared" si="7"/>
        <v>3</v>
      </c>
    </row>
    <row r="104" spans="1:35">
      <c r="A104" t="s">
        <v>889</v>
      </c>
      <c r="B104" s="160" t="s">
        <v>63</v>
      </c>
      <c r="C104" s="44">
        <v>132</v>
      </c>
      <c r="D104" s="44">
        <v>0</v>
      </c>
      <c r="E104" s="44">
        <v>0</v>
      </c>
      <c r="F104" s="44">
        <v>0</v>
      </c>
      <c r="G104" s="44">
        <v>0</v>
      </c>
      <c r="H104" s="44">
        <v>0</v>
      </c>
      <c r="I104" s="44">
        <v>0</v>
      </c>
      <c r="J104" s="44">
        <v>0</v>
      </c>
      <c r="K104" s="44">
        <v>0</v>
      </c>
      <c r="L104" s="44">
        <v>0</v>
      </c>
      <c r="M104" s="44">
        <v>0</v>
      </c>
      <c r="N104" s="44">
        <v>0</v>
      </c>
      <c r="O104" s="44">
        <v>0</v>
      </c>
      <c r="P104" s="44">
        <v>1</v>
      </c>
      <c r="Q104" s="44">
        <v>0</v>
      </c>
      <c r="R104" s="44">
        <v>2</v>
      </c>
      <c r="S104" s="44">
        <v>4</v>
      </c>
      <c r="T104" s="44">
        <v>1</v>
      </c>
      <c r="U104" s="44">
        <v>5</v>
      </c>
      <c r="V104" s="44">
        <v>14</v>
      </c>
      <c r="W104" s="44">
        <v>11</v>
      </c>
      <c r="X104" s="44">
        <v>8</v>
      </c>
      <c r="Y104" s="44">
        <v>36</v>
      </c>
      <c r="Z104" s="120">
        <f t="shared" si="4"/>
        <v>50</v>
      </c>
      <c r="AA104" s="44">
        <v>25</v>
      </c>
      <c r="AB104" s="44">
        <v>17</v>
      </c>
      <c r="AC104" s="44">
        <v>7</v>
      </c>
      <c r="AD104" s="44">
        <v>1</v>
      </c>
      <c r="AE104" s="44">
        <v>0</v>
      </c>
      <c r="AG104" s="111">
        <f t="shared" si="5"/>
        <v>0</v>
      </c>
      <c r="AH104" s="111">
        <f t="shared" si="6"/>
        <v>8</v>
      </c>
      <c r="AI104" s="111">
        <f t="shared" si="7"/>
        <v>8</v>
      </c>
    </row>
    <row r="105" spans="1:35">
      <c r="A105" t="s">
        <v>890</v>
      </c>
      <c r="B105" s="160" t="s">
        <v>63</v>
      </c>
      <c r="C105" s="44">
        <v>124</v>
      </c>
      <c r="D105" s="44">
        <v>0</v>
      </c>
      <c r="E105" s="44">
        <v>0</v>
      </c>
      <c r="F105" s="44">
        <v>0</v>
      </c>
      <c r="G105" s="44">
        <v>0</v>
      </c>
      <c r="H105" s="44">
        <v>0</v>
      </c>
      <c r="I105" s="44">
        <v>0</v>
      </c>
      <c r="J105" s="44">
        <v>0</v>
      </c>
      <c r="K105" s="44">
        <v>0</v>
      </c>
      <c r="L105" s="44">
        <v>0</v>
      </c>
      <c r="M105" s="44">
        <v>0</v>
      </c>
      <c r="N105" s="44">
        <v>0</v>
      </c>
      <c r="O105" s="44">
        <v>2</v>
      </c>
      <c r="P105" s="44">
        <v>0</v>
      </c>
      <c r="Q105" s="44">
        <v>1</v>
      </c>
      <c r="R105" s="44">
        <v>0</v>
      </c>
      <c r="S105" s="44">
        <v>0</v>
      </c>
      <c r="T105" s="44">
        <v>1</v>
      </c>
      <c r="U105" s="44">
        <v>7</v>
      </c>
      <c r="V105" s="44">
        <v>14</v>
      </c>
      <c r="W105" s="44">
        <v>7</v>
      </c>
      <c r="X105" s="44">
        <v>11</v>
      </c>
      <c r="Y105" s="44">
        <v>33</v>
      </c>
      <c r="Z105" s="121">
        <f t="shared" si="4"/>
        <v>48</v>
      </c>
      <c r="AA105" s="44">
        <v>23</v>
      </c>
      <c r="AB105" s="44">
        <v>19</v>
      </c>
      <c r="AC105" s="44">
        <v>5</v>
      </c>
      <c r="AD105" s="44">
        <v>1</v>
      </c>
      <c r="AE105" s="44">
        <v>0</v>
      </c>
      <c r="AG105" s="111">
        <f t="shared" si="5"/>
        <v>0</v>
      </c>
      <c r="AH105" s="111">
        <f t="shared" si="6"/>
        <v>6</v>
      </c>
      <c r="AI105" s="111">
        <f t="shared" si="7"/>
        <v>6</v>
      </c>
    </row>
    <row r="106" spans="1:35">
      <c r="A106" s="119" t="s">
        <v>33</v>
      </c>
      <c r="B106" s="163" t="s">
        <v>62</v>
      </c>
      <c r="C106" s="119">
        <v>27020</v>
      </c>
      <c r="D106" s="119">
        <v>39</v>
      </c>
      <c r="E106" s="119">
        <v>6</v>
      </c>
      <c r="F106" s="119">
        <v>7</v>
      </c>
      <c r="G106" s="119">
        <v>4</v>
      </c>
      <c r="H106" s="119">
        <v>1</v>
      </c>
      <c r="I106" s="119">
        <v>57</v>
      </c>
      <c r="J106" s="119">
        <v>8</v>
      </c>
      <c r="K106" s="119">
        <v>9</v>
      </c>
      <c r="L106" s="119">
        <v>18</v>
      </c>
      <c r="M106" s="119">
        <v>30</v>
      </c>
      <c r="N106" s="119">
        <v>41</v>
      </c>
      <c r="O106" s="119">
        <v>56</v>
      </c>
      <c r="P106" s="119">
        <v>80</v>
      </c>
      <c r="Q106" s="119">
        <v>152</v>
      </c>
      <c r="R106" s="119">
        <v>198</v>
      </c>
      <c r="S106" s="119">
        <v>275</v>
      </c>
      <c r="T106" s="119">
        <v>419</v>
      </c>
      <c r="U106" s="119">
        <v>691</v>
      </c>
      <c r="V106" s="119">
        <v>1218</v>
      </c>
      <c r="W106" s="119">
        <v>1725</v>
      </c>
      <c r="X106" s="119">
        <v>2460</v>
      </c>
      <c r="Y106" s="119">
        <v>4230</v>
      </c>
      <c r="Z106" s="119">
        <f t="shared" si="4"/>
        <v>15353</v>
      </c>
      <c r="AA106" s="119">
        <v>5861</v>
      </c>
      <c r="AB106" s="119">
        <v>5580</v>
      </c>
      <c r="AC106" s="119">
        <v>3009</v>
      </c>
      <c r="AD106" s="119">
        <v>903</v>
      </c>
      <c r="AE106" s="119">
        <v>0</v>
      </c>
      <c r="AG106" s="111">
        <f t="shared" si="5"/>
        <v>18</v>
      </c>
      <c r="AH106" s="111">
        <f t="shared" si="6"/>
        <v>3912</v>
      </c>
      <c r="AI106" s="111">
        <f t="shared" si="7"/>
        <v>3912</v>
      </c>
    </row>
    <row r="107" spans="1:35">
      <c r="A107" s="120" t="s">
        <v>836</v>
      </c>
      <c r="B107" s="164" t="s">
        <v>62</v>
      </c>
      <c r="C107" s="120">
        <v>7511</v>
      </c>
      <c r="D107" s="120">
        <v>9</v>
      </c>
      <c r="E107" s="120">
        <v>2</v>
      </c>
      <c r="F107" s="120">
        <v>2</v>
      </c>
      <c r="G107" s="120">
        <v>2</v>
      </c>
      <c r="H107" s="120">
        <v>0</v>
      </c>
      <c r="I107" s="120">
        <v>15</v>
      </c>
      <c r="J107" s="120">
        <v>1</v>
      </c>
      <c r="K107" s="120">
        <v>4</v>
      </c>
      <c r="L107" s="120">
        <v>8</v>
      </c>
      <c r="M107" s="120">
        <v>6</v>
      </c>
      <c r="N107" s="120">
        <v>13</v>
      </c>
      <c r="O107" s="120">
        <v>19</v>
      </c>
      <c r="P107" s="120">
        <v>25</v>
      </c>
      <c r="Q107" s="120">
        <v>49</v>
      </c>
      <c r="R107" s="120">
        <v>67</v>
      </c>
      <c r="S107" s="120">
        <v>92</v>
      </c>
      <c r="T107" s="120">
        <v>114</v>
      </c>
      <c r="U107" s="120">
        <v>194</v>
      </c>
      <c r="V107" s="120">
        <v>368</v>
      </c>
      <c r="W107" s="120">
        <v>483</v>
      </c>
      <c r="X107" s="120">
        <v>680</v>
      </c>
      <c r="Y107" s="120">
        <v>1227</v>
      </c>
      <c r="Z107" s="120">
        <f t="shared" si="4"/>
        <v>4146</v>
      </c>
      <c r="AA107" s="120">
        <v>1650</v>
      </c>
      <c r="AB107" s="120">
        <v>1513</v>
      </c>
      <c r="AC107" s="120">
        <v>739</v>
      </c>
      <c r="AD107" s="120">
        <v>244</v>
      </c>
      <c r="AE107" s="120">
        <v>0</v>
      </c>
      <c r="AG107" s="111">
        <f t="shared" si="5"/>
        <v>6</v>
      </c>
      <c r="AH107" s="111">
        <f t="shared" si="6"/>
        <v>983</v>
      </c>
      <c r="AI107" s="111">
        <f t="shared" si="7"/>
        <v>983</v>
      </c>
    </row>
    <row r="108" spans="1:35">
      <c r="A108" s="120" t="s">
        <v>837</v>
      </c>
      <c r="B108" s="164" t="s">
        <v>62</v>
      </c>
      <c r="C108" s="120">
        <v>895</v>
      </c>
      <c r="D108" s="120">
        <v>0</v>
      </c>
      <c r="E108" s="120">
        <v>0</v>
      </c>
      <c r="F108" s="120">
        <v>0</v>
      </c>
      <c r="G108" s="120">
        <v>0</v>
      </c>
      <c r="H108" s="120">
        <v>0</v>
      </c>
      <c r="I108" s="120">
        <v>0</v>
      </c>
      <c r="J108" s="120">
        <v>1</v>
      </c>
      <c r="K108" s="120">
        <v>0</v>
      </c>
      <c r="L108" s="120">
        <v>3</v>
      </c>
      <c r="M108" s="120">
        <v>0</v>
      </c>
      <c r="N108" s="120">
        <v>2</v>
      </c>
      <c r="O108" s="120">
        <v>3</v>
      </c>
      <c r="P108" s="120">
        <v>6</v>
      </c>
      <c r="Q108" s="120">
        <v>5</v>
      </c>
      <c r="R108" s="120">
        <v>9</v>
      </c>
      <c r="S108" s="120">
        <v>8</v>
      </c>
      <c r="T108" s="120">
        <v>10</v>
      </c>
      <c r="U108" s="120">
        <v>17</v>
      </c>
      <c r="V108" s="120">
        <v>40</v>
      </c>
      <c r="W108" s="120">
        <v>48</v>
      </c>
      <c r="X108" s="120">
        <v>75</v>
      </c>
      <c r="Y108" s="120">
        <v>142</v>
      </c>
      <c r="Z108" s="120">
        <f t="shared" si="4"/>
        <v>526</v>
      </c>
      <c r="AA108" s="120">
        <v>198</v>
      </c>
      <c r="AB108" s="120">
        <v>194</v>
      </c>
      <c r="AC108" s="120">
        <v>100</v>
      </c>
      <c r="AD108" s="120">
        <v>34</v>
      </c>
      <c r="AE108" s="120">
        <v>0</v>
      </c>
      <c r="AG108" s="111">
        <f t="shared" si="5"/>
        <v>0</v>
      </c>
      <c r="AH108" s="111">
        <f t="shared" si="6"/>
        <v>134</v>
      </c>
      <c r="AI108" s="111">
        <f t="shared" si="7"/>
        <v>134</v>
      </c>
    </row>
    <row r="109" spans="1:35">
      <c r="A109" s="120" t="s">
        <v>839</v>
      </c>
      <c r="B109" s="164" t="s">
        <v>62</v>
      </c>
      <c r="C109" s="120">
        <v>667</v>
      </c>
      <c r="D109" s="120">
        <v>0</v>
      </c>
      <c r="E109" s="120">
        <v>0</v>
      </c>
      <c r="F109" s="120">
        <v>0</v>
      </c>
      <c r="G109" s="120">
        <v>0</v>
      </c>
      <c r="H109" s="120">
        <v>0</v>
      </c>
      <c r="I109" s="120">
        <v>0</v>
      </c>
      <c r="J109" s="120">
        <v>0</v>
      </c>
      <c r="K109" s="120">
        <v>1</v>
      </c>
      <c r="L109" s="120">
        <v>0</v>
      </c>
      <c r="M109" s="120">
        <v>0</v>
      </c>
      <c r="N109" s="120">
        <v>1</v>
      </c>
      <c r="O109" s="120">
        <v>1</v>
      </c>
      <c r="P109" s="120">
        <v>0</v>
      </c>
      <c r="Q109" s="120">
        <v>4</v>
      </c>
      <c r="R109" s="120">
        <v>6</v>
      </c>
      <c r="S109" s="120">
        <v>10</v>
      </c>
      <c r="T109" s="120">
        <v>11</v>
      </c>
      <c r="U109" s="120">
        <v>17</v>
      </c>
      <c r="V109" s="120">
        <v>31</v>
      </c>
      <c r="W109" s="120">
        <v>42</v>
      </c>
      <c r="X109" s="120">
        <v>67</v>
      </c>
      <c r="Y109" s="120">
        <v>119</v>
      </c>
      <c r="Z109" s="120">
        <f t="shared" si="4"/>
        <v>357</v>
      </c>
      <c r="AA109" s="120">
        <v>129</v>
      </c>
      <c r="AB109" s="120">
        <v>120</v>
      </c>
      <c r="AC109" s="120">
        <v>82</v>
      </c>
      <c r="AD109" s="120">
        <v>26</v>
      </c>
      <c r="AE109" s="120">
        <v>0</v>
      </c>
      <c r="AG109" s="111">
        <f t="shared" si="5"/>
        <v>0</v>
      </c>
      <c r="AH109" s="111">
        <f t="shared" si="6"/>
        <v>108</v>
      </c>
      <c r="AI109" s="111">
        <f t="shared" si="7"/>
        <v>108</v>
      </c>
    </row>
    <row r="110" spans="1:35">
      <c r="A110" s="120" t="s">
        <v>841</v>
      </c>
      <c r="B110" s="164" t="s">
        <v>62</v>
      </c>
      <c r="C110" s="120">
        <v>705</v>
      </c>
      <c r="D110" s="120">
        <v>2</v>
      </c>
      <c r="E110" s="120">
        <v>0</v>
      </c>
      <c r="F110" s="120">
        <v>0</v>
      </c>
      <c r="G110" s="120">
        <v>0</v>
      </c>
      <c r="H110" s="120">
        <v>0</v>
      </c>
      <c r="I110" s="120">
        <v>2</v>
      </c>
      <c r="J110" s="120">
        <v>0</v>
      </c>
      <c r="K110" s="120">
        <v>1</v>
      </c>
      <c r="L110" s="120">
        <v>1</v>
      </c>
      <c r="M110" s="120">
        <v>1</v>
      </c>
      <c r="N110" s="120">
        <v>0</v>
      </c>
      <c r="O110" s="120">
        <v>2</v>
      </c>
      <c r="P110" s="120">
        <v>2</v>
      </c>
      <c r="Q110" s="120">
        <v>7</v>
      </c>
      <c r="R110" s="120">
        <v>7</v>
      </c>
      <c r="S110" s="120">
        <v>8</v>
      </c>
      <c r="T110" s="120">
        <v>9</v>
      </c>
      <c r="U110" s="120">
        <v>17</v>
      </c>
      <c r="V110" s="120">
        <v>29</v>
      </c>
      <c r="W110" s="120">
        <v>46</v>
      </c>
      <c r="X110" s="120">
        <v>66</v>
      </c>
      <c r="Y110" s="120">
        <v>129</v>
      </c>
      <c r="Z110" s="120">
        <f t="shared" si="4"/>
        <v>378</v>
      </c>
      <c r="AA110" s="120">
        <v>162</v>
      </c>
      <c r="AB110" s="120">
        <v>133</v>
      </c>
      <c r="AC110" s="120">
        <v>59</v>
      </c>
      <c r="AD110" s="120">
        <v>24</v>
      </c>
      <c r="AE110" s="120">
        <v>0</v>
      </c>
      <c r="AG110" s="111">
        <f t="shared" si="5"/>
        <v>0</v>
      </c>
      <c r="AH110" s="111">
        <f t="shared" si="6"/>
        <v>83</v>
      </c>
      <c r="AI110" s="111">
        <f t="shared" si="7"/>
        <v>83</v>
      </c>
    </row>
    <row r="111" spans="1:35">
      <c r="A111" s="120" t="s">
        <v>842</v>
      </c>
      <c r="B111" s="164" t="s">
        <v>62</v>
      </c>
      <c r="C111" s="120">
        <v>671</v>
      </c>
      <c r="D111" s="120">
        <v>1</v>
      </c>
      <c r="E111" s="120">
        <v>0</v>
      </c>
      <c r="F111" s="120">
        <v>0</v>
      </c>
      <c r="G111" s="120">
        <v>1</v>
      </c>
      <c r="H111" s="120">
        <v>0</v>
      </c>
      <c r="I111" s="120">
        <v>2</v>
      </c>
      <c r="J111" s="120">
        <v>0</v>
      </c>
      <c r="K111" s="120">
        <v>0</v>
      </c>
      <c r="L111" s="120">
        <v>0</v>
      </c>
      <c r="M111" s="120">
        <v>1</v>
      </c>
      <c r="N111" s="120">
        <v>2</v>
      </c>
      <c r="O111" s="120">
        <v>0</v>
      </c>
      <c r="P111" s="120">
        <v>4</v>
      </c>
      <c r="Q111" s="120">
        <v>5</v>
      </c>
      <c r="R111" s="120">
        <v>5</v>
      </c>
      <c r="S111" s="120">
        <v>8</v>
      </c>
      <c r="T111" s="120">
        <v>12</v>
      </c>
      <c r="U111" s="120">
        <v>17</v>
      </c>
      <c r="V111" s="120">
        <v>27</v>
      </c>
      <c r="W111" s="120">
        <v>46</v>
      </c>
      <c r="X111" s="120">
        <v>78</v>
      </c>
      <c r="Y111" s="120">
        <v>111</v>
      </c>
      <c r="Z111" s="120">
        <f t="shared" si="4"/>
        <v>353</v>
      </c>
      <c r="AA111" s="120">
        <v>147</v>
      </c>
      <c r="AB111" s="120">
        <v>131</v>
      </c>
      <c r="AC111" s="120">
        <v>53</v>
      </c>
      <c r="AD111" s="120">
        <v>22</v>
      </c>
      <c r="AE111" s="120">
        <v>0</v>
      </c>
      <c r="AG111" s="111">
        <f t="shared" si="5"/>
        <v>1</v>
      </c>
      <c r="AH111" s="111">
        <f t="shared" si="6"/>
        <v>75</v>
      </c>
      <c r="AI111" s="111">
        <f t="shared" si="7"/>
        <v>75</v>
      </c>
    </row>
    <row r="112" spans="1:35">
      <c r="A112" s="120" t="s">
        <v>843</v>
      </c>
      <c r="B112" s="164" t="s">
        <v>62</v>
      </c>
      <c r="C112" s="120">
        <v>783</v>
      </c>
      <c r="D112" s="120">
        <v>0</v>
      </c>
      <c r="E112" s="120">
        <v>0</v>
      </c>
      <c r="F112" s="120">
        <v>1</v>
      </c>
      <c r="G112" s="120">
        <v>0</v>
      </c>
      <c r="H112" s="120">
        <v>0</v>
      </c>
      <c r="I112" s="120">
        <v>1</v>
      </c>
      <c r="J112" s="120">
        <v>0</v>
      </c>
      <c r="K112" s="120">
        <v>0</v>
      </c>
      <c r="L112" s="120">
        <v>0</v>
      </c>
      <c r="M112" s="120">
        <v>0</v>
      </c>
      <c r="N112" s="120">
        <v>1</v>
      </c>
      <c r="O112" s="120">
        <v>3</v>
      </c>
      <c r="P112" s="120">
        <v>2</v>
      </c>
      <c r="Q112" s="120">
        <v>6</v>
      </c>
      <c r="R112" s="120">
        <v>7</v>
      </c>
      <c r="S112" s="120">
        <v>14</v>
      </c>
      <c r="T112" s="120">
        <v>7</v>
      </c>
      <c r="U112" s="120">
        <v>17</v>
      </c>
      <c r="V112" s="120">
        <v>49</v>
      </c>
      <c r="W112" s="120">
        <v>49</v>
      </c>
      <c r="X112" s="120">
        <v>64</v>
      </c>
      <c r="Y112" s="120">
        <v>121</v>
      </c>
      <c r="Z112" s="120">
        <f t="shared" si="4"/>
        <v>442</v>
      </c>
      <c r="AA112" s="120">
        <v>183</v>
      </c>
      <c r="AB112" s="120">
        <v>158</v>
      </c>
      <c r="AC112" s="120">
        <v>77</v>
      </c>
      <c r="AD112" s="120">
        <v>24</v>
      </c>
      <c r="AE112" s="120">
        <v>0</v>
      </c>
      <c r="AG112" s="111">
        <f t="shared" si="5"/>
        <v>1</v>
      </c>
      <c r="AH112" s="111">
        <f t="shared" si="6"/>
        <v>101</v>
      </c>
      <c r="AI112" s="111">
        <f t="shared" si="7"/>
        <v>101</v>
      </c>
    </row>
    <row r="113" spans="1:35">
      <c r="A113" s="120" t="s">
        <v>845</v>
      </c>
      <c r="B113" s="164" t="s">
        <v>62</v>
      </c>
      <c r="C113" s="120">
        <v>1164</v>
      </c>
      <c r="D113" s="120">
        <v>2</v>
      </c>
      <c r="E113" s="120">
        <v>0</v>
      </c>
      <c r="F113" s="120">
        <v>0</v>
      </c>
      <c r="G113" s="120">
        <v>1</v>
      </c>
      <c r="H113" s="120">
        <v>0</v>
      </c>
      <c r="I113" s="120">
        <v>3</v>
      </c>
      <c r="J113" s="120">
        <v>0</v>
      </c>
      <c r="K113" s="120">
        <v>1</v>
      </c>
      <c r="L113" s="120">
        <v>1</v>
      </c>
      <c r="M113" s="120">
        <v>0</v>
      </c>
      <c r="N113" s="120">
        <v>2</v>
      </c>
      <c r="O113" s="120">
        <v>3</v>
      </c>
      <c r="P113" s="120">
        <v>3</v>
      </c>
      <c r="Q113" s="120">
        <v>8</v>
      </c>
      <c r="R113" s="120">
        <v>9</v>
      </c>
      <c r="S113" s="120">
        <v>11</v>
      </c>
      <c r="T113" s="120">
        <v>17</v>
      </c>
      <c r="U113" s="120">
        <v>32</v>
      </c>
      <c r="V113" s="120">
        <v>55</v>
      </c>
      <c r="W113" s="120">
        <v>82</v>
      </c>
      <c r="X113" s="120">
        <v>107</v>
      </c>
      <c r="Y113" s="120">
        <v>184</v>
      </c>
      <c r="Z113" s="120">
        <f t="shared" si="4"/>
        <v>646</v>
      </c>
      <c r="AA113" s="120">
        <v>262</v>
      </c>
      <c r="AB113" s="120">
        <v>243</v>
      </c>
      <c r="AC113" s="120">
        <v>104</v>
      </c>
      <c r="AD113" s="120">
        <v>37</v>
      </c>
      <c r="AE113" s="120">
        <v>0</v>
      </c>
      <c r="AG113" s="111">
        <f t="shared" si="5"/>
        <v>1</v>
      </c>
      <c r="AH113" s="111">
        <f t="shared" si="6"/>
        <v>141</v>
      </c>
      <c r="AI113" s="111">
        <f t="shared" si="7"/>
        <v>141</v>
      </c>
    </row>
    <row r="114" spans="1:35">
      <c r="A114" s="120" t="s">
        <v>846</v>
      </c>
      <c r="B114" s="164" t="s">
        <v>62</v>
      </c>
      <c r="C114" s="120">
        <v>1070</v>
      </c>
      <c r="D114" s="120">
        <v>2</v>
      </c>
      <c r="E114" s="120">
        <v>1</v>
      </c>
      <c r="F114" s="120">
        <v>0</v>
      </c>
      <c r="G114" s="120">
        <v>0</v>
      </c>
      <c r="H114" s="120">
        <v>0</v>
      </c>
      <c r="I114" s="120">
        <v>3</v>
      </c>
      <c r="J114" s="120">
        <v>0</v>
      </c>
      <c r="K114" s="120">
        <v>1</v>
      </c>
      <c r="L114" s="120">
        <v>2</v>
      </c>
      <c r="M114" s="120">
        <v>0</v>
      </c>
      <c r="N114" s="120">
        <v>0</v>
      </c>
      <c r="O114" s="120">
        <v>2</v>
      </c>
      <c r="P114" s="120">
        <v>6</v>
      </c>
      <c r="Q114" s="120">
        <v>4</v>
      </c>
      <c r="R114" s="120">
        <v>9</v>
      </c>
      <c r="S114" s="120">
        <v>11</v>
      </c>
      <c r="T114" s="120">
        <v>16</v>
      </c>
      <c r="U114" s="120">
        <v>30</v>
      </c>
      <c r="V114" s="120">
        <v>56</v>
      </c>
      <c r="W114" s="120">
        <v>60</v>
      </c>
      <c r="X114" s="120">
        <v>94</v>
      </c>
      <c r="Y114" s="120">
        <v>167</v>
      </c>
      <c r="Z114" s="120">
        <f t="shared" si="4"/>
        <v>609</v>
      </c>
      <c r="AA114" s="120">
        <v>229</v>
      </c>
      <c r="AB114" s="120">
        <v>236</v>
      </c>
      <c r="AC114" s="120">
        <v>109</v>
      </c>
      <c r="AD114" s="120">
        <v>35</v>
      </c>
      <c r="AE114" s="120">
        <v>0</v>
      </c>
      <c r="AG114" s="111">
        <f t="shared" si="5"/>
        <v>1</v>
      </c>
      <c r="AH114" s="111">
        <f t="shared" si="6"/>
        <v>144</v>
      </c>
      <c r="AI114" s="111">
        <f t="shared" si="7"/>
        <v>144</v>
      </c>
    </row>
    <row r="115" spans="1:35">
      <c r="A115" s="120" t="s">
        <v>848</v>
      </c>
      <c r="B115" s="164" t="s">
        <v>62</v>
      </c>
      <c r="C115" s="120">
        <v>592</v>
      </c>
      <c r="D115" s="120">
        <v>1</v>
      </c>
      <c r="E115" s="120">
        <v>0</v>
      </c>
      <c r="F115" s="120">
        <v>1</v>
      </c>
      <c r="G115" s="120">
        <v>0</v>
      </c>
      <c r="H115" s="120">
        <v>0</v>
      </c>
      <c r="I115" s="120">
        <v>2</v>
      </c>
      <c r="J115" s="120">
        <v>0</v>
      </c>
      <c r="K115" s="120">
        <v>0</v>
      </c>
      <c r="L115" s="120">
        <v>1</v>
      </c>
      <c r="M115" s="120">
        <v>2</v>
      </c>
      <c r="N115" s="120">
        <v>3</v>
      </c>
      <c r="O115" s="120">
        <v>1</v>
      </c>
      <c r="P115" s="120">
        <v>2</v>
      </c>
      <c r="Q115" s="120">
        <v>8</v>
      </c>
      <c r="R115" s="120">
        <v>3</v>
      </c>
      <c r="S115" s="120">
        <v>4</v>
      </c>
      <c r="T115" s="120">
        <v>13</v>
      </c>
      <c r="U115" s="120">
        <v>17</v>
      </c>
      <c r="V115" s="120">
        <v>30</v>
      </c>
      <c r="W115" s="120">
        <v>45</v>
      </c>
      <c r="X115" s="120">
        <v>54</v>
      </c>
      <c r="Y115" s="120">
        <v>91</v>
      </c>
      <c r="Z115" s="120">
        <f t="shared" si="4"/>
        <v>316</v>
      </c>
      <c r="AA115" s="120">
        <v>132</v>
      </c>
      <c r="AB115" s="120">
        <v>107</v>
      </c>
      <c r="AC115" s="120">
        <v>60</v>
      </c>
      <c r="AD115" s="120">
        <v>17</v>
      </c>
      <c r="AE115" s="120">
        <v>0</v>
      </c>
      <c r="AG115" s="111">
        <f t="shared" si="5"/>
        <v>1</v>
      </c>
      <c r="AH115" s="111">
        <f t="shared" si="6"/>
        <v>77</v>
      </c>
      <c r="AI115" s="111">
        <f t="shared" si="7"/>
        <v>77</v>
      </c>
    </row>
    <row r="116" spans="1:35">
      <c r="A116" s="120" t="s">
        <v>849</v>
      </c>
      <c r="B116" s="164" t="s">
        <v>62</v>
      </c>
      <c r="C116" s="120">
        <v>964</v>
      </c>
      <c r="D116" s="120">
        <v>1</v>
      </c>
      <c r="E116" s="120">
        <v>1</v>
      </c>
      <c r="F116" s="120">
        <v>0</v>
      </c>
      <c r="G116" s="120">
        <v>0</v>
      </c>
      <c r="H116" s="120">
        <v>0</v>
      </c>
      <c r="I116" s="120">
        <v>2</v>
      </c>
      <c r="J116" s="120">
        <v>0</v>
      </c>
      <c r="K116" s="120">
        <v>0</v>
      </c>
      <c r="L116" s="120">
        <v>0</v>
      </c>
      <c r="M116" s="120">
        <v>2</v>
      </c>
      <c r="N116" s="120">
        <v>2</v>
      </c>
      <c r="O116" s="120">
        <v>4</v>
      </c>
      <c r="P116" s="120">
        <v>0</v>
      </c>
      <c r="Q116" s="120">
        <v>2</v>
      </c>
      <c r="R116" s="120">
        <v>12</v>
      </c>
      <c r="S116" s="120">
        <v>18</v>
      </c>
      <c r="T116" s="120">
        <v>19</v>
      </c>
      <c r="U116" s="120">
        <v>30</v>
      </c>
      <c r="V116" s="120">
        <v>51</v>
      </c>
      <c r="W116" s="120">
        <v>65</v>
      </c>
      <c r="X116" s="120">
        <v>75</v>
      </c>
      <c r="Y116" s="120">
        <v>163</v>
      </c>
      <c r="Z116" s="120">
        <f t="shared" si="4"/>
        <v>519</v>
      </c>
      <c r="AA116" s="120">
        <v>208</v>
      </c>
      <c r="AB116" s="120">
        <v>191</v>
      </c>
      <c r="AC116" s="120">
        <v>95</v>
      </c>
      <c r="AD116" s="120">
        <v>25</v>
      </c>
      <c r="AE116" s="120">
        <v>0</v>
      </c>
      <c r="AG116" s="111">
        <f t="shared" si="5"/>
        <v>1</v>
      </c>
      <c r="AH116" s="111">
        <f t="shared" si="6"/>
        <v>120</v>
      </c>
      <c r="AI116" s="111">
        <f t="shared" si="7"/>
        <v>120</v>
      </c>
    </row>
    <row r="117" spans="1:35">
      <c r="A117" s="120" t="s">
        <v>851</v>
      </c>
      <c r="B117" s="164" t="s">
        <v>62</v>
      </c>
      <c r="C117" s="120">
        <v>2502</v>
      </c>
      <c r="D117" s="120">
        <v>4</v>
      </c>
      <c r="E117" s="120">
        <v>1</v>
      </c>
      <c r="F117" s="120">
        <v>0</v>
      </c>
      <c r="G117" s="120">
        <v>0</v>
      </c>
      <c r="H117" s="120">
        <v>0</v>
      </c>
      <c r="I117" s="120">
        <v>5</v>
      </c>
      <c r="J117" s="120">
        <v>2</v>
      </c>
      <c r="K117" s="120">
        <v>1</v>
      </c>
      <c r="L117" s="120">
        <v>0</v>
      </c>
      <c r="M117" s="120">
        <v>5</v>
      </c>
      <c r="N117" s="120">
        <v>2</v>
      </c>
      <c r="O117" s="120">
        <v>5</v>
      </c>
      <c r="P117" s="120">
        <v>3</v>
      </c>
      <c r="Q117" s="120">
        <v>20</v>
      </c>
      <c r="R117" s="120">
        <v>18</v>
      </c>
      <c r="S117" s="120">
        <v>31</v>
      </c>
      <c r="T117" s="120">
        <v>37</v>
      </c>
      <c r="U117" s="120">
        <v>59</v>
      </c>
      <c r="V117" s="120">
        <v>119</v>
      </c>
      <c r="W117" s="120">
        <v>183</v>
      </c>
      <c r="X117" s="120">
        <v>253</v>
      </c>
      <c r="Y117" s="120">
        <v>374</v>
      </c>
      <c r="Z117" s="120">
        <f t="shared" si="4"/>
        <v>1385</v>
      </c>
      <c r="AA117" s="120">
        <v>528</v>
      </c>
      <c r="AB117" s="120">
        <v>506</v>
      </c>
      <c r="AC117" s="120">
        <v>269</v>
      </c>
      <c r="AD117" s="120">
        <v>82</v>
      </c>
      <c r="AE117" s="120">
        <v>0</v>
      </c>
      <c r="AG117" s="111">
        <f t="shared" si="5"/>
        <v>1</v>
      </c>
      <c r="AH117" s="111">
        <f t="shared" si="6"/>
        <v>351</v>
      </c>
      <c r="AI117" s="111">
        <f t="shared" si="7"/>
        <v>351</v>
      </c>
    </row>
    <row r="118" spans="1:35">
      <c r="A118" s="120" t="s">
        <v>852</v>
      </c>
      <c r="B118" s="164" t="s">
        <v>62</v>
      </c>
      <c r="C118" s="120">
        <v>2210</v>
      </c>
      <c r="D118" s="120">
        <v>4</v>
      </c>
      <c r="E118" s="120">
        <v>1</v>
      </c>
      <c r="F118" s="120">
        <v>1</v>
      </c>
      <c r="G118" s="120">
        <v>1</v>
      </c>
      <c r="H118" s="120">
        <v>1</v>
      </c>
      <c r="I118" s="120">
        <v>8</v>
      </c>
      <c r="J118" s="120">
        <v>1</v>
      </c>
      <c r="K118" s="120">
        <v>1</v>
      </c>
      <c r="L118" s="120">
        <v>2</v>
      </c>
      <c r="M118" s="120">
        <v>2</v>
      </c>
      <c r="N118" s="120">
        <v>2</v>
      </c>
      <c r="O118" s="120">
        <v>3</v>
      </c>
      <c r="P118" s="120">
        <v>6</v>
      </c>
      <c r="Q118" s="120">
        <v>13</v>
      </c>
      <c r="R118" s="120">
        <v>24</v>
      </c>
      <c r="S118" s="120">
        <v>18</v>
      </c>
      <c r="T118" s="120">
        <v>39</v>
      </c>
      <c r="U118" s="120">
        <v>60</v>
      </c>
      <c r="V118" s="120">
        <v>119</v>
      </c>
      <c r="W118" s="120">
        <v>164</v>
      </c>
      <c r="X118" s="120">
        <v>237</v>
      </c>
      <c r="Y118" s="120">
        <v>367</v>
      </c>
      <c r="Z118" s="120">
        <f t="shared" si="4"/>
        <v>1144</v>
      </c>
      <c r="AA118" s="120">
        <v>492</v>
      </c>
      <c r="AB118" s="120">
        <v>427</v>
      </c>
      <c r="AC118" s="120">
        <v>186</v>
      </c>
      <c r="AD118" s="120">
        <v>39</v>
      </c>
      <c r="AE118" s="120">
        <v>0</v>
      </c>
      <c r="AG118" s="111">
        <f t="shared" si="5"/>
        <v>4</v>
      </c>
      <c r="AH118" s="111">
        <f t="shared" si="6"/>
        <v>225</v>
      </c>
      <c r="AI118" s="111">
        <f t="shared" si="7"/>
        <v>225</v>
      </c>
    </row>
    <row r="119" spans="1:35">
      <c r="A119" s="120" t="s">
        <v>853</v>
      </c>
      <c r="B119" s="164" t="s">
        <v>62</v>
      </c>
      <c r="C119" s="120">
        <v>1252</v>
      </c>
      <c r="D119" s="120">
        <v>0</v>
      </c>
      <c r="E119" s="120">
        <v>0</v>
      </c>
      <c r="F119" s="120">
        <v>0</v>
      </c>
      <c r="G119" s="120">
        <v>0</v>
      </c>
      <c r="H119" s="120">
        <v>0</v>
      </c>
      <c r="I119" s="120">
        <v>0</v>
      </c>
      <c r="J119" s="120">
        <v>0</v>
      </c>
      <c r="K119" s="120">
        <v>1</v>
      </c>
      <c r="L119" s="120">
        <v>3</v>
      </c>
      <c r="M119" s="120">
        <v>1</v>
      </c>
      <c r="N119" s="120">
        <v>1</v>
      </c>
      <c r="O119" s="120">
        <v>5</v>
      </c>
      <c r="P119" s="120">
        <v>7</v>
      </c>
      <c r="Q119" s="120">
        <v>13</v>
      </c>
      <c r="R119" s="120">
        <v>10</v>
      </c>
      <c r="S119" s="120">
        <v>16</v>
      </c>
      <c r="T119" s="120">
        <v>26</v>
      </c>
      <c r="U119" s="120">
        <v>32</v>
      </c>
      <c r="V119" s="120">
        <v>52</v>
      </c>
      <c r="W119" s="120">
        <v>95</v>
      </c>
      <c r="X119" s="120">
        <v>119</v>
      </c>
      <c r="Y119" s="120">
        <v>217</v>
      </c>
      <c r="Z119" s="120">
        <f t="shared" si="4"/>
        <v>654</v>
      </c>
      <c r="AA119" s="120">
        <v>270</v>
      </c>
      <c r="AB119" s="120">
        <v>222</v>
      </c>
      <c r="AC119" s="120">
        <v>131</v>
      </c>
      <c r="AD119" s="120">
        <v>31</v>
      </c>
      <c r="AE119" s="120">
        <v>0</v>
      </c>
      <c r="AG119" s="111">
        <f t="shared" si="5"/>
        <v>0</v>
      </c>
      <c r="AH119" s="111">
        <f t="shared" si="6"/>
        <v>162</v>
      </c>
      <c r="AI119" s="111">
        <f t="shared" si="7"/>
        <v>162</v>
      </c>
    </row>
    <row r="120" spans="1:35">
      <c r="A120" s="120" t="s">
        <v>854</v>
      </c>
      <c r="B120" s="164" t="s">
        <v>62</v>
      </c>
      <c r="C120" s="120">
        <v>1909</v>
      </c>
      <c r="D120" s="120">
        <v>6</v>
      </c>
      <c r="E120" s="120">
        <v>0</v>
      </c>
      <c r="F120" s="120">
        <v>1</v>
      </c>
      <c r="G120" s="120">
        <v>0</v>
      </c>
      <c r="H120" s="120">
        <v>0</v>
      </c>
      <c r="I120" s="120">
        <v>7</v>
      </c>
      <c r="J120" s="120">
        <v>2</v>
      </c>
      <c r="K120" s="120">
        <v>0</v>
      </c>
      <c r="L120" s="120">
        <v>0</v>
      </c>
      <c r="M120" s="120">
        <v>3</v>
      </c>
      <c r="N120" s="120">
        <v>2</v>
      </c>
      <c r="O120" s="120">
        <v>5</v>
      </c>
      <c r="P120" s="120">
        <v>4</v>
      </c>
      <c r="Q120" s="120">
        <v>10</v>
      </c>
      <c r="R120" s="120">
        <v>20</v>
      </c>
      <c r="S120" s="120">
        <v>15</v>
      </c>
      <c r="T120" s="120">
        <v>40</v>
      </c>
      <c r="U120" s="120">
        <v>59</v>
      </c>
      <c r="V120" s="120">
        <v>84</v>
      </c>
      <c r="W120" s="120">
        <v>128</v>
      </c>
      <c r="X120" s="120">
        <v>174</v>
      </c>
      <c r="Y120" s="120">
        <v>286</v>
      </c>
      <c r="Z120" s="120">
        <f t="shared" si="4"/>
        <v>1070</v>
      </c>
      <c r="AA120" s="120">
        <v>396</v>
      </c>
      <c r="AB120" s="120">
        <v>391</v>
      </c>
      <c r="AC120" s="120">
        <v>225</v>
      </c>
      <c r="AD120" s="120">
        <v>58</v>
      </c>
      <c r="AE120" s="120">
        <v>0</v>
      </c>
      <c r="AG120" s="111">
        <f t="shared" si="5"/>
        <v>1</v>
      </c>
      <c r="AH120" s="111">
        <f t="shared" si="6"/>
        <v>283</v>
      </c>
      <c r="AI120" s="111">
        <f t="shared" si="7"/>
        <v>283</v>
      </c>
    </row>
    <row r="121" spans="1:35">
      <c r="A121" s="120" t="s">
        <v>855</v>
      </c>
      <c r="B121" s="164" t="s">
        <v>62</v>
      </c>
      <c r="C121" s="120">
        <v>352</v>
      </c>
      <c r="D121" s="120">
        <v>0</v>
      </c>
      <c r="E121" s="120">
        <v>0</v>
      </c>
      <c r="F121" s="120">
        <v>0</v>
      </c>
      <c r="G121" s="120">
        <v>0</v>
      </c>
      <c r="H121" s="120">
        <v>0</v>
      </c>
      <c r="I121" s="120">
        <v>0</v>
      </c>
      <c r="J121" s="120">
        <v>0</v>
      </c>
      <c r="K121" s="120">
        <v>0</v>
      </c>
      <c r="L121" s="120">
        <v>0</v>
      </c>
      <c r="M121" s="120">
        <v>0</v>
      </c>
      <c r="N121" s="120">
        <v>1</v>
      </c>
      <c r="O121" s="120">
        <v>1</v>
      </c>
      <c r="P121" s="120">
        <v>0</v>
      </c>
      <c r="Q121" s="120">
        <v>1</v>
      </c>
      <c r="R121" s="120">
        <v>1</v>
      </c>
      <c r="S121" s="120">
        <v>4</v>
      </c>
      <c r="T121" s="120">
        <v>9</v>
      </c>
      <c r="U121" s="120">
        <v>7</v>
      </c>
      <c r="V121" s="120">
        <v>16</v>
      </c>
      <c r="W121" s="120">
        <v>27</v>
      </c>
      <c r="X121" s="120">
        <v>28</v>
      </c>
      <c r="Y121" s="120">
        <v>46</v>
      </c>
      <c r="Z121" s="120">
        <f t="shared" si="4"/>
        <v>211</v>
      </c>
      <c r="AA121" s="120">
        <v>84</v>
      </c>
      <c r="AB121" s="120">
        <v>71</v>
      </c>
      <c r="AC121" s="120">
        <v>40</v>
      </c>
      <c r="AD121" s="120">
        <v>16</v>
      </c>
      <c r="AE121" s="120">
        <v>0</v>
      </c>
      <c r="AG121" s="111">
        <f t="shared" si="5"/>
        <v>0</v>
      </c>
      <c r="AH121" s="111">
        <f t="shared" si="6"/>
        <v>56</v>
      </c>
      <c r="AI121" s="111">
        <f t="shared" si="7"/>
        <v>56</v>
      </c>
    </row>
    <row r="122" spans="1:35">
      <c r="A122" s="120" t="s">
        <v>856</v>
      </c>
      <c r="B122" s="164" t="s">
        <v>62</v>
      </c>
      <c r="C122" s="120">
        <v>455</v>
      </c>
      <c r="D122" s="120">
        <v>1</v>
      </c>
      <c r="E122" s="120">
        <v>0</v>
      </c>
      <c r="F122" s="120">
        <v>0</v>
      </c>
      <c r="G122" s="120">
        <v>0</v>
      </c>
      <c r="H122" s="120">
        <v>0</v>
      </c>
      <c r="I122" s="120">
        <v>1</v>
      </c>
      <c r="J122" s="120">
        <v>0</v>
      </c>
      <c r="K122" s="120">
        <v>0</v>
      </c>
      <c r="L122" s="120">
        <v>1</v>
      </c>
      <c r="M122" s="120">
        <v>0</v>
      </c>
      <c r="N122" s="120">
        <v>0</v>
      </c>
      <c r="O122" s="120">
        <v>0</v>
      </c>
      <c r="P122" s="120">
        <v>1</v>
      </c>
      <c r="Q122" s="120">
        <v>2</v>
      </c>
      <c r="R122" s="120">
        <v>1</v>
      </c>
      <c r="S122" s="120">
        <v>0</v>
      </c>
      <c r="T122" s="120">
        <v>8</v>
      </c>
      <c r="U122" s="120">
        <v>10</v>
      </c>
      <c r="V122" s="120">
        <v>26</v>
      </c>
      <c r="W122" s="120">
        <v>16</v>
      </c>
      <c r="X122" s="120">
        <v>46</v>
      </c>
      <c r="Y122" s="120">
        <v>71</v>
      </c>
      <c r="Z122" s="120">
        <f t="shared" si="4"/>
        <v>272</v>
      </c>
      <c r="AA122" s="120">
        <v>108</v>
      </c>
      <c r="AB122" s="120">
        <v>93</v>
      </c>
      <c r="AC122" s="120">
        <v>53</v>
      </c>
      <c r="AD122" s="120">
        <v>18</v>
      </c>
      <c r="AE122" s="120">
        <v>0</v>
      </c>
      <c r="AG122" s="111">
        <f t="shared" si="5"/>
        <v>0</v>
      </c>
      <c r="AH122" s="111">
        <f t="shared" si="6"/>
        <v>71</v>
      </c>
      <c r="AI122" s="111">
        <f t="shared" si="7"/>
        <v>71</v>
      </c>
    </row>
    <row r="123" spans="1:35">
      <c r="A123" s="120" t="s">
        <v>857</v>
      </c>
      <c r="B123" s="164" t="s">
        <v>62</v>
      </c>
      <c r="C123" s="120">
        <v>784</v>
      </c>
      <c r="D123" s="120">
        <v>1</v>
      </c>
      <c r="E123" s="120">
        <v>0</v>
      </c>
      <c r="F123" s="120">
        <v>2</v>
      </c>
      <c r="G123" s="120">
        <v>0</v>
      </c>
      <c r="H123" s="120">
        <v>0</v>
      </c>
      <c r="I123" s="120">
        <v>3</v>
      </c>
      <c r="J123" s="120">
        <v>0</v>
      </c>
      <c r="K123" s="120">
        <v>1</v>
      </c>
      <c r="L123" s="120">
        <v>1</v>
      </c>
      <c r="M123" s="120">
        <v>2</v>
      </c>
      <c r="N123" s="120">
        <v>2</v>
      </c>
      <c r="O123" s="120">
        <v>2</v>
      </c>
      <c r="P123" s="120">
        <v>3</v>
      </c>
      <c r="Q123" s="120">
        <v>5</v>
      </c>
      <c r="R123" s="120">
        <v>8</v>
      </c>
      <c r="S123" s="120">
        <v>7</v>
      </c>
      <c r="T123" s="120">
        <v>16</v>
      </c>
      <c r="U123" s="120">
        <v>23</v>
      </c>
      <c r="V123" s="120">
        <v>40</v>
      </c>
      <c r="W123" s="120">
        <v>65</v>
      </c>
      <c r="X123" s="120">
        <v>92</v>
      </c>
      <c r="Y123" s="120">
        <v>119</v>
      </c>
      <c r="Z123" s="120">
        <f t="shared" si="4"/>
        <v>395</v>
      </c>
      <c r="AA123" s="120">
        <v>138</v>
      </c>
      <c r="AB123" s="120">
        <v>133</v>
      </c>
      <c r="AC123" s="120">
        <v>89</v>
      </c>
      <c r="AD123" s="120">
        <v>35</v>
      </c>
      <c r="AE123" s="120">
        <v>0</v>
      </c>
      <c r="AG123" s="111">
        <f t="shared" si="5"/>
        <v>2</v>
      </c>
      <c r="AH123" s="111">
        <f t="shared" si="6"/>
        <v>124</v>
      </c>
      <c r="AI123" s="111">
        <f t="shared" si="7"/>
        <v>124</v>
      </c>
    </row>
    <row r="124" spans="1:35">
      <c r="A124" s="120" t="s">
        <v>858</v>
      </c>
      <c r="B124" s="164" t="s">
        <v>62</v>
      </c>
      <c r="C124" s="120">
        <v>217</v>
      </c>
      <c r="D124" s="120">
        <v>0</v>
      </c>
      <c r="E124" s="120">
        <v>0</v>
      </c>
      <c r="F124" s="120">
        <v>0</v>
      </c>
      <c r="G124" s="120">
        <v>0</v>
      </c>
      <c r="H124" s="120">
        <v>0</v>
      </c>
      <c r="I124" s="120">
        <v>0</v>
      </c>
      <c r="J124" s="120">
        <v>0</v>
      </c>
      <c r="K124" s="120">
        <v>0</v>
      </c>
      <c r="L124" s="120">
        <v>0</v>
      </c>
      <c r="M124" s="120">
        <v>0</v>
      </c>
      <c r="N124" s="120">
        <v>0</v>
      </c>
      <c r="O124" s="120">
        <v>0</v>
      </c>
      <c r="P124" s="120">
        <v>0</v>
      </c>
      <c r="Q124" s="120">
        <v>1</v>
      </c>
      <c r="R124" s="120">
        <v>0</v>
      </c>
      <c r="S124" s="120">
        <v>1</v>
      </c>
      <c r="T124" s="120">
        <v>0</v>
      </c>
      <c r="U124" s="120">
        <v>5</v>
      </c>
      <c r="V124" s="120">
        <v>7</v>
      </c>
      <c r="W124" s="120">
        <v>14</v>
      </c>
      <c r="X124" s="120">
        <v>22</v>
      </c>
      <c r="Y124" s="120">
        <v>34</v>
      </c>
      <c r="Z124" s="120">
        <f t="shared" si="4"/>
        <v>133</v>
      </c>
      <c r="AA124" s="120">
        <v>48</v>
      </c>
      <c r="AB124" s="120">
        <v>52</v>
      </c>
      <c r="AC124" s="120">
        <v>21</v>
      </c>
      <c r="AD124" s="120">
        <v>12</v>
      </c>
      <c r="AE124" s="120">
        <v>0</v>
      </c>
      <c r="AG124" s="111">
        <f t="shared" si="5"/>
        <v>0</v>
      </c>
      <c r="AH124" s="111">
        <f t="shared" si="6"/>
        <v>33</v>
      </c>
      <c r="AI124" s="111">
        <f t="shared" si="7"/>
        <v>33</v>
      </c>
    </row>
    <row r="125" spans="1:35">
      <c r="A125" s="120" t="s">
        <v>859</v>
      </c>
      <c r="B125" s="164" t="s">
        <v>62</v>
      </c>
      <c r="C125" s="120">
        <v>558</v>
      </c>
      <c r="D125" s="120">
        <v>0</v>
      </c>
      <c r="E125" s="120">
        <v>0</v>
      </c>
      <c r="F125" s="120">
        <v>0</v>
      </c>
      <c r="G125" s="120">
        <v>0</v>
      </c>
      <c r="H125" s="120">
        <v>0</v>
      </c>
      <c r="I125" s="120">
        <v>0</v>
      </c>
      <c r="J125" s="120">
        <v>0</v>
      </c>
      <c r="K125" s="120">
        <v>0</v>
      </c>
      <c r="L125" s="120">
        <v>0</v>
      </c>
      <c r="M125" s="120">
        <v>1</v>
      </c>
      <c r="N125" s="120">
        <v>0</v>
      </c>
      <c r="O125" s="120">
        <v>0</v>
      </c>
      <c r="P125" s="120">
        <v>6</v>
      </c>
      <c r="Q125" s="120">
        <v>0</v>
      </c>
      <c r="R125" s="120">
        <v>4</v>
      </c>
      <c r="S125" s="120">
        <v>4</v>
      </c>
      <c r="T125" s="120">
        <v>8</v>
      </c>
      <c r="U125" s="120">
        <v>10</v>
      </c>
      <c r="V125" s="120">
        <v>18</v>
      </c>
      <c r="W125" s="120">
        <v>26</v>
      </c>
      <c r="X125" s="120">
        <v>43</v>
      </c>
      <c r="Y125" s="120">
        <v>92</v>
      </c>
      <c r="Z125" s="120">
        <f t="shared" si="4"/>
        <v>346</v>
      </c>
      <c r="AA125" s="120">
        <v>132</v>
      </c>
      <c r="AB125" s="120">
        <v>121</v>
      </c>
      <c r="AC125" s="120">
        <v>73</v>
      </c>
      <c r="AD125" s="120">
        <v>20</v>
      </c>
      <c r="AE125" s="120">
        <v>0</v>
      </c>
      <c r="AG125" s="111">
        <f t="shared" si="5"/>
        <v>0</v>
      </c>
      <c r="AH125" s="111">
        <f t="shared" si="6"/>
        <v>93</v>
      </c>
      <c r="AI125" s="111">
        <f t="shared" si="7"/>
        <v>93</v>
      </c>
    </row>
    <row r="126" spans="1:35">
      <c r="A126" s="120" t="s">
        <v>860</v>
      </c>
      <c r="B126" s="164" t="s">
        <v>62</v>
      </c>
      <c r="C126" s="120">
        <v>1116</v>
      </c>
      <c r="D126" s="120">
        <v>5</v>
      </c>
      <c r="E126" s="120">
        <v>0</v>
      </c>
      <c r="F126" s="120">
        <v>0</v>
      </c>
      <c r="G126" s="120">
        <v>0</v>
      </c>
      <c r="H126" s="120">
        <v>0</v>
      </c>
      <c r="I126" s="120">
        <v>5</v>
      </c>
      <c r="J126" s="120">
        <v>1</v>
      </c>
      <c r="K126" s="120">
        <v>1</v>
      </c>
      <c r="L126" s="120">
        <v>1</v>
      </c>
      <c r="M126" s="120">
        <v>1</v>
      </c>
      <c r="N126" s="120">
        <v>4</v>
      </c>
      <c r="O126" s="120">
        <v>4</v>
      </c>
      <c r="P126" s="120">
        <v>7</v>
      </c>
      <c r="Q126" s="120">
        <v>6</v>
      </c>
      <c r="R126" s="120">
        <v>7</v>
      </c>
      <c r="S126" s="120">
        <v>18</v>
      </c>
      <c r="T126" s="120">
        <v>14</v>
      </c>
      <c r="U126" s="120">
        <v>41</v>
      </c>
      <c r="V126" s="120">
        <v>54</v>
      </c>
      <c r="W126" s="120">
        <v>78</v>
      </c>
      <c r="X126" s="120">
        <v>117</v>
      </c>
      <c r="Y126" s="120">
        <v>179</v>
      </c>
      <c r="Z126" s="120">
        <f t="shared" si="4"/>
        <v>578</v>
      </c>
      <c r="AA126" s="120">
        <v>258</v>
      </c>
      <c r="AB126" s="120">
        <v>191</v>
      </c>
      <c r="AC126" s="120">
        <v>102</v>
      </c>
      <c r="AD126" s="120">
        <v>27</v>
      </c>
      <c r="AE126" s="120">
        <v>0</v>
      </c>
      <c r="AG126" s="111">
        <f t="shared" si="5"/>
        <v>0</v>
      </c>
      <c r="AH126" s="111">
        <f t="shared" si="6"/>
        <v>129</v>
      </c>
      <c r="AI126" s="111">
        <f t="shared" si="7"/>
        <v>129</v>
      </c>
    </row>
    <row r="127" spans="1:35">
      <c r="A127" s="120" t="s">
        <v>861</v>
      </c>
      <c r="B127" s="164" t="s">
        <v>62</v>
      </c>
      <c r="C127" s="120">
        <v>266</v>
      </c>
      <c r="D127" s="120">
        <v>0</v>
      </c>
      <c r="E127" s="120">
        <v>0</v>
      </c>
      <c r="F127" s="120">
        <v>0</v>
      </c>
      <c r="G127" s="120">
        <v>0</v>
      </c>
      <c r="H127" s="120">
        <v>0</v>
      </c>
      <c r="I127" s="120">
        <v>0</v>
      </c>
      <c r="J127" s="120">
        <v>0</v>
      </c>
      <c r="K127" s="120">
        <v>0</v>
      </c>
      <c r="L127" s="120">
        <v>0</v>
      </c>
      <c r="M127" s="120">
        <v>1</v>
      </c>
      <c r="N127" s="120">
        <v>0</v>
      </c>
      <c r="O127" s="120">
        <v>0</v>
      </c>
      <c r="P127" s="120">
        <v>1</v>
      </c>
      <c r="Q127" s="120">
        <v>2</v>
      </c>
      <c r="R127" s="120">
        <v>1</v>
      </c>
      <c r="S127" s="120">
        <v>5</v>
      </c>
      <c r="T127" s="120">
        <v>4</v>
      </c>
      <c r="U127" s="120">
        <v>11</v>
      </c>
      <c r="V127" s="120">
        <v>14</v>
      </c>
      <c r="W127" s="120">
        <v>13</v>
      </c>
      <c r="X127" s="120">
        <v>19</v>
      </c>
      <c r="Y127" s="120">
        <v>50</v>
      </c>
      <c r="Z127" s="120">
        <f t="shared" si="4"/>
        <v>145</v>
      </c>
      <c r="AA127" s="120">
        <v>52</v>
      </c>
      <c r="AB127" s="120">
        <v>50</v>
      </c>
      <c r="AC127" s="120">
        <v>34</v>
      </c>
      <c r="AD127" s="120">
        <v>9</v>
      </c>
      <c r="AE127" s="120">
        <v>0</v>
      </c>
      <c r="AG127" s="111">
        <f t="shared" si="5"/>
        <v>0</v>
      </c>
      <c r="AH127" s="111">
        <f t="shared" si="6"/>
        <v>43</v>
      </c>
      <c r="AI127" s="111">
        <f t="shared" si="7"/>
        <v>43</v>
      </c>
    </row>
    <row r="128" spans="1:35">
      <c r="A128" s="120" t="s">
        <v>862</v>
      </c>
      <c r="B128" s="164" t="s">
        <v>62</v>
      </c>
      <c r="C128" s="120">
        <v>262</v>
      </c>
      <c r="D128" s="120">
        <v>0</v>
      </c>
      <c r="E128" s="120">
        <v>0</v>
      </c>
      <c r="F128" s="120">
        <v>0</v>
      </c>
      <c r="G128" s="120">
        <v>0</v>
      </c>
      <c r="H128" s="120">
        <v>0</v>
      </c>
      <c r="I128" s="120">
        <v>0</v>
      </c>
      <c r="J128" s="120">
        <v>0</v>
      </c>
      <c r="K128" s="120">
        <v>0</v>
      </c>
      <c r="L128" s="120">
        <v>0</v>
      </c>
      <c r="M128" s="120">
        <v>0</v>
      </c>
      <c r="N128" s="120">
        <v>0</v>
      </c>
      <c r="O128" s="120">
        <v>0</v>
      </c>
      <c r="P128" s="120">
        <v>0</v>
      </c>
      <c r="Q128" s="120">
        <v>0</v>
      </c>
      <c r="R128" s="120">
        <v>3</v>
      </c>
      <c r="S128" s="120">
        <v>6</v>
      </c>
      <c r="T128" s="120">
        <v>2</v>
      </c>
      <c r="U128" s="120">
        <v>7</v>
      </c>
      <c r="V128" s="120">
        <v>7</v>
      </c>
      <c r="W128" s="120">
        <v>9</v>
      </c>
      <c r="X128" s="120">
        <v>15</v>
      </c>
      <c r="Y128" s="120">
        <v>35</v>
      </c>
      <c r="Z128" s="120">
        <f t="shared" si="4"/>
        <v>178</v>
      </c>
      <c r="AA128" s="120">
        <v>62</v>
      </c>
      <c r="AB128" s="120">
        <v>66</v>
      </c>
      <c r="AC128" s="120">
        <v>45</v>
      </c>
      <c r="AD128" s="120">
        <v>5</v>
      </c>
      <c r="AE128" s="120">
        <v>0</v>
      </c>
      <c r="AG128" s="111">
        <f t="shared" si="5"/>
        <v>0</v>
      </c>
      <c r="AH128" s="111">
        <f t="shared" si="6"/>
        <v>50</v>
      </c>
      <c r="AI128" s="111">
        <f t="shared" si="7"/>
        <v>50</v>
      </c>
    </row>
    <row r="129" spans="1:35">
      <c r="A129" s="120" t="s">
        <v>863</v>
      </c>
      <c r="B129" s="164" t="s">
        <v>62</v>
      </c>
      <c r="C129" s="120">
        <v>958</v>
      </c>
      <c r="D129" s="120">
        <v>1</v>
      </c>
      <c r="E129" s="120">
        <v>1</v>
      </c>
      <c r="F129" s="120">
        <v>0</v>
      </c>
      <c r="G129" s="120">
        <v>0</v>
      </c>
      <c r="H129" s="120">
        <v>0</v>
      </c>
      <c r="I129" s="120">
        <v>2</v>
      </c>
      <c r="J129" s="120">
        <v>1</v>
      </c>
      <c r="K129" s="120">
        <v>0</v>
      </c>
      <c r="L129" s="120">
        <v>0</v>
      </c>
      <c r="M129" s="120">
        <v>1</v>
      </c>
      <c r="N129" s="120">
        <v>2</v>
      </c>
      <c r="O129" s="120">
        <v>3</v>
      </c>
      <c r="P129" s="120">
        <v>3</v>
      </c>
      <c r="Q129" s="120">
        <v>5</v>
      </c>
      <c r="R129" s="120">
        <v>5</v>
      </c>
      <c r="S129" s="120">
        <v>7</v>
      </c>
      <c r="T129" s="120">
        <v>13</v>
      </c>
      <c r="U129" s="120">
        <v>27</v>
      </c>
      <c r="V129" s="120">
        <v>41</v>
      </c>
      <c r="W129" s="120">
        <v>62</v>
      </c>
      <c r="X129" s="120">
        <v>93</v>
      </c>
      <c r="Y129" s="120">
        <v>125</v>
      </c>
      <c r="Z129" s="120">
        <f t="shared" si="4"/>
        <v>568</v>
      </c>
      <c r="AA129" s="120">
        <v>219</v>
      </c>
      <c r="AB129" s="120">
        <v>200</v>
      </c>
      <c r="AC129" s="120">
        <v>115</v>
      </c>
      <c r="AD129" s="120">
        <v>34</v>
      </c>
      <c r="AE129" s="120">
        <v>0</v>
      </c>
      <c r="AG129" s="111">
        <f t="shared" si="5"/>
        <v>1</v>
      </c>
      <c r="AH129" s="111">
        <f t="shared" si="6"/>
        <v>149</v>
      </c>
      <c r="AI129" s="111">
        <f t="shared" si="7"/>
        <v>149</v>
      </c>
    </row>
    <row r="130" spans="1:35">
      <c r="A130" s="120" t="s">
        <v>864</v>
      </c>
      <c r="B130" s="164" t="s">
        <v>62</v>
      </c>
      <c r="C130" s="120">
        <v>376</v>
      </c>
      <c r="D130" s="120">
        <v>0</v>
      </c>
      <c r="E130" s="120">
        <v>0</v>
      </c>
      <c r="F130" s="120">
        <v>0</v>
      </c>
      <c r="G130" s="120">
        <v>0</v>
      </c>
      <c r="H130" s="120">
        <v>0</v>
      </c>
      <c r="I130" s="120">
        <v>0</v>
      </c>
      <c r="J130" s="120">
        <v>0</v>
      </c>
      <c r="K130" s="120">
        <v>0</v>
      </c>
      <c r="L130" s="120">
        <v>0</v>
      </c>
      <c r="M130" s="120">
        <v>1</v>
      </c>
      <c r="N130" s="120">
        <v>1</v>
      </c>
      <c r="O130" s="120">
        <v>0</v>
      </c>
      <c r="P130" s="120">
        <v>0</v>
      </c>
      <c r="Q130" s="120">
        <v>1</v>
      </c>
      <c r="R130" s="120">
        <v>3</v>
      </c>
      <c r="S130" s="120">
        <v>1</v>
      </c>
      <c r="T130" s="120">
        <v>4</v>
      </c>
      <c r="U130" s="120">
        <v>12</v>
      </c>
      <c r="V130" s="120">
        <v>17</v>
      </c>
      <c r="W130" s="120">
        <v>20</v>
      </c>
      <c r="X130" s="120">
        <v>26</v>
      </c>
      <c r="Y130" s="120">
        <v>60</v>
      </c>
      <c r="Z130" s="120">
        <f t="shared" si="4"/>
        <v>230</v>
      </c>
      <c r="AA130" s="120">
        <v>71</v>
      </c>
      <c r="AB130" s="120">
        <v>78</v>
      </c>
      <c r="AC130" s="120">
        <v>57</v>
      </c>
      <c r="AD130" s="120">
        <v>24</v>
      </c>
      <c r="AE130" s="120">
        <v>0</v>
      </c>
      <c r="AG130" s="111">
        <f t="shared" si="5"/>
        <v>0</v>
      </c>
      <c r="AH130" s="111">
        <f t="shared" si="6"/>
        <v>81</v>
      </c>
      <c r="AI130" s="111">
        <f t="shared" si="7"/>
        <v>81</v>
      </c>
    </row>
    <row r="131" spans="1:35">
      <c r="A131" s="120" t="s">
        <v>866</v>
      </c>
      <c r="B131" s="164" t="s">
        <v>62</v>
      </c>
      <c r="C131" s="120">
        <v>419</v>
      </c>
      <c r="D131" s="120">
        <v>0</v>
      </c>
      <c r="E131" s="120">
        <v>0</v>
      </c>
      <c r="F131" s="120">
        <v>0</v>
      </c>
      <c r="G131" s="120">
        <v>0</v>
      </c>
      <c r="H131" s="120">
        <v>0</v>
      </c>
      <c r="I131" s="120">
        <v>0</v>
      </c>
      <c r="J131" s="120">
        <v>0</v>
      </c>
      <c r="K131" s="120">
        <v>0</v>
      </c>
      <c r="L131" s="120">
        <v>0</v>
      </c>
      <c r="M131" s="120">
        <v>1</v>
      </c>
      <c r="N131" s="120">
        <v>1</v>
      </c>
      <c r="O131" s="120">
        <v>0</v>
      </c>
      <c r="P131" s="120">
        <v>1</v>
      </c>
      <c r="Q131" s="120">
        <v>3</v>
      </c>
      <c r="R131" s="120">
        <v>3</v>
      </c>
      <c r="S131" s="120">
        <v>4</v>
      </c>
      <c r="T131" s="120">
        <v>6</v>
      </c>
      <c r="U131" s="120">
        <v>16</v>
      </c>
      <c r="V131" s="120">
        <v>12</v>
      </c>
      <c r="W131" s="120">
        <v>28</v>
      </c>
      <c r="X131" s="120">
        <v>42</v>
      </c>
      <c r="Y131" s="120">
        <v>74</v>
      </c>
      <c r="Z131" s="120">
        <f t="shared" si="4"/>
        <v>228</v>
      </c>
      <c r="AA131" s="120">
        <v>86</v>
      </c>
      <c r="AB131" s="120">
        <v>87</v>
      </c>
      <c r="AC131" s="120">
        <v>41</v>
      </c>
      <c r="AD131" s="120">
        <v>14</v>
      </c>
      <c r="AE131" s="120">
        <v>0</v>
      </c>
      <c r="AG131" s="111">
        <f t="shared" si="5"/>
        <v>0</v>
      </c>
      <c r="AH131" s="111">
        <f t="shared" si="6"/>
        <v>55</v>
      </c>
      <c r="AI131" s="111">
        <f t="shared" si="7"/>
        <v>55</v>
      </c>
    </row>
    <row r="132" spans="1:35">
      <c r="A132" s="120" t="s">
        <v>867</v>
      </c>
      <c r="B132" s="164" t="s">
        <v>62</v>
      </c>
      <c r="C132" s="120">
        <v>712</v>
      </c>
      <c r="D132" s="120">
        <v>2</v>
      </c>
      <c r="E132" s="120">
        <v>1</v>
      </c>
      <c r="F132" s="120">
        <v>1</v>
      </c>
      <c r="G132" s="120">
        <v>0</v>
      </c>
      <c r="H132" s="120">
        <v>0</v>
      </c>
      <c r="I132" s="120">
        <v>4</v>
      </c>
      <c r="J132" s="120">
        <v>0</v>
      </c>
      <c r="K132" s="120">
        <v>0</v>
      </c>
      <c r="L132" s="120">
        <v>1</v>
      </c>
      <c r="M132" s="120">
        <v>0</v>
      </c>
      <c r="N132" s="120">
        <v>1</v>
      </c>
      <c r="O132" s="120">
        <v>1</v>
      </c>
      <c r="P132" s="120">
        <v>4</v>
      </c>
      <c r="Q132" s="120">
        <v>2</v>
      </c>
      <c r="R132" s="120">
        <v>4</v>
      </c>
      <c r="S132" s="120">
        <v>7</v>
      </c>
      <c r="T132" s="120">
        <v>10</v>
      </c>
      <c r="U132" s="120">
        <v>18</v>
      </c>
      <c r="V132" s="120">
        <v>29</v>
      </c>
      <c r="W132" s="120">
        <v>53</v>
      </c>
      <c r="X132" s="120">
        <v>81</v>
      </c>
      <c r="Y132" s="120">
        <v>117</v>
      </c>
      <c r="Z132" s="120">
        <f t="shared" si="4"/>
        <v>380</v>
      </c>
      <c r="AA132" s="120">
        <v>128</v>
      </c>
      <c r="AB132" s="120">
        <v>132</v>
      </c>
      <c r="AC132" s="120">
        <v>98</v>
      </c>
      <c r="AD132" s="120">
        <v>22</v>
      </c>
      <c r="AE132" s="120">
        <v>0</v>
      </c>
      <c r="AG132" s="111">
        <f t="shared" si="5"/>
        <v>2</v>
      </c>
      <c r="AH132" s="111">
        <f t="shared" si="6"/>
        <v>120</v>
      </c>
      <c r="AI132" s="111">
        <f t="shared" si="7"/>
        <v>120</v>
      </c>
    </row>
    <row r="133" spans="1:35">
      <c r="A133" s="120" t="s">
        <v>868</v>
      </c>
      <c r="B133" s="164" t="s">
        <v>62</v>
      </c>
      <c r="C133" s="120">
        <v>249</v>
      </c>
      <c r="D133" s="120">
        <v>0</v>
      </c>
      <c r="E133" s="120">
        <v>0</v>
      </c>
      <c r="F133" s="120">
        <v>0</v>
      </c>
      <c r="G133" s="120">
        <v>0</v>
      </c>
      <c r="H133" s="120">
        <v>0</v>
      </c>
      <c r="I133" s="120">
        <v>0</v>
      </c>
      <c r="J133" s="120">
        <v>0</v>
      </c>
      <c r="K133" s="120">
        <v>0</v>
      </c>
      <c r="L133" s="120">
        <v>0</v>
      </c>
      <c r="M133" s="120">
        <v>0</v>
      </c>
      <c r="N133" s="120">
        <v>0</v>
      </c>
      <c r="O133" s="120">
        <v>0</v>
      </c>
      <c r="P133" s="120">
        <v>0</v>
      </c>
      <c r="Q133" s="120">
        <v>1</v>
      </c>
      <c r="R133" s="120">
        <v>2</v>
      </c>
      <c r="S133" s="120">
        <v>2</v>
      </c>
      <c r="T133" s="120">
        <v>5</v>
      </c>
      <c r="U133" s="120">
        <v>6</v>
      </c>
      <c r="V133" s="120">
        <v>7</v>
      </c>
      <c r="W133" s="120">
        <v>13</v>
      </c>
      <c r="X133" s="120">
        <v>18</v>
      </c>
      <c r="Y133" s="120">
        <v>32</v>
      </c>
      <c r="Z133" s="120">
        <f t="shared" ref="Z133:Z156" si="8">SUM(AA133:AE133)</f>
        <v>163</v>
      </c>
      <c r="AA133" s="120">
        <v>60</v>
      </c>
      <c r="AB133" s="120">
        <v>57</v>
      </c>
      <c r="AC133" s="120">
        <v>36</v>
      </c>
      <c r="AD133" s="120">
        <v>10</v>
      </c>
      <c r="AE133" s="120">
        <v>0</v>
      </c>
      <c r="AG133" s="111">
        <f t="shared" ref="AG133:AG156" si="9">SUM(E133:H133)</f>
        <v>0</v>
      </c>
      <c r="AH133" s="111">
        <f t="shared" ref="AH133:AH156" si="10">SUM(AC133:AD133)</f>
        <v>46</v>
      </c>
      <c r="AI133" s="111">
        <f t="shared" ref="AI133:AI156" si="11">SUM(AC133:AE133)</f>
        <v>46</v>
      </c>
    </row>
    <row r="134" spans="1:35">
      <c r="A134" s="120" t="s">
        <v>870</v>
      </c>
      <c r="B134" s="164" t="s">
        <v>62</v>
      </c>
      <c r="C134" s="120">
        <v>412</v>
      </c>
      <c r="D134" s="120">
        <v>1</v>
      </c>
      <c r="E134" s="120">
        <v>0</v>
      </c>
      <c r="F134" s="120">
        <v>0</v>
      </c>
      <c r="G134" s="120">
        <v>0</v>
      </c>
      <c r="H134" s="120">
        <v>0</v>
      </c>
      <c r="I134" s="120">
        <v>1</v>
      </c>
      <c r="J134" s="120">
        <v>0</v>
      </c>
      <c r="K134" s="120">
        <v>0</v>
      </c>
      <c r="L134" s="120">
        <v>0</v>
      </c>
      <c r="M134" s="120">
        <v>1</v>
      </c>
      <c r="N134" s="120">
        <v>2</v>
      </c>
      <c r="O134" s="120">
        <v>0</v>
      </c>
      <c r="P134" s="120">
        <v>1</v>
      </c>
      <c r="Q134" s="120">
        <v>4</v>
      </c>
      <c r="R134" s="120">
        <v>3</v>
      </c>
      <c r="S134" s="120">
        <v>6</v>
      </c>
      <c r="T134" s="120">
        <v>13</v>
      </c>
      <c r="U134" s="120">
        <v>6</v>
      </c>
      <c r="V134" s="120">
        <v>23</v>
      </c>
      <c r="W134" s="120">
        <v>34</v>
      </c>
      <c r="X134" s="120">
        <v>48</v>
      </c>
      <c r="Y134" s="120">
        <v>52</v>
      </c>
      <c r="Z134" s="120">
        <f t="shared" si="8"/>
        <v>218</v>
      </c>
      <c r="AA134" s="120">
        <v>82</v>
      </c>
      <c r="AB134" s="120">
        <v>90</v>
      </c>
      <c r="AC134" s="120">
        <v>38</v>
      </c>
      <c r="AD134" s="120">
        <v>8</v>
      </c>
      <c r="AE134" s="120">
        <v>0</v>
      </c>
      <c r="AG134" s="111">
        <f t="shared" si="9"/>
        <v>0</v>
      </c>
      <c r="AH134" s="111">
        <f t="shared" si="10"/>
        <v>46</v>
      </c>
      <c r="AI134" s="111">
        <f t="shared" si="11"/>
        <v>46</v>
      </c>
    </row>
    <row r="135" spans="1:35">
      <c r="A135" s="120" t="s">
        <v>871</v>
      </c>
      <c r="B135" s="164" t="s">
        <v>62</v>
      </c>
      <c r="C135" s="120">
        <v>267</v>
      </c>
      <c r="D135" s="120">
        <v>0</v>
      </c>
      <c r="E135" s="120">
        <v>0</v>
      </c>
      <c r="F135" s="120">
        <v>0</v>
      </c>
      <c r="G135" s="120">
        <v>0</v>
      </c>
      <c r="H135" s="120">
        <v>0</v>
      </c>
      <c r="I135" s="120">
        <v>0</v>
      </c>
      <c r="J135" s="120">
        <v>0</v>
      </c>
      <c r="K135" s="120">
        <v>0</v>
      </c>
      <c r="L135" s="120">
        <v>1</v>
      </c>
      <c r="M135" s="120">
        <v>1</v>
      </c>
      <c r="N135" s="120">
        <v>0</v>
      </c>
      <c r="O135" s="120">
        <v>0</v>
      </c>
      <c r="P135" s="120">
        <v>1</v>
      </c>
      <c r="Q135" s="120">
        <v>1</v>
      </c>
      <c r="R135" s="120">
        <v>0</v>
      </c>
      <c r="S135" s="120">
        <v>3</v>
      </c>
      <c r="T135" s="120">
        <v>0</v>
      </c>
      <c r="U135" s="120">
        <v>6</v>
      </c>
      <c r="V135" s="120">
        <v>8</v>
      </c>
      <c r="W135" s="120">
        <v>15</v>
      </c>
      <c r="X135" s="120">
        <v>16</v>
      </c>
      <c r="Y135" s="120">
        <v>42</v>
      </c>
      <c r="Z135" s="120">
        <f t="shared" si="8"/>
        <v>173</v>
      </c>
      <c r="AA135" s="120">
        <v>55</v>
      </c>
      <c r="AB135" s="120">
        <v>66</v>
      </c>
      <c r="AC135" s="120">
        <v>44</v>
      </c>
      <c r="AD135" s="120">
        <v>8</v>
      </c>
      <c r="AE135" s="120">
        <v>0</v>
      </c>
      <c r="AG135" s="111">
        <f t="shared" si="9"/>
        <v>0</v>
      </c>
      <c r="AH135" s="111">
        <f t="shared" si="10"/>
        <v>52</v>
      </c>
      <c r="AI135" s="111">
        <f t="shared" si="11"/>
        <v>52</v>
      </c>
    </row>
    <row r="136" spans="1:35">
      <c r="A136" s="120" t="s">
        <v>872</v>
      </c>
      <c r="B136" s="164" t="s">
        <v>62</v>
      </c>
      <c r="C136" s="120">
        <v>311</v>
      </c>
      <c r="D136" s="120">
        <v>0</v>
      </c>
      <c r="E136" s="120">
        <v>0</v>
      </c>
      <c r="F136" s="120">
        <v>0</v>
      </c>
      <c r="G136" s="120">
        <v>0</v>
      </c>
      <c r="H136" s="120">
        <v>0</v>
      </c>
      <c r="I136" s="120">
        <v>0</v>
      </c>
      <c r="J136" s="120">
        <v>0</v>
      </c>
      <c r="K136" s="120">
        <v>0</v>
      </c>
      <c r="L136" s="120">
        <v>0</v>
      </c>
      <c r="M136" s="120">
        <v>0</v>
      </c>
      <c r="N136" s="120">
        <v>2</v>
      </c>
      <c r="O136" s="120">
        <v>0</v>
      </c>
      <c r="P136" s="120">
        <v>1</v>
      </c>
      <c r="Q136" s="120">
        <v>0</v>
      </c>
      <c r="R136" s="120">
        <v>2</v>
      </c>
      <c r="S136" s="120">
        <v>0</v>
      </c>
      <c r="T136" s="120">
        <v>5</v>
      </c>
      <c r="U136" s="120">
        <v>6</v>
      </c>
      <c r="V136" s="120">
        <v>9</v>
      </c>
      <c r="W136" s="120">
        <v>13</v>
      </c>
      <c r="X136" s="120">
        <v>19</v>
      </c>
      <c r="Y136" s="120">
        <v>42</v>
      </c>
      <c r="Z136" s="120">
        <f t="shared" si="8"/>
        <v>212</v>
      </c>
      <c r="AA136" s="120">
        <v>75</v>
      </c>
      <c r="AB136" s="120">
        <v>71</v>
      </c>
      <c r="AC136" s="120">
        <v>43</v>
      </c>
      <c r="AD136" s="120">
        <v>23</v>
      </c>
      <c r="AE136" s="120">
        <v>0</v>
      </c>
      <c r="AG136" s="111">
        <f t="shared" si="9"/>
        <v>0</v>
      </c>
      <c r="AH136" s="111">
        <f t="shared" si="10"/>
        <v>66</v>
      </c>
      <c r="AI136" s="111">
        <f t="shared" si="11"/>
        <v>66</v>
      </c>
    </row>
    <row r="137" spans="1:35">
      <c r="A137" s="120" t="s">
        <v>873</v>
      </c>
      <c r="B137" s="164" t="s">
        <v>62</v>
      </c>
      <c r="C137" s="120">
        <v>191</v>
      </c>
      <c r="D137" s="120">
        <v>0</v>
      </c>
      <c r="E137" s="120">
        <v>0</v>
      </c>
      <c r="F137" s="120">
        <v>0</v>
      </c>
      <c r="G137" s="120">
        <v>0</v>
      </c>
      <c r="H137" s="120">
        <v>0</v>
      </c>
      <c r="I137" s="120">
        <v>0</v>
      </c>
      <c r="J137" s="120">
        <v>0</v>
      </c>
      <c r="K137" s="120">
        <v>0</v>
      </c>
      <c r="L137" s="120">
        <v>0</v>
      </c>
      <c r="M137" s="120">
        <v>0</v>
      </c>
      <c r="N137" s="120">
        <v>0</v>
      </c>
      <c r="O137" s="120">
        <v>0</v>
      </c>
      <c r="P137" s="120">
        <v>0</v>
      </c>
      <c r="Q137" s="120">
        <v>1</v>
      </c>
      <c r="R137" s="120">
        <v>0</v>
      </c>
      <c r="S137" s="120">
        <v>1</v>
      </c>
      <c r="T137" s="120">
        <v>2</v>
      </c>
      <c r="U137" s="120">
        <v>4</v>
      </c>
      <c r="V137" s="120">
        <v>4</v>
      </c>
      <c r="W137" s="120">
        <v>4</v>
      </c>
      <c r="X137" s="120">
        <v>14</v>
      </c>
      <c r="Y137" s="120">
        <v>18</v>
      </c>
      <c r="Z137" s="120">
        <f t="shared" si="8"/>
        <v>143</v>
      </c>
      <c r="AA137" s="120">
        <v>43</v>
      </c>
      <c r="AB137" s="120">
        <v>47</v>
      </c>
      <c r="AC137" s="120">
        <v>38</v>
      </c>
      <c r="AD137" s="120">
        <v>15</v>
      </c>
      <c r="AE137" s="120">
        <v>0</v>
      </c>
      <c r="AG137" s="111">
        <f t="shared" si="9"/>
        <v>0</v>
      </c>
      <c r="AH137" s="111">
        <f t="shared" si="10"/>
        <v>53</v>
      </c>
      <c r="AI137" s="111">
        <f t="shared" si="11"/>
        <v>53</v>
      </c>
    </row>
    <row r="138" spans="1:35">
      <c r="A138" s="120" t="s">
        <v>875</v>
      </c>
      <c r="B138" s="164" t="s">
        <v>62</v>
      </c>
      <c r="C138" s="120">
        <v>434</v>
      </c>
      <c r="D138" s="120">
        <v>0</v>
      </c>
      <c r="E138" s="120">
        <v>0</v>
      </c>
      <c r="F138" s="120">
        <v>0</v>
      </c>
      <c r="G138" s="120">
        <v>1</v>
      </c>
      <c r="H138" s="120">
        <v>0</v>
      </c>
      <c r="I138" s="120">
        <v>1</v>
      </c>
      <c r="J138" s="120">
        <v>0</v>
      </c>
      <c r="K138" s="120">
        <v>0</v>
      </c>
      <c r="L138" s="120">
        <v>0</v>
      </c>
      <c r="M138" s="120">
        <v>1</v>
      </c>
      <c r="N138" s="120">
        <v>1</v>
      </c>
      <c r="O138" s="120">
        <v>1</v>
      </c>
      <c r="P138" s="120">
        <v>2</v>
      </c>
      <c r="Q138" s="120">
        <v>0</v>
      </c>
      <c r="R138" s="120">
        <v>2</v>
      </c>
      <c r="S138" s="120">
        <v>4</v>
      </c>
      <c r="T138" s="120">
        <v>4</v>
      </c>
      <c r="U138" s="120">
        <v>9</v>
      </c>
      <c r="V138" s="120">
        <v>18</v>
      </c>
      <c r="W138" s="120">
        <v>20</v>
      </c>
      <c r="X138" s="120">
        <v>17</v>
      </c>
      <c r="Y138" s="120">
        <v>72</v>
      </c>
      <c r="Z138" s="120">
        <f t="shared" si="8"/>
        <v>282</v>
      </c>
      <c r="AA138" s="120">
        <v>109</v>
      </c>
      <c r="AB138" s="120">
        <v>95</v>
      </c>
      <c r="AC138" s="120">
        <v>61</v>
      </c>
      <c r="AD138" s="120">
        <v>17</v>
      </c>
      <c r="AE138" s="120">
        <v>0</v>
      </c>
      <c r="AG138" s="111">
        <f t="shared" si="9"/>
        <v>1</v>
      </c>
      <c r="AH138" s="111">
        <f t="shared" si="10"/>
        <v>78</v>
      </c>
      <c r="AI138" s="111">
        <f t="shared" si="11"/>
        <v>78</v>
      </c>
    </row>
    <row r="139" spans="1:35">
      <c r="A139" s="120" t="s">
        <v>657</v>
      </c>
      <c r="B139" s="164" t="s">
        <v>62</v>
      </c>
      <c r="C139" s="120">
        <v>337</v>
      </c>
      <c r="D139" s="120">
        <v>0</v>
      </c>
      <c r="E139" s="120">
        <v>0</v>
      </c>
      <c r="F139" s="120">
        <v>0</v>
      </c>
      <c r="G139" s="120">
        <v>0</v>
      </c>
      <c r="H139" s="120">
        <v>0</v>
      </c>
      <c r="I139" s="120">
        <v>0</v>
      </c>
      <c r="J139" s="120">
        <v>0</v>
      </c>
      <c r="K139" s="120">
        <v>0</v>
      </c>
      <c r="L139" s="120">
        <v>0</v>
      </c>
      <c r="M139" s="120">
        <v>0</v>
      </c>
      <c r="N139" s="120">
        <v>1</v>
      </c>
      <c r="O139" s="120">
        <v>0</v>
      </c>
      <c r="P139" s="120">
        <v>0</v>
      </c>
      <c r="Q139" s="120">
        <v>0</v>
      </c>
      <c r="R139" s="120">
        <v>1</v>
      </c>
      <c r="S139" s="120">
        <v>5</v>
      </c>
      <c r="T139" s="120">
        <v>7</v>
      </c>
      <c r="U139" s="120">
        <v>4</v>
      </c>
      <c r="V139" s="120">
        <v>12</v>
      </c>
      <c r="W139" s="120">
        <v>18</v>
      </c>
      <c r="X139" s="120">
        <v>34</v>
      </c>
      <c r="Y139" s="120">
        <v>52</v>
      </c>
      <c r="Z139" s="120">
        <f t="shared" si="8"/>
        <v>203</v>
      </c>
      <c r="AA139" s="120">
        <v>66</v>
      </c>
      <c r="AB139" s="120">
        <v>89</v>
      </c>
      <c r="AC139" s="120">
        <v>37</v>
      </c>
      <c r="AD139" s="120">
        <v>11</v>
      </c>
      <c r="AE139" s="120">
        <v>0</v>
      </c>
      <c r="AG139" s="111">
        <f t="shared" si="9"/>
        <v>0</v>
      </c>
      <c r="AH139" s="111">
        <f t="shared" si="10"/>
        <v>48</v>
      </c>
      <c r="AI139" s="111">
        <f t="shared" si="11"/>
        <v>48</v>
      </c>
    </row>
    <row r="140" spans="1:35">
      <c r="A140" s="120" t="s">
        <v>876</v>
      </c>
      <c r="B140" s="164" t="s">
        <v>62</v>
      </c>
      <c r="C140" s="120">
        <v>240</v>
      </c>
      <c r="D140" s="120">
        <v>0</v>
      </c>
      <c r="E140" s="120">
        <v>0</v>
      </c>
      <c r="F140" s="120">
        <v>0</v>
      </c>
      <c r="G140" s="120">
        <v>0</v>
      </c>
      <c r="H140" s="120">
        <v>0</v>
      </c>
      <c r="I140" s="120">
        <v>0</v>
      </c>
      <c r="J140" s="120">
        <v>0</v>
      </c>
      <c r="K140" s="120">
        <v>0</v>
      </c>
      <c r="L140" s="120">
        <v>0</v>
      </c>
      <c r="M140" s="120">
        <v>0</v>
      </c>
      <c r="N140" s="120">
        <v>0</v>
      </c>
      <c r="O140" s="120">
        <v>0</v>
      </c>
      <c r="P140" s="120">
        <v>0</v>
      </c>
      <c r="Q140" s="120">
        <v>1</v>
      </c>
      <c r="R140" s="120">
        <v>0</v>
      </c>
      <c r="S140" s="120">
        <v>1</v>
      </c>
      <c r="T140" s="120">
        <v>4</v>
      </c>
      <c r="U140" s="120">
        <v>2</v>
      </c>
      <c r="V140" s="120">
        <v>10</v>
      </c>
      <c r="W140" s="120">
        <v>7</v>
      </c>
      <c r="X140" s="120">
        <v>14</v>
      </c>
      <c r="Y140" s="120">
        <v>32</v>
      </c>
      <c r="Z140" s="120">
        <f t="shared" si="8"/>
        <v>169</v>
      </c>
      <c r="AA140" s="120">
        <v>58</v>
      </c>
      <c r="AB140" s="120">
        <v>57</v>
      </c>
      <c r="AC140" s="120">
        <v>33</v>
      </c>
      <c r="AD140" s="120">
        <v>21</v>
      </c>
      <c r="AE140" s="120">
        <v>0</v>
      </c>
      <c r="AG140" s="111">
        <f t="shared" si="9"/>
        <v>0</v>
      </c>
      <c r="AH140" s="111">
        <f t="shared" si="10"/>
        <v>54</v>
      </c>
      <c r="AI140" s="111">
        <f t="shared" si="11"/>
        <v>54</v>
      </c>
    </row>
    <row r="141" spans="1:35">
      <c r="A141" s="120" t="s">
        <v>877</v>
      </c>
      <c r="B141" s="164" t="s">
        <v>62</v>
      </c>
      <c r="C141" s="120">
        <v>360</v>
      </c>
      <c r="D141" s="120">
        <v>0</v>
      </c>
      <c r="E141" s="120">
        <v>0</v>
      </c>
      <c r="F141" s="120">
        <v>0</v>
      </c>
      <c r="G141" s="120">
        <v>0</v>
      </c>
      <c r="H141" s="120">
        <v>0</v>
      </c>
      <c r="I141" s="120">
        <v>0</v>
      </c>
      <c r="J141" s="120">
        <v>0</v>
      </c>
      <c r="K141" s="120">
        <v>0</v>
      </c>
      <c r="L141" s="120">
        <v>0</v>
      </c>
      <c r="M141" s="120">
        <v>1</v>
      </c>
      <c r="N141" s="120">
        <v>0</v>
      </c>
      <c r="O141" s="120">
        <v>1</v>
      </c>
      <c r="P141" s="120">
        <v>0</v>
      </c>
      <c r="Q141" s="120">
        <v>1</v>
      </c>
      <c r="R141" s="120">
        <v>2</v>
      </c>
      <c r="S141" s="120">
        <v>1</v>
      </c>
      <c r="T141" s="120">
        <v>3</v>
      </c>
      <c r="U141" s="120">
        <v>7</v>
      </c>
      <c r="V141" s="120">
        <v>16</v>
      </c>
      <c r="W141" s="120">
        <v>15</v>
      </c>
      <c r="X141" s="120">
        <v>24</v>
      </c>
      <c r="Y141" s="120">
        <v>59</v>
      </c>
      <c r="Z141" s="120">
        <f t="shared" si="8"/>
        <v>230</v>
      </c>
      <c r="AA141" s="120">
        <v>81</v>
      </c>
      <c r="AB141" s="120">
        <v>81</v>
      </c>
      <c r="AC141" s="120">
        <v>44</v>
      </c>
      <c r="AD141" s="120">
        <v>24</v>
      </c>
      <c r="AE141" s="120">
        <v>0</v>
      </c>
      <c r="AG141" s="111">
        <f t="shared" si="9"/>
        <v>0</v>
      </c>
      <c r="AH141" s="111">
        <f t="shared" si="10"/>
        <v>68</v>
      </c>
      <c r="AI141" s="111">
        <f t="shared" si="11"/>
        <v>68</v>
      </c>
    </row>
    <row r="142" spans="1:35">
      <c r="A142" s="120" t="s">
        <v>878</v>
      </c>
      <c r="B142" s="164" t="s">
        <v>62</v>
      </c>
      <c r="C142" s="120">
        <v>274</v>
      </c>
      <c r="D142" s="120">
        <v>0</v>
      </c>
      <c r="E142" s="120">
        <v>0</v>
      </c>
      <c r="F142" s="120">
        <v>0</v>
      </c>
      <c r="G142" s="120">
        <v>0</v>
      </c>
      <c r="H142" s="120">
        <v>0</v>
      </c>
      <c r="I142" s="120">
        <v>0</v>
      </c>
      <c r="J142" s="120">
        <v>0</v>
      </c>
      <c r="K142" s="120">
        <v>0</v>
      </c>
      <c r="L142" s="120">
        <v>0</v>
      </c>
      <c r="M142" s="120">
        <v>1</v>
      </c>
      <c r="N142" s="120">
        <v>1</v>
      </c>
      <c r="O142" s="120">
        <v>0</v>
      </c>
      <c r="P142" s="120">
        <v>0</v>
      </c>
      <c r="Q142" s="120">
        <v>0</v>
      </c>
      <c r="R142" s="120">
        <v>1</v>
      </c>
      <c r="S142" s="120">
        <v>1</v>
      </c>
      <c r="T142" s="120">
        <v>2</v>
      </c>
      <c r="U142" s="120">
        <v>6</v>
      </c>
      <c r="V142" s="120">
        <v>10</v>
      </c>
      <c r="W142" s="120">
        <v>12</v>
      </c>
      <c r="X142" s="120">
        <v>12</v>
      </c>
      <c r="Y142" s="120">
        <v>49</v>
      </c>
      <c r="Z142" s="120">
        <f t="shared" si="8"/>
        <v>179</v>
      </c>
      <c r="AA142" s="120">
        <v>64</v>
      </c>
      <c r="AB142" s="120">
        <v>71</v>
      </c>
      <c r="AC142" s="120">
        <v>32</v>
      </c>
      <c r="AD142" s="120">
        <v>12</v>
      </c>
      <c r="AE142" s="120">
        <v>0</v>
      </c>
      <c r="AG142" s="111">
        <f t="shared" si="9"/>
        <v>0</v>
      </c>
      <c r="AH142" s="111">
        <f t="shared" si="10"/>
        <v>44</v>
      </c>
      <c r="AI142" s="111">
        <f t="shared" si="11"/>
        <v>44</v>
      </c>
    </row>
    <row r="143" spans="1:35">
      <c r="A143" s="120" t="s">
        <v>879</v>
      </c>
      <c r="B143" s="164" t="s">
        <v>62</v>
      </c>
      <c r="C143" s="120">
        <v>183</v>
      </c>
      <c r="D143" s="120">
        <v>0</v>
      </c>
      <c r="E143" s="120">
        <v>0</v>
      </c>
      <c r="F143" s="120">
        <v>0</v>
      </c>
      <c r="G143" s="120">
        <v>0</v>
      </c>
      <c r="H143" s="120">
        <v>0</v>
      </c>
      <c r="I143" s="120">
        <v>0</v>
      </c>
      <c r="J143" s="120">
        <v>0</v>
      </c>
      <c r="K143" s="120">
        <v>0</v>
      </c>
      <c r="L143" s="120">
        <v>0</v>
      </c>
      <c r="M143" s="120">
        <v>0</v>
      </c>
      <c r="N143" s="120">
        <v>0</v>
      </c>
      <c r="O143" s="120">
        <v>0</v>
      </c>
      <c r="P143" s="120">
        <v>2</v>
      </c>
      <c r="Q143" s="120">
        <v>1</v>
      </c>
      <c r="R143" s="120">
        <v>1</v>
      </c>
      <c r="S143" s="120">
        <v>2</v>
      </c>
      <c r="T143" s="120">
        <v>1</v>
      </c>
      <c r="U143" s="120">
        <v>3</v>
      </c>
      <c r="V143" s="120">
        <v>10</v>
      </c>
      <c r="W143" s="120">
        <v>13</v>
      </c>
      <c r="X143" s="120">
        <v>10</v>
      </c>
      <c r="Y143" s="120">
        <v>24</v>
      </c>
      <c r="Z143" s="120">
        <f t="shared" si="8"/>
        <v>116</v>
      </c>
      <c r="AA143" s="120">
        <v>38</v>
      </c>
      <c r="AB143" s="120">
        <v>47</v>
      </c>
      <c r="AC143" s="120">
        <v>24</v>
      </c>
      <c r="AD143" s="120">
        <v>7</v>
      </c>
      <c r="AE143" s="120">
        <v>0</v>
      </c>
      <c r="AG143" s="111">
        <f t="shared" si="9"/>
        <v>0</v>
      </c>
      <c r="AH143" s="111">
        <f t="shared" si="10"/>
        <v>31</v>
      </c>
      <c r="AI143" s="111">
        <f t="shared" si="11"/>
        <v>31</v>
      </c>
    </row>
    <row r="144" spans="1:35">
      <c r="A144" s="120" t="s">
        <v>652</v>
      </c>
      <c r="B144" s="164" t="s">
        <v>62</v>
      </c>
      <c r="C144" s="120">
        <v>430</v>
      </c>
      <c r="D144" s="120">
        <v>0</v>
      </c>
      <c r="E144" s="120">
        <v>0</v>
      </c>
      <c r="F144" s="120">
        <v>0</v>
      </c>
      <c r="G144" s="120">
        <v>0</v>
      </c>
      <c r="H144" s="120">
        <v>0</v>
      </c>
      <c r="I144" s="120">
        <v>0</v>
      </c>
      <c r="J144" s="120">
        <v>0</v>
      </c>
      <c r="K144" s="120">
        <v>0</v>
      </c>
      <c r="L144" s="120">
        <v>0</v>
      </c>
      <c r="M144" s="120">
        <v>0</v>
      </c>
      <c r="N144" s="120">
        <v>1</v>
      </c>
      <c r="O144" s="120">
        <v>2</v>
      </c>
      <c r="P144" s="120">
        <v>1</v>
      </c>
      <c r="Q144" s="120">
        <v>2</v>
      </c>
      <c r="R144" s="120">
        <v>0</v>
      </c>
      <c r="S144" s="120">
        <v>3</v>
      </c>
      <c r="T144" s="120">
        <v>8</v>
      </c>
      <c r="U144" s="120">
        <v>13</v>
      </c>
      <c r="V144" s="120">
        <v>13</v>
      </c>
      <c r="W144" s="120">
        <v>32</v>
      </c>
      <c r="X144" s="120">
        <v>37</v>
      </c>
      <c r="Y144" s="120">
        <v>70</v>
      </c>
      <c r="Z144" s="120">
        <f t="shared" si="8"/>
        <v>248</v>
      </c>
      <c r="AA144" s="120">
        <v>88</v>
      </c>
      <c r="AB144" s="120">
        <v>101</v>
      </c>
      <c r="AC144" s="120">
        <v>53</v>
      </c>
      <c r="AD144" s="120">
        <v>6</v>
      </c>
      <c r="AE144" s="120">
        <v>0</v>
      </c>
      <c r="AG144" s="111">
        <f t="shared" si="9"/>
        <v>0</v>
      </c>
      <c r="AH144" s="111">
        <f t="shared" si="10"/>
        <v>59</v>
      </c>
      <c r="AI144" s="111">
        <f t="shared" si="11"/>
        <v>59</v>
      </c>
    </row>
    <row r="145" spans="1:35">
      <c r="A145" s="120" t="s">
        <v>880</v>
      </c>
      <c r="B145" s="164" t="s">
        <v>62</v>
      </c>
      <c r="C145" s="120">
        <v>127</v>
      </c>
      <c r="D145" s="120">
        <v>0</v>
      </c>
      <c r="E145" s="120">
        <v>0</v>
      </c>
      <c r="F145" s="120">
        <v>0</v>
      </c>
      <c r="G145" s="120">
        <v>0</v>
      </c>
      <c r="H145" s="120">
        <v>0</v>
      </c>
      <c r="I145" s="120">
        <v>0</v>
      </c>
      <c r="J145" s="120">
        <v>0</v>
      </c>
      <c r="K145" s="120">
        <v>0</v>
      </c>
      <c r="L145" s="120">
        <v>0</v>
      </c>
      <c r="M145" s="120">
        <v>0</v>
      </c>
      <c r="N145" s="120">
        <v>1</v>
      </c>
      <c r="O145" s="120">
        <v>0</v>
      </c>
      <c r="P145" s="120">
        <v>0</v>
      </c>
      <c r="Q145" s="120">
        <v>1</v>
      </c>
      <c r="R145" s="120">
        <v>0</v>
      </c>
      <c r="S145" s="120">
        <v>1</v>
      </c>
      <c r="T145" s="120">
        <v>0</v>
      </c>
      <c r="U145" s="120">
        <v>2</v>
      </c>
      <c r="V145" s="120">
        <v>1</v>
      </c>
      <c r="W145" s="120">
        <v>7</v>
      </c>
      <c r="X145" s="120">
        <v>7</v>
      </c>
      <c r="Y145" s="120">
        <v>24</v>
      </c>
      <c r="Z145" s="120">
        <f t="shared" si="8"/>
        <v>83</v>
      </c>
      <c r="AA145" s="120">
        <v>32</v>
      </c>
      <c r="AB145" s="120">
        <v>32</v>
      </c>
      <c r="AC145" s="120">
        <v>14</v>
      </c>
      <c r="AD145" s="120">
        <v>5</v>
      </c>
      <c r="AE145" s="120">
        <v>0</v>
      </c>
      <c r="AG145" s="111">
        <f t="shared" si="9"/>
        <v>0</v>
      </c>
      <c r="AH145" s="111">
        <f t="shared" si="10"/>
        <v>19</v>
      </c>
      <c r="AI145" s="111">
        <f t="shared" si="11"/>
        <v>19</v>
      </c>
    </row>
    <row r="146" spans="1:35">
      <c r="A146" s="120" t="s">
        <v>891</v>
      </c>
      <c r="B146" s="164" t="s">
        <v>62</v>
      </c>
      <c r="C146" s="120">
        <v>139</v>
      </c>
      <c r="D146" s="120">
        <v>0</v>
      </c>
      <c r="E146" s="120">
        <v>0</v>
      </c>
      <c r="F146" s="120">
        <v>0</v>
      </c>
      <c r="G146" s="120">
        <v>0</v>
      </c>
      <c r="H146" s="120">
        <v>0</v>
      </c>
      <c r="I146" s="120">
        <v>0</v>
      </c>
      <c r="J146" s="120">
        <v>0</v>
      </c>
      <c r="K146" s="120">
        <v>0</v>
      </c>
      <c r="L146" s="120">
        <v>0</v>
      </c>
      <c r="M146" s="120">
        <v>0</v>
      </c>
      <c r="N146" s="120">
        <v>0</v>
      </c>
      <c r="O146" s="120">
        <v>3</v>
      </c>
      <c r="P146" s="120">
        <v>0</v>
      </c>
      <c r="Q146" s="120">
        <v>0</v>
      </c>
      <c r="R146" s="120">
        <v>1</v>
      </c>
      <c r="S146" s="120">
        <v>1</v>
      </c>
      <c r="T146" s="120">
        <v>1</v>
      </c>
      <c r="U146" s="120">
        <v>0</v>
      </c>
      <c r="V146" s="120">
        <v>4</v>
      </c>
      <c r="W146" s="120">
        <v>4</v>
      </c>
      <c r="X146" s="120">
        <v>11</v>
      </c>
      <c r="Y146" s="120">
        <v>22</v>
      </c>
      <c r="Z146" s="120">
        <f t="shared" si="8"/>
        <v>92</v>
      </c>
      <c r="AA146" s="120">
        <v>27</v>
      </c>
      <c r="AB146" s="120">
        <v>34</v>
      </c>
      <c r="AC146" s="120">
        <v>24</v>
      </c>
      <c r="AD146" s="120">
        <v>7</v>
      </c>
      <c r="AE146" s="120">
        <v>0</v>
      </c>
      <c r="AG146" s="111">
        <f t="shared" si="9"/>
        <v>0</v>
      </c>
      <c r="AH146" s="111">
        <f t="shared" si="10"/>
        <v>31</v>
      </c>
      <c r="AI146" s="111">
        <f t="shared" si="11"/>
        <v>31</v>
      </c>
    </row>
    <row r="147" spans="1:35">
      <c r="A147" s="120" t="s">
        <v>882</v>
      </c>
      <c r="B147" s="164" t="s">
        <v>62</v>
      </c>
      <c r="C147" s="120">
        <v>147</v>
      </c>
      <c r="D147" s="120">
        <v>0</v>
      </c>
      <c r="E147" s="120">
        <v>0</v>
      </c>
      <c r="F147" s="120">
        <v>0</v>
      </c>
      <c r="G147" s="120">
        <v>0</v>
      </c>
      <c r="H147" s="120">
        <v>0</v>
      </c>
      <c r="I147" s="120">
        <v>0</v>
      </c>
      <c r="J147" s="120">
        <v>0</v>
      </c>
      <c r="K147" s="120">
        <v>0</v>
      </c>
      <c r="L147" s="120">
        <v>0</v>
      </c>
      <c r="M147" s="120">
        <v>0</v>
      </c>
      <c r="N147" s="120">
        <v>0</v>
      </c>
      <c r="O147" s="120">
        <v>0</v>
      </c>
      <c r="P147" s="120">
        <v>0</v>
      </c>
      <c r="Q147" s="120">
        <v>0</v>
      </c>
      <c r="R147" s="120">
        <v>0</v>
      </c>
      <c r="S147" s="120">
        <v>0</v>
      </c>
      <c r="T147" s="120">
        <v>4</v>
      </c>
      <c r="U147" s="120">
        <v>0</v>
      </c>
      <c r="V147" s="120">
        <v>8</v>
      </c>
      <c r="W147" s="120">
        <v>6</v>
      </c>
      <c r="X147" s="120">
        <v>15</v>
      </c>
      <c r="Y147" s="120">
        <v>19</v>
      </c>
      <c r="Z147" s="120">
        <f t="shared" si="8"/>
        <v>95</v>
      </c>
      <c r="AA147" s="120">
        <v>37</v>
      </c>
      <c r="AB147" s="120">
        <v>34</v>
      </c>
      <c r="AC147" s="120">
        <v>22</v>
      </c>
      <c r="AD147" s="120">
        <v>2</v>
      </c>
      <c r="AE147" s="120">
        <v>0</v>
      </c>
      <c r="AG147" s="111">
        <f t="shared" si="9"/>
        <v>0</v>
      </c>
      <c r="AH147" s="111">
        <f t="shared" si="10"/>
        <v>24</v>
      </c>
      <c r="AI147" s="111">
        <f t="shared" si="11"/>
        <v>24</v>
      </c>
    </row>
    <row r="148" spans="1:35">
      <c r="A148" s="120" t="s">
        <v>883</v>
      </c>
      <c r="B148" s="164" t="s">
        <v>62</v>
      </c>
      <c r="C148" s="120">
        <v>129</v>
      </c>
      <c r="D148" s="120">
        <v>1</v>
      </c>
      <c r="E148" s="120">
        <v>0</v>
      </c>
      <c r="F148" s="120">
        <v>0</v>
      </c>
      <c r="G148" s="120">
        <v>0</v>
      </c>
      <c r="H148" s="120">
        <v>0</v>
      </c>
      <c r="I148" s="120">
        <v>1</v>
      </c>
      <c r="J148" s="120">
        <v>0</v>
      </c>
      <c r="K148" s="120">
        <v>0</v>
      </c>
      <c r="L148" s="120">
        <v>0</v>
      </c>
      <c r="M148" s="120">
        <v>0</v>
      </c>
      <c r="N148" s="120">
        <v>0</v>
      </c>
      <c r="O148" s="120">
        <v>0</v>
      </c>
      <c r="P148" s="120">
        <v>0</v>
      </c>
      <c r="Q148" s="120">
        <v>2</v>
      </c>
      <c r="R148" s="120">
        <v>1</v>
      </c>
      <c r="S148" s="120">
        <v>3</v>
      </c>
      <c r="T148" s="120">
        <v>2</v>
      </c>
      <c r="U148" s="120">
        <v>4</v>
      </c>
      <c r="V148" s="120">
        <v>3</v>
      </c>
      <c r="W148" s="120">
        <v>11</v>
      </c>
      <c r="X148" s="120">
        <v>19</v>
      </c>
      <c r="Y148" s="120">
        <v>26</v>
      </c>
      <c r="Z148" s="120">
        <f t="shared" si="8"/>
        <v>57</v>
      </c>
      <c r="AA148" s="120">
        <v>19</v>
      </c>
      <c r="AB148" s="120">
        <v>25</v>
      </c>
      <c r="AC148" s="120">
        <v>10</v>
      </c>
      <c r="AD148" s="120">
        <v>3</v>
      </c>
      <c r="AE148" s="120">
        <v>0</v>
      </c>
      <c r="AG148" s="111">
        <f t="shared" si="9"/>
        <v>0</v>
      </c>
      <c r="AH148" s="111">
        <f t="shared" si="10"/>
        <v>13</v>
      </c>
      <c r="AI148" s="111">
        <f t="shared" si="11"/>
        <v>13</v>
      </c>
    </row>
    <row r="149" spans="1:35">
      <c r="A149" s="120" t="s">
        <v>884</v>
      </c>
      <c r="B149" s="164" t="s">
        <v>62</v>
      </c>
      <c r="C149" s="120">
        <v>90</v>
      </c>
      <c r="D149" s="120">
        <v>0</v>
      </c>
      <c r="E149" s="120">
        <v>0</v>
      </c>
      <c r="F149" s="120">
        <v>0</v>
      </c>
      <c r="G149" s="120">
        <v>0</v>
      </c>
      <c r="H149" s="120">
        <v>0</v>
      </c>
      <c r="I149" s="120">
        <v>0</v>
      </c>
      <c r="J149" s="120">
        <v>0</v>
      </c>
      <c r="K149" s="120">
        <v>0</v>
      </c>
      <c r="L149" s="120">
        <v>0</v>
      </c>
      <c r="M149" s="120">
        <v>0</v>
      </c>
      <c r="N149" s="120">
        <v>0</v>
      </c>
      <c r="O149" s="120">
        <v>0</v>
      </c>
      <c r="P149" s="120">
        <v>0</v>
      </c>
      <c r="Q149" s="120">
        <v>0</v>
      </c>
      <c r="R149" s="120">
        <v>2</v>
      </c>
      <c r="S149" s="120">
        <v>0</v>
      </c>
      <c r="T149" s="120">
        <v>1</v>
      </c>
      <c r="U149" s="120">
        <v>3</v>
      </c>
      <c r="V149" s="120">
        <v>4</v>
      </c>
      <c r="W149" s="120">
        <v>2</v>
      </c>
      <c r="X149" s="120">
        <v>6</v>
      </c>
      <c r="Y149" s="120">
        <v>13</v>
      </c>
      <c r="Z149" s="120">
        <f t="shared" si="8"/>
        <v>59</v>
      </c>
      <c r="AA149" s="120">
        <v>21</v>
      </c>
      <c r="AB149" s="120">
        <v>25</v>
      </c>
      <c r="AC149" s="120">
        <v>9</v>
      </c>
      <c r="AD149" s="120">
        <v>4</v>
      </c>
      <c r="AE149" s="120">
        <v>0</v>
      </c>
      <c r="AG149" s="111">
        <f t="shared" si="9"/>
        <v>0</v>
      </c>
      <c r="AH149" s="111">
        <f t="shared" si="10"/>
        <v>13</v>
      </c>
      <c r="AI149" s="111">
        <f t="shared" si="11"/>
        <v>13</v>
      </c>
    </row>
    <row r="150" spans="1:35">
      <c r="A150" s="120" t="s">
        <v>885</v>
      </c>
      <c r="B150" s="164" t="s">
        <v>62</v>
      </c>
      <c r="C150" s="120">
        <v>103</v>
      </c>
      <c r="D150" s="120">
        <v>2</v>
      </c>
      <c r="E150" s="120">
        <v>0</v>
      </c>
      <c r="F150" s="120">
        <v>0</v>
      </c>
      <c r="G150" s="120">
        <v>0</v>
      </c>
      <c r="H150" s="120">
        <v>0</v>
      </c>
      <c r="I150" s="120">
        <v>2</v>
      </c>
      <c r="J150" s="120">
        <v>0</v>
      </c>
      <c r="K150" s="120">
        <v>0</v>
      </c>
      <c r="L150" s="120">
        <v>0</v>
      </c>
      <c r="M150" s="120">
        <v>0</v>
      </c>
      <c r="N150" s="120">
        <v>0</v>
      </c>
      <c r="O150" s="120">
        <v>0</v>
      </c>
      <c r="P150" s="120">
        <v>0</v>
      </c>
      <c r="Q150" s="120">
        <v>1</v>
      </c>
      <c r="R150" s="120">
        <v>0</v>
      </c>
      <c r="S150" s="120">
        <v>0</v>
      </c>
      <c r="T150" s="120">
        <v>0</v>
      </c>
      <c r="U150" s="120">
        <v>3</v>
      </c>
      <c r="V150" s="120">
        <v>4</v>
      </c>
      <c r="W150" s="120">
        <v>8</v>
      </c>
      <c r="X150" s="120">
        <v>6</v>
      </c>
      <c r="Y150" s="120">
        <v>11</v>
      </c>
      <c r="Z150" s="120">
        <f t="shared" si="8"/>
        <v>68</v>
      </c>
      <c r="AA150" s="120">
        <v>16</v>
      </c>
      <c r="AB150" s="120">
        <v>32</v>
      </c>
      <c r="AC150" s="120">
        <v>19</v>
      </c>
      <c r="AD150" s="120">
        <v>1</v>
      </c>
      <c r="AE150" s="120">
        <v>0</v>
      </c>
      <c r="AG150" s="111">
        <f t="shared" si="9"/>
        <v>0</v>
      </c>
      <c r="AH150" s="111">
        <f t="shared" si="10"/>
        <v>20</v>
      </c>
      <c r="AI150" s="111">
        <f t="shared" si="11"/>
        <v>20</v>
      </c>
    </row>
    <row r="151" spans="1:35">
      <c r="A151" s="120" t="s">
        <v>645</v>
      </c>
      <c r="B151" s="164" t="s">
        <v>62</v>
      </c>
      <c r="C151" s="120">
        <v>88</v>
      </c>
      <c r="D151" s="120">
        <v>0</v>
      </c>
      <c r="E151" s="120">
        <v>0</v>
      </c>
      <c r="F151" s="120">
        <v>0</v>
      </c>
      <c r="G151" s="120">
        <v>0</v>
      </c>
      <c r="H151" s="120">
        <v>0</v>
      </c>
      <c r="I151" s="120">
        <v>0</v>
      </c>
      <c r="J151" s="120">
        <v>0</v>
      </c>
      <c r="K151" s="120">
        <v>0</v>
      </c>
      <c r="L151" s="120">
        <v>0</v>
      </c>
      <c r="M151" s="120">
        <v>0</v>
      </c>
      <c r="N151" s="120">
        <v>0</v>
      </c>
      <c r="O151" s="120">
        <v>0</v>
      </c>
      <c r="P151" s="120">
        <v>0</v>
      </c>
      <c r="Q151" s="120">
        <v>0</v>
      </c>
      <c r="R151" s="120">
        <v>0</v>
      </c>
      <c r="S151" s="120">
        <v>0</v>
      </c>
      <c r="T151" s="120">
        <v>1</v>
      </c>
      <c r="U151" s="120">
        <v>3</v>
      </c>
      <c r="V151" s="120">
        <v>3</v>
      </c>
      <c r="W151" s="120">
        <v>1</v>
      </c>
      <c r="X151" s="120">
        <v>5</v>
      </c>
      <c r="Y151" s="120">
        <v>7</v>
      </c>
      <c r="Z151" s="120">
        <f t="shared" si="8"/>
        <v>68</v>
      </c>
      <c r="AA151" s="120">
        <v>22</v>
      </c>
      <c r="AB151" s="120">
        <v>28</v>
      </c>
      <c r="AC151" s="120">
        <v>16</v>
      </c>
      <c r="AD151" s="120">
        <v>2</v>
      </c>
      <c r="AE151" s="120">
        <v>0</v>
      </c>
      <c r="AG151" s="111">
        <f t="shared" si="9"/>
        <v>0</v>
      </c>
      <c r="AH151" s="111">
        <f t="shared" si="10"/>
        <v>18</v>
      </c>
      <c r="AI151" s="111">
        <f t="shared" si="11"/>
        <v>18</v>
      </c>
    </row>
    <row r="152" spans="1:35">
      <c r="A152" s="120" t="s">
        <v>886</v>
      </c>
      <c r="B152" s="164" t="s">
        <v>62</v>
      </c>
      <c r="C152" s="120">
        <v>125</v>
      </c>
      <c r="D152" s="120">
        <v>0</v>
      </c>
      <c r="E152" s="120">
        <v>0</v>
      </c>
      <c r="F152" s="120">
        <v>0</v>
      </c>
      <c r="G152" s="120">
        <v>0</v>
      </c>
      <c r="H152" s="120">
        <v>0</v>
      </c>
      <c r="I152" s="120">
        <v>0</v>
      </c>
      <c r="J152" s="120">
        <v>0</v>
      </c>
      <c r="K152" s="120">
        <v>0</v>
      </c>
      <c r="L152" s="120">
        <v>0</v>
      </c>
      <c r="M152" s="120">
        <v>0</v>
      </c>
      <c r="N152" s="120">
        <v>0</v>
      </c>
      <c r="O152" s="120">
        <v>0</v>
      </c>
      <c r="P152" s="120">
        <v>0</v>
      </c>
      <c r="Q152" s="120">
        <v>2</v>
      </c>
      <c r="R152" s="120">
        <v>0</v>
      </c>
      <c r="S152" s="120">
        <v>2</v>
      </c>
      <c r="T152" s="120">
        <v>2</v>
      </c>
      <c r="U152" s="120">
        <v>3</v>
      </c>
      <c r="V152" s="120">
        <v>10</v>
      </c>
      <c r="W152" s="120">
        <v>8</v>
      </c>
      <c r="X152" s="120">
        <v>9</v>
      </c>
      <c r="Y152" s="120">
        <v>12</v>
      </c>
      <c r="Z152" s="120">
        <f t="shared" si="8"/>
        <v>77</v>
      </c>
      <c r="AA152" s="120">
        <v>27</v>
      </c>
      <c r="AB152" s="120">
        <v>30</v>
      </c>
      <c r="AC152" s="120">
        <v>15</v>
      </c>
      <c r="AD152" s="120">
        <v>5</v>
      </c>
      <c r="AE152" s="120">
        <v>0</v>
      </c>
      <c r="AG152" s="111">
        <f t="shared" si="9"/>
        <v>0</v>
      </c>
      <c r="AH152" s="111">
        <f t="shared" si="10"/>
        <v>20</v>
      </c>
      <c r="AI152" s="111">
        <f t="shared" si="11"/>
        <v>20</v>
      </c>
    </row>
    <row r="153" spans="1:35">
      <c r="A153" s="120" t="s">
        <v>887</v>
      </c>
      <c r="B153" s="164" t="s">
        <v>62</v>
      </c>
      <c r="C153" s="120">
        <v>106</v>
      </c>
      <c r="D153" s="120">
        <v>1</v>
      </c>
      <c r="E153" s="120">
        <v>0</v>
      </c>
      <c r="F153" s="120">
        <v>0</v>
      </c>
      <c r="G153" s="120">
        <v>0</v>
      </c>
      <c r="H153" s="120">
        <v>0</v>
      </c>
      <c r="I153" s="120">
        <v>1</v>
      </c>
      <c r="J153" s="120">
        <v>0</v>
      </c>
      <c r="K153" s="120">
        <v>0</v>
      </c>
      <c r="L153" s="120">
        <v>0</v>
      </c>
      <c r="M153" s="120">
        <v>0</v>
      </c>
      <c r="N153" s="120">
        <v>0</v>
      </c>
      <c r="O153" s="120">
        <v>0</v>
      </c>
      <c r="P153" s="120">
        <v>1</v>
      </c>
      <c r="Q153" s="120">
        <v>0</v>
      </c>
      <c r="R153" s="120">
        <v>0</v>
      </c>
      <c r="S153" s="120">
        <v>0</v>
      </c>
      <c r="T153" s="120">
        <v>0</v>
      </c>
      <c r="U153" s="120">
        <v>3</v>
      </c>
      <c r="V153" s="120">
        <v>3</v>
      </c>
      <c r="W153" s="120">
        <v>5</v>
      </c>
      <c r="X153" s="120">
        <v>8</v>
      </c>
      <c r="Y153" s="120">
        <v>16</v>
      </c>
      <c r="Z153" s="120">
        <f t="shared" si="8"/>
        <v>69</v>
      </c>
      <c r="AA153" s="120">
        <v>23</v>
      </c>
      <c r="AB153" s="120">
        <v>26</v>
      </c>
      <c r="AC153" s="120">
        <v>16</v>
      </c>
      <c r="AD153" s="120">
        <v>4</v>
      </c>
      <c r="AE153" s="120">
        <v>0</v>
      </c>
      <c r="AG153" s="111">
        <f t="shared" si="9"/>
        <v>0</v>
      </c>
      <c r="AH153" s="111">
        <f t="shared" si="10"/>
        <v>20</v>
      </c>
      <c r="AI153" s="111">
        <f t="shared" si="11"/>
        <v>20</v>
      </c>
    </row>
    <row r="154" spans="1:35">
      <c r="A154" s="120" t="s">
        <v>888</v>
      </c>
      <c r="B154" s="164" t="s">
        <v>62</v>
      </c>
      <c r="C154" s="120">
        <v>153</v>
      </c>
      <c r="D154" s="120">
        <v>1</v>
      </c>
      <c r="E154" s="120">
        <v>0</v>
      </c>
      <c r="F154" s="120">
        <v>0</v>
      </c>
      <c r="G154" s="120">
        <v>0</v>
      </c>
      <c r="H154" s="120">
        <v>0</v>
      </c>
      <c r="I154" s="120">
        <v>1</v>
      </c>
      <c r="J154" s="120">
        <v>0</v>
      </c>
      <c r="K154" s="120">
        <v>0</v>
      </c>
      <c r="L154" s="120">
        <v>0</v>
      </c>
      <c r="M154" s="120">
        <v>0</v>
      </c>
      <c r="N154" s="120">
        <v>0</v>
      </c>
      <c r="O154" s="120">
        <v>0</v>
      </c>
      <c r="P154" s="120">
        <v>0</v>
      </c>
      <c r="Q154" s="120">
        <v>0</v>
      </c>
      <c r="R154" s="120">
        <v>0</v>
      </c>
      <c r="S154" s="120">
        <v>1</v>
      </c>
      <c r="T154" s="120">
        <v>1</v>
      </c>
      <c r="U154" s="120">
        <v>2</v>
      </c>
      <c r="V154" s="120">
        <v>6</v>
      </c>
      <c r="W154" s="120">
        <v>3</v>
      </c>
      <c r="X154" s="120">
        <v>7</v>
      </c>
      <c r="Y154" s="120">
        <v>24</v>
      </c>
      <c r="Z154" s="120">
        <f t="shared" si="8"/>
        <v>108</v>
      </c>
      <c r="AA154" s="120">
        <v>41</v>
      </c>
      <c r="AB154" s="120">
        <v>37</v>
      </c>
      <c r="AC154" s="120">
        <v>22</v>
      </c>
      <c r="AD154" s="120">
        <v>8</v>
      </c>
      <c r="AE154" s="120">
        <v>0</v>
      </c>
      <c r="AG154" s="111">
        <f t="shared" si="9"/>
        <v>0</v>
      </c>
      <c r="AH154" s="111">
        <f t="shared" si="10"/>
        <v>30</v>
      </c>
      <c r="AI154" s="111">
        <f t="shared" si="11"/>
        <v>30</v>
      </c>
    </row>
    <row r="155" spans="1:35">
      <c r="A155" s="120" t="s">
        <v>889</v>
      </c>
      <c r="B155" s="164" t="s">
        <v>62</v>
      </c>
      <c r="C155" s="120">
        <v>142</v>
      </c>
      <c r="D155" s="120">
        <v>0</v>
      </c>
      <c r="E155" s="120">
        <v>0</v>
      </c>
      <c r="F155" s="120">
        <v>0</v>
      </c>
      <c r="G155" s="120">
        <v>0</v>
      </c>
      <c r="H155" s="120">
        <v>0</v>
      </c>
      <c r="I155" s="120">
        <v>0</v>
      </c>
      <c r="J155" s="120">
        <v>0</v>
      </c>
      <c r="K155" s="120">
        <v>0</v>
      </c>
      <c r="L155" s="120">
        <v>0</v>
      </c>
      <c r="M155" s="120">
        <v>0</v>
      </c>
      <c r="N155" s="120">
        <v>0</v>
      </c>
      <c r="O155" s="120">
        <v>0</v>
      </c>
      <c r="P155" s="120">
        <v>0</v>
      </c>
      <c r="Q155" s="120">
        <v>0</v>
      </c>
      <c r="R155" s="120">
        <v>0</v>
      </c>
      <c r="S155" s="120">
        <v>2</v>
      </c>
      <c r="T155" s="120">
        <v>0</v>
      </c>
      <c r="U155" s="120">
        <v>3</v>
      </c>
      <c r="V155" s="120">
        <v>3</v>
      </c>
      <c r="W155" s="120">
        <v>7</v>
      </c>
      <c r="X155" s="120">
        <v>11</v>
      </c>
      <c r="Y155" s="120">
        <v>24</v>
      </c>
      <c r="Z155" s="120">
        <f t="shared" si="8"/>
        <v>92</v>
      </c>
      <c r="AA155" s="120">
        <v>29</v>
      </c>
      <c r="AB155" s="120">
        <v>38</v>
      </c>
      <c r="AC155" s="120">
        <v>21</v>
      </c>
      <c r="AD155" s="120">
        <v>4</v>
      </c>
      <c r="AE155" s="120">
        <v>0</v>
      </c>
      <c r="AG155" s="111">
        <f t="shared" si="9"/>
        <v>0</v>
      </c>
      <c r="AH155" s="111">
        <f t="shared" si="10"/>
        <v>25</v>
      </c>
      <c r="AI155" s="111">
        <f t="shared" si="11"/>
        <v>25</v>
      </c>
    </row>
    <row r="156" spans="1:35">
      <c r="A156" s="121" t="s">
        <v>890</v>
      </c>
      <c r="B156" s="165" t="s">
        <v>62</v>
      </c>
      <c r="C156" s="121">
        <v>124</v>
      </c>
      <c r="D156" s="121">
        <v>0</v>
      </c>
      <c r="E156" s="121">
        <v>0</v>
      </c>
      <c r="F156" s="121">
        <v>0</v>
      </c>
      <c r="G156" s="121">
        <v>0</v>
      </c>
      <c r="H156" s="121">
        <v>0</v>
      </c>
      <c r="I156" s="121">
        <v>0</v>
      </c>
      <c r="J156" s="121">
        <v>0</v>
      </c>
      <c r="K156" s="121">
        <v>0</v>
      </c>
      <c r="L156" s="121">
        <v>0</v>
      </c>
      <c r="M156" s="121">
        <v>0</v>
      </c>
      <c r="N156" s="121">
        <v>0</v>
      </c>
      <c r="O156" s="121">
        <v>1</v>
      </c>
      <c r="P156" s="121">
        <v>0</v>
      </c>
      <c r="Q156" s="121">
        <v>1</v>
      </c>
      <c r="R156" s="121">
        <v>1</v>
      </c>
      <c r="S156" s="121">
        <v>0</v>
      </c>
      <c r="T156" s="121">
        <v>3</v>
      </c>
      <c r="U156" s="121">
        <v>2</v>
      </c>
      <c r="V156" s="121">
        <v>6</v>
      </c>
      <c r="W156" s="121">
        <v>3</v>
      </c>
      <c r="X156" s="121">
        <v>6</v>
      </c>
      <c r="Y156" s="121">
        <v>15</v>
      </c>
      <c r="Z156" s="121">
        <f t="shared" si="8"/>
        <v>86</v>
      </c>
      <c r="AA156" s="121">
        <v>26</v>
      </c>
      <c r="AB156" s="121">
        <v>34</v>
      </c>
      <c r="AC156" s="121">
        <v>20</v>
      </c>
      <c r="AD156" s="121">
        <v>6</v>
      </c>
      <c r="AE156" s="121">
        <v>0</v>
      </c>
      <c r="AG156" s="111">
        <f t="shared" si="9"/>
        <v>0</v>
      </c>
      <c r="AH156" s="111">
        <f t="shared" si="10"/>
        <v>26</v>
      </c>
      <c r="AI156" s="111">
        <f t="shared" si="11"/>
        <v>26</v>
      </c>
    </row>
    <row r="157" spans="1:35">
      <c r="A157" s="120"/>
      <c r="B157" s="164"/>
      <c r="C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c r="AA157" s="120"/>
      <c r="AB157" s="120"/>
      <c r="AC157" s="120"/>
      <c r="AD157" s="120"/>
      <c r="AE157" s="120"/>
      <c r="AG157" s="111"/>
      <c r="AH157" s="111"/>
      <c r="AI157" s="111"/>
    </row>
    <row r="158" spans="1:35">
      <c r="A158" s="167" t="s">
        <v>941</v>
      </c>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row>
    <row r="159" spans="1:35">
      <c r="A159" s="112"/>
      <c r="B159" s="112"/>
      <c r="C159" s="113" t="s">
        <v>39</v>
      </c>
      <c r="D159" s="113" t="s">
        <v>61</v>
      </c>
      <c r="E159" s="113" t="s">
        <v>159</v>
      </c>
      <c r="F159" s="113" t="s">
        <v>158</v>
      </c>
      <c r="G159" s="113" t="s">
        <v>157</v>
      </c>
      <c r="H159" s="113" t="s">
        <v>156</v>
      </c>
      <c r="I159" s="113" t="s">
        <v>19</v>
      </c>
      <c r="J159" s="113" t="s">
        <v>351</v>
      </c>
      <c r="K159" s="113" t="s">
        <v>58</v>
      </c>
      <c r="L159" s="113" t="s">
        <v>57</v>
      </c>
      <c r="M159" s="113" t="s">
        <v>56</v>
      </c>
      <c r="N159" s="113" t="s">
        <v>55</v>
      </c>
      <c r="O159" s="113" t="s">
        <v>54</v>
      </c>
      <c r="P159" s="113" t="s">
        <v>53</v>
      </c>
      <c r="Q159" s="113" t="s">
        <v>52</v>
      </c>
      <c r="R159" s="113" t="s">
        <v>51</v>
      </c>
      <c r="S159" s="113" t="s">
        <v>50</v>
      </c>
      <c r="T159" s="113" t="s">
        <v>49</v>
      </c>
      <c r="U159" s="113" t="s">
        <v>48</v>
      </c>
      <c r="V159" s="113" t="s">
        <v>47</v>
      </c>
      <c r="W159" s="113" t="s">
        <v>46</v>
      </c>
      <c r="X159" s="113" t="s">
        <v>45</v>
      </c>
      <c r="Y159" s="113" t="s">
        <v>44</v>
      </c>
      <c r="Z159" s="166" t="s">
        <v>940</v>
      </c>
      <c r="AA159" s="44"/>
      <c r="AB159" s="44"/>
      <c r="AC159" s="44"/>
      <c r="AD159" s="44"/>
      <c r="AE159" s="44"/>
    </row>
    <row r="160" spans="1:35">
      <c r="A160" s="17" t="s">
        <v>33</v>
      </c>
      <c r="B160" s="161" t="s">
        <v>835</v>
      </c>
      <c r="C160" s="119">
        <f>H27国調!F12</f>
        <v>5534800</v>
      </c>
      <c r="D160" s="119"/>
      <c r="E160" s="119"/>
      <c r="F160" s="119"/>
      <c r="G160" s="119"/>
      <c r="H160" s="119"/>
      <c r="I160" s="119">
        <f>H27国調!G12</f>
        <v>219268</v>
      </c>
      <c r="J160" s="119">
        <f>H27国調!H12</f>
        <v>237357</v>
      </c>
      <c r="K160" s="119">
        <f>H27国調!I12</f>
        <v>253673</v>
      </c>
      <c r="L160" s="119">
        <f>H27国調!J12</f>
        <v>272998</v>
      </c>
      <c r="M160" s="119">
        <f>H27国調!K12</f>
        <v>254790</v>
      </c>
      <c r="N160" s="119">
        <f>H27国調!L12</f>
        <v>266821</v>
      </c>
      <c r="O160" s="119">
        <f>H27国調!M12</f>
        <v>303720</v>
      </c>
      <c r="P160" s="119">
        <f>H27国調!N12</f>
        <v>354050</v>
      </c>
      <c r="Q160" s="119">
        <f>H27国調!O12</f>
        <v>435859</v>
      </c>
      <c r="R160" s="119">
        <f>H27国調!P12</f>
        <v>388038</v>
      </c>
      <c r="S160" s="119">
        <f>H27国調!Q12</f>
        <v>352120</v>
      </c>
      <c r="T160" s="119">
        <f>H27国調!R12</f>
        <v>326020</v>
      </c>
      <c r="U160" s="119">
        <f>H27国調!S12</f>
        <v>367588</v>
      </c>
      <c r="V160" s="119">
        <f>H27国調!T12</f>
        <v>439983</v>
      </c>
      <c r="W160" s="119">
        <f>H27国調!U12</f>
        <v>357407</v>
      </c>
      <c r="X160" s="119">
        <f>H27国調!V12</f>
        <v>278792</v>
      </c>
      <c r="Y160" s="119">
        <f>H27国調!W12</f>
        <v>219203</v>
      </c>
      <c r="Z160" s="119">
        <f>H27国調!X12</f>
        <v>207113</v>
      </c>
      <c r="AA160" s="44"/>
      <c r="AB160" s="44"/>
      <c r="AC160" s="44"/>
      <c r="AD160" s="44"/>
      <c r="AE160" s="44"/>
    </row>
    <row r="161" spans="1:31">
      <c r="A161" s="15" t="s">
        <v>836</v>
      </c>
      <c r="B161" s="162" t="s">
        <v>835</v>
      </c>
      <c r="C161" s="120">
        <f>H27国調!F13</f>
        <v>1537272</v>
      </c>
      <c r="D161" s="120"/>
      <c r="E161" s="120"/>
      <c r="F161" s="120"/>
      <c r="G161" s="120"/>
      <c r="H161" s="120"/>
      <c r="I161" s="120">
        <f>H27国調!G13</f>
        <v>57956</v>
      </c>
      <c r="J161" s="120">
        <f>H27国調!H13</f>
        <v>62478</v>
      </c>
      <c r="K161" s="120">
        <f>H27国調!I13</f>
        <v>65460</v>
      </c>
      <c r="L161" s="120">
        <f>H27国調!J13</f>
        <v>73374</v>
      </c>
      <c r="M161" s="120">
        <f>H27国調!K13</f>
        <v>77633</v>
      </c>
      <c r="N161" s="120">
        <f>H27国調!L13</f>
        <v>78020</v>
      </c>
      <c r="O161" s="120">
        <f>H27国調!M13</f>
        <v>86765</v>
      </c>
      <c r="P161" s="120">
        <f>H27国調!N13</f>
        <v>98969</v>
      </c>
      <c r="Q161" s="120">
        <f>H27国調!O13</f>
        <v>120935</v>
      </c>
      <c r="R161" s="120">
        <f>H27国調!P13</f>
        <v>107493</v>
      </c>
      <c r="S161" s="120">
        <f>H27国調!Q13</f>
        <v>98307</v>
      </c>
      <c r="T161" s="120">
        <f>H27国調!R13</f>
        <v>91705</v>
      </c>
      <c r="U161" s="120">
        <f>H27国調!S13</f>
        <v>101006</v>
      </c>
      <c r="V161" s="120">
        <f>H27国調!T13</f>
        <v>121647</v>
      </c>
      <c r="W161" s="120">
        <f>H27国調!U13</f>
        <v>98596</v>
      </c>
      <c r="X161" s="120">
        <f>H27国調!V13</f>
        <v>77733</v>
      </c>
      <c r="Y161" s="120">
        <f>H27国調!W13</f>
        <v>62569</v>
      </c>
      <c r="Z161" s="120">
        <f>H27国調!X13</f>
        <v>56626</v>
      </c>
      <c r="AA161" s="44"/>
      <c r="AB161" s="44"/>
      <c r="AC161" s="44"/>
      <c r="AD161" s="44"/>
      <c r="AE161" s="44"/>
    </row>
    <row r="162" spans="1:31">
      <c r="A162" s="15" t="s">
        <v>837</v>
      </c>
      <c r="B162" s="162" t="s">
        <v>835</v>
      </c>
      <c r="C162" s="120">
        <f>H27国調!F14</f>
        <v>213634</v>
      </c>
      <c r="D162" s="120"/>
      <c r="E162" s="120"/>
      <c r="F162" s="120"/>
      <c r="G162" s="120"/>
      <c r="H162" s="120"/>
      <c r="I162" s="120">
        <f>H27国調!G14</f>
        <v>8900</v>
      </c>
      <c r="J162" s="120">
        <f>H27国調!H14</f>
        <v>9410</v>
      </c>
      <c r="K162" s="120">
        <f>H27国調!I14</f>
        <v>10033</v>
      </c>
      <c r="L162" s="120">
        <f>H27国調!J14</f>
        <v>11335</v>
      </c>
      <c r="M162" s="120">
        <f>H27国調!K14</f>
        <v>11774</v>
      </c>
      <c r="N162" s="120">
        <f>H27国調!L14</f>
        <v>10412</v>
      </c>
      <c r="O162" s="120">
        <f>H27国調!M14</f>
        <v>12046</v>
      </c>
      <c r="P162" s="120">
        <f>H27国調!N14</f>
        <v>14334</v>
      </c>
      <c r="Q162" s="120">
        <f>H27国調!O14</f>
        <v>18266</v>
      </c>
      <c r="R162" s="120">
        <f>H27国調!P14</f>
        <v>16888</v>
      </c>
      <c r="S162" s="120">
        <f>H27国調!Q14</f>
        <v>14763</v>
      </c>
      <c r="T162" s="120">
        <f>H27国調!R14</f>
        <v>12715</v>
      </c>
      <c r="U162" s="120">
        <f>H27国調!S14</f>
        <v>12403</v>
      </c>
      <c r="V162" s="120">
        <f>H27国調!T14</f>
        <v>14906</v>
      </c>
      <c r="W162" s="120">
        <f>H27国調!U14</f>
        <v>11455</v>
      </c>
      <c r="X162" s="120">
        <f>H27国調!V14</f>
        <v>9134</v>
      </c>
      <c r="Y162" s="120">
        <f>H27国調!W14</f>
        <v>7708</v>
      </c>
      <c r="Z162" s="120">
        <f>H27国調!X14</f>
        <v>7152</v>
      </c>
      <c r="AA162" s="44"/>
      <c r="AB162" s="44"/>
      <c r="AC162" s="44"/>
      <c r="AD162" s="44"/>
      <c r="AE162" s="44"/>
    </row>
    <row r="163" spans="1:31">
      <c r="A163" s="15" t="s">
        <v>839</v>
      </c>
      <c r="B163" s="162" t="s">
        <v>835</v>
      </c>
      <c r="C163" s="120">
        <f>H27国調!F15</f>
        <v>136088</v>
      </c>
      <c r="D163" s="120"/>
      <c r="E163" s="120"/>
      <c r="F163" s="120"/>
      <c r="G163" s="120"/>
      <c r="H163" s="120"/>
      <c r="I163" s="120">
        <f>H27国調!G15</f>
        <v>5447</v>
      </c>
      <c r="J163" s="120">
        <f>H27国調!H15</f>
        <v>5479</v>
      </c>
      <c r="K163" s="120">
        <f>H27国調!I15</f>
        <v>5633</v>
      </c>
      <c r="L163" s="120">
        <f>H27国調!J15</f>
        <v>6801</v>
      </c>
      <c r="M163" s="120">
        <f>H27国調!K15</f>
        <v>8954</v>
      </c>
      <c r="N163" s="120">
        <f>H27国調!L15</f>
        <v>7196</v>
      </c>
      <c r="O163" s="120">
        <f>H27国調!M15</f>
        <v>8115</v>
      </c>
      <c r="P163" s="120">
        <f>H27国調!N15</f>
        <v>9484</v>
      </c>
      <c r="Q163" s="120">
        <f>H27国調!O15</f>
        <v>11611</v>
      </c>
      <c r="R163" s="120">
        <f>H27国調!P15</f>
        <v>9912</v>
      </c>
      <c r="S163" s="120">
        <f>H27国調!Q15</f>
        <v>8519</v>
      </c>
      <c r="T163" s="120">
        <f>H27国調!R15</f>
        <v>7183</v>
      </c>
      <c r="U163" s="120">
        <f>H27国調!S15</f>
        <v>7790</v>
      </c>
      <c r="V163" s="120">
        <f>H27国調!T15</f>
        <v>9217</v>
      </c>
      <c r="W163" s="120">
        <f>H27国調!U15</f>
        <v>7512</v>
      </c>
      <c r="X163" s="120">
        <f>H27国調!V15</f>
        <v>6269</v>
      </c>
      <c r="Y163" s="120">
        <f>H27国調!W15</f>
        <v>5602</v>
      </c>
      <c r="Z163" s="120">
        <f>H27国調!X15</f>
        <v>5364</v>
      </c>
      <c r="AA163" s="44"/>
      <c r="AB163" s="44"/>
      <c r="AC163" s="44"/>
      <c r="AD163" s="44"/>
      <c r="AE163" s="44"/>
    </row>
    <row r="164" spans="1:31">
      <c r="A164" s="15" t="s">
        <v>841</v>
      </c>
      <c r="B164" s="162" t="s">
        <v>835</v>
      </c>
      <c r="C164" s="120">
        <f>H27国調!F16</f>
        <v>106956</v>
      </c>
      <c r="D164" s="120"/>
      <c r="E164" s="120"/>
      <c r="F164" s="120"/>
      <c r="G164" s="120"/>
      <c r="H164" s="120"/>
      <c r="I164" s="120">
        <f>H27国調!G16</f>
        <v>3345</v>
      </c>
      <c r="J164" s="120">
        <f>H27国調!H16</f>
        <v>3320</v>
      </c>
      <c r="K164" s="120">
        <f>H27国調!I16</f>
        <v>3530</v>
      </c>
      <c r="L164" s="120">
        <f>H27国調!J16</f>
        <v>3873</v>
      </c>
      <c r="M164" s="120">
        <f>H27国調!K16</f>
        <v>5017</v>
      </c>
      <c r="N164" s="120">
        <f>H27国調!L16</f>
        <v>6716</v>
      </c>
      <c r="O164" s="120">
        <f>H27国調!M16</f>
        <v>6805</v>
      </c>
      <c r="P164" s="120">
        <f>H27国調!N16</f>
        <v>6842</v>
      </c>
      <c r="Q164" s="120">
        <f>H27国調!O16</f>
        <v>8167</v>
      </c>
      <c r="R164" s="120">
        <f>H27国調!P16</f>
        <v>7301</v>
      </c>
      <c r="S164" s="120">
        <f>H27国調!Q16</f>
        <v>6525</v>
      </c>
      <c r="T164" s="120">
        <f>H27国調!R16</f>
        <v>6033</v>
      </c>
      <c r="U164" s="120">
        <f>H27国調!S16</f>
        <v>6849</v>
      </c>
      <c r="V164" s="120">
        <f>H27国調!T16</f>
        <v>8701</v>
      </c>
      <c r="W164" s="120">
        <f>H27国調!U16</f>
        <v>7650</v>
      </c>
      <c r="X164" s="120">
        <f>H27国調!V16</f>
        <v>6334</v>
      </c>
      <c r="Y164" s="120">
        <f>H27国調!W16</f>
        <v>5316</v>
      </c>
      <c r="Z164" s="120">
        <f>H27国調!X16</f>
        <v>4632</v>
      </c>
      <c r="AA164" s="44"/>
      <c r="AB164" s="44"/>
      <c r="AC164" s="44"/>
      <c r="AD164" s="44"/>
      <c r="AE164" s="44"/>
    </row>
    <row r="165" spans="1:31">
      <c r="A165" s="15" t="s">
        <v>842</v>
      </c>
      <c r="B165" s="162" t="s">
        <v>835</v>
      </c>
      <c r="C165" s="120">
        <f>H27国調!F17</f>
        <v>97912</v>
      </c>
      <c r="D165" s="120"/>
      <c r="E165" s="120"/>
      <c r="F165" s="120"/>
      <c r="G165" s="120"/>
      <c r="H165" s="120"/>
      <c r="I165" s="120">
        <f>H27国調!G17</f>
        <v>2951</v>
      </c>
      <c r="J165" s="120">
        <f>H27国調!H17</f>
        <v>3361</v>
      </c>
      <c r="K165" s="120">
        <f>H27国調!I17</f>
        <v>3386</v>
      </c>
      <c r="L165" s="120">
        <f>H27国調!J17</f>
        <v>4109</v>
      </c>
      <c r="M165" s="120">
        <f>H27国調!K17</f>
        <v>4337</v>
      </c>
      <c r="N165" s="120">
        <f>H27国調!L17</f>
        <v>4846</v>
      </c>
      <c r="O165" s="120">
        <f>H27国調!M17</f>
        <v>5020</v>
      </c>
      <c r="P165" s="120">
        <f>H27国調!N17</f>
        <v>5505</v>
      </c>
      <c r="Q165" s="120">
        <f>H27国調!O17</f>
        <v>7094</v>
      </c>
      <c r="R165" s="120">
        <f>H27国調!P17</f>
        <v>6463</v>
      </c>
      <c r="S165" s="120">
        <f>H27国調!Q17</f>
        <v>6109</v>
      </c>
      <c r="T165" s="120">
        <f>H27国調!R17</f>
        <v>5647</v>
      </c>
      <c r="U165" s="120">
        <f>H27国調!S17</f>
        <v>6759</v>
      </c>
      <c r="V165" s="120">
        <f>H27国調!T17</f>
        <v>8419</v>
      </c>
      <c r="W165" s="120">
        <f>H27国調!U17</f>
        <v>7583</v>
      </c>
      <c r="X165" s="120">
        <f>H27国調!V17</f>
        <v>6505</v>
      </c>
      <c r="Y165" s="120">
        <f>H27国調!W17</f>
        <v>5285</v>
      </c>
      <c r="Z165" s="120">
        <f>H27国調!X17</f>
        <v>4533</v>
      </c>
      <c r="AA165" s="44"/>
      <c r="AB165" s="44"/>
      <c r="AC165" s="44"/>
      <c r="AD165" s="44"/>
      <c r="AE165" s="44"/>
    </row>
    <row r="166" spans="1:31">
      <c r="A166" s="15" t="s">
        <v>843</v>
      </c>
      <c r="B166" s="162" t="s">
        <v>835</v>
      </c>
      <c r="C166" s="120">
        <f>H27国調!F18</f>
        <v>162468</v>
      </c>
      <c r="D166" s="120"/>
      <c r="E166" s="120"/>
      <c r="F166" s="120"/>
      <c r="G166" s="120"/>
      <c r="H166" s="120"/>
      <c r="I166" s="120">
        <f>H27国調!G18</f>
        <v>5761</v>
      </c>
      <c r="J166" s="120">
        <f>H27国調!H18</f>
        <v>6172</v>
      </c>
      <c r="K166" s="120">
        <f>H27国調!I18</f>
        <v>6570</v>
      </c>
      <c r="L166" s="120">
        <f>H27国調!J18</f>
        <v>7540</v>
      </c>
      <c r="M166" s="120">
        <f>H27国調!K18</f>
        <v>7649</v>
      </c>
      <c r="N166" s="120">
        <f>H27国調!L18</f>
        <v>7434</v>
      </c>
      <c r="O166" s="120">
        <f>H27国調!M18</f>
        <v>8453</v>
      </c>
      <c r="P166" s="120">
        <f>H27国調!N18</f>
        <v>9719</v>
      </c>
      <c r="Q166" s="120">
        <f>H27国調!O18</f>
        <v>11666</v>
      </c>
      <c r="R166" s="120">
        <f>H27国調!P18</f>
        <v>10803</v>
      </c>
      <c r="S166" s="120">
        <f>H27国調!Q18</f>
        <v>10223</v>
      </c>
      <c r="T166" s="120">
        <f>H27国調!R18</f>
        <v>9684</v>
      </c>
      <c r="U166" s="120">
        <f>H27国調!S18</f>
        <v>11092</v>
      </c>
      <c r="V166" s="120">
        <f>H27国調!T18</f>
        <v>14439</v>
      </c>
      <c r="W166" s="120">
        <f>H27国調!U18</f>
        <v>12086</v>
      </c>
      <c r="X166" s="120">
        <f>H27国調!V18</f>
        <v>9594</v>
      </c>
      <c r="Y166" s="120">
        <f>H27国調!W18</f>
        <v>7241</v>
      </c>
      <c r="Z166" s="120">
        <f>H27国調!X18</f>
        <v>6342</v>
      </c>
      <c r="AA166" s="44"/>
      <c r="AB166" s="44"/>
      <c r="AC166" s="44"/>
      <c r="AD166" s="44"/>
      <c r="AE166" s="44"/>
    </row>
    <row r="167" spans="1:31">
      <c r="A167" s="15" t="s">
        <v>845</v>
      </c>
      <c r="B167" s="162" t="s">
        <v>835</v>
      </c>
      <c r="C167" s="120">
        <f>H27国調!F19</f>
        <v>219474</v>
      </c>
      <c r="D167" s="120"/>
      <c r="E167" s="120"/>
      <c r="F167" s="120"/>
      <c r="G167" s="120"/>
      <c r="H167" s="120"/>
      <c r="I167" s="120">
        <f>H27国調!G19</f>
        <v>9341</v>
      </c>
      <c r="J167" s="120">
        <f>H27国調!H19</f>
        <v>9800</v>
      </c>
      <c r="K167" s="120">
        <f>H27国調!I19</f>
        <v>9770</v>
      </c>
      <c r="L167" s="120">
        <f>H27国調!J19</f>
        <v>10336</v>
      </c>
      <c r="M167" s="120">
        <f>H27国調!K19</f>
        <v>9357</v>
      </c>
      <c r="N167" s="120">
        <f>H27国調!L19</f>
        <v>10236</v>
      </c>
      <c r="O167" s="120">
        <f>H27国調!M19</f>
        <v>12124</v>
      </c>
      <c r="P167" s="120">
        <f>H27国調!N19</f>
        <v>13631</v>
      </c>
      <c r="Q167" s="120">
        <f>H27国調!O19</f>
        <v>16894</v>
      </c>
      <c r="R167" s="120">
        <f>H27国調!P19</f>
        <v>14737</v>
      </c>
      <c r="S167" s="120">
        <f>H27国調!Q19</f>
        <v>13485</v>
      </c>
      <c r="T167" s="120">
        <f>H27国調!R19</f>
        <v>12627</v>
      </c>
      <c r="U167" s="120">
        <f>H27国調!S19</f>
        <v>14084</v>
      </c>
      <c r="V167" s="120">
        <f>H27国調!T19</f>
        <v>17369</v>
      </c>
      <c r="W167" s="120">
        <f>H27国調!U19</f>
        <v>14863</v>
      </c>
      <c r="X167" s="120">
        <f>H27国調!V19</f>
        <v>12144</v>
      </c>
      <c r="Y167" s="120">
        <f>H27国調!W19</f>
        <v>9880</v>
      </c>
      <c r="Z167" s="120">
        <f>H27国調!X19</f>
        <v>8796</v>
      </c>
      <c r="AA167" s="44"/>
      <c r="AB167" s="44"/>
      <c r="AC167" s="44"/>
      <c r="AD167" s="44"/>
      <c r="AE167" s="44"/>
    </row>
    <row r="168" spans="1:31">
      <c r="A168" s="15" t="s">
        <v>846</v>
      </c>
      <c r="B168" s="162" t="s">
        <v>835</v>
      </c>
      <c r="C168" s="120">
        <f>H27国調!F20</f>
        <v>219805</v>
      </c>
      <c r="D168" s="120"/>
      <c r="E168" s="120"/>
      <c r="F168" s="120"/>
      <c r="G168" s="120"/>
      <c r="H168" s="120"/>
      <c r="I168" s="120">
        <f>H27国調!G20</f>
        <v>8069</v>
      </c>
      <c r="J168" s="120">
        <f>H27国調!H20</f>
        <v>9754</v>
      </c>
      <c r="K168" s="120">
        <f>H27国調!I20</f>
        <v>10591</v>
      </c>
      <c r="L168" s="120">
        <f>H27国調!J20</f>
        <v>11099</v>
      </c>
      <c r="M168" s="120">
        <f>H27国調!K20</f>
        <v>9491</v>
      </c>
      <c r="N168" s="120">
        <f>H27国調!L20</f>
        <v>9150</v>
      </c>
      <c r="O168" s="120">
        <f>H27国調!M20</f>
        <v>10634</v>
      </c>
      <c r="P168" s="120">
        <f>H27国調!N20</f>
        <v>13133</v>
      </c>
      <c r="Q168" s="120">
        <f>H27国調!O20</f>
        <v>17068</v>
      </c>
      <c r="R168" s="120">
        <f>H27国調!P20</f>
        <v>15126</v>
      </c>
      <c r="S168" s="120">
        <f>H27国調!Q20</f>
        <v>13956</v>
      </c>
      <c r="T168" s="120">
        <f>H27国調!R20</f>
        <v>13461</v>
      </c>
      <c r="U168" s="120">
        <f>H27国調!S20</f>
        <v>15264</v>
      </c>
      <c r="V168" s="120">
        <f>H27国調!T20</f>
        <v>18924</v>
      </c>
      <c r="W168" s="120">
        <f>H27国調!U20</f>
        <v>15588</v>
      </c>
      <c r="X168" s="120">
        <f>H27国調!V20</f>
        <v>12020</v>
      </c>
      <c r="Y168" s="120">
        <f>H27国調!W20</f>
        <v>8605</v>
      </c>
      <c r="Z168" s="120">
        <f>H27国調!X20</f>
        <v>7872</v>
      </c>
      <c r="AA168" s="44"/>
      <c r="AB168" s="44"/>
      <c r="AC168" s="44"/>
      <c r="AD168" s="44"/>
      <c r="AE168" s="44"/>
    </row>
    <row r="169" spans="1:31">
      <c r="A169" s="15" t="s">
        <v>848</v>
      </c>
      <c r="B169" s="162" t="s">
        <v>835</v>
      </c>
      <c r="C169" s="120">
        <f>H27国調!F21</f>
        <v>135153</v>
      </c>
      <c r="D169" s="120"/>
      <c r="E169" s="120"/>
      <c r="F169" s="120"/>
      <c r="G169" s="120"/>
      <c r="H169" s="120"/>
      <c r="I169" s="120">
        <f>H27国調!G21</f>
        <v>4438</v>
      </c>
      <c r="J169" s="120">
        <f>H27国調!H21</f>
        <v>3700</v>
      </c>
      <c r="K169" s="120">
        <f>H27国調!I21</f>
        <v>3605</v>
      </c>
      <c r="L169" s="120">
        <f>H27国調!J21</f>
        <v>4725</v>
      </c>
      <c r="M169" s="120">
        <f>H27国調!K21</f>
        <v>8480</v>
      </c>
      <c r="N169" s="120">
        <f>H27国調!L21</f>
        <v>10213</v>
      </c>
      <c r="O169" s="120">
        <f>H27国調!M21</f>
        <v>10215</v>
      </c>
      <c r="P169" s="120">
        <f>H27国調!N21</f>
        <v>10289</v>
      </c>
      <c r="Q169" s="120">
        <f>H27国調!O21</f>
        <v>11091</v>
      </c>
      <c r="R169" s="120">
        <f>H27国調!P21</f>
        <v>9516</v>
      </c>
      <c r="S169" s="120">
        <f>H27国調!Q21</f>
        <v>8411</v>
      </c>
      <c r="T169" s="120">
        <f>H27国調!R21</f>
        <v>7750</v>
      </c>
      <c r="U169" s="120">
        <f>H27国調!S21</f>
        <v>8298</v>
      </c>
      <c r="V169" s="120">
        <f>H27国調!T21</f>
        <v>10111</v>
      </c>
      <c r="W169" s="120">
        <f>H27国調!U21</f>
        <v>8045</v>
      </c>
      <c r="X169" s="120">
        <f>H27国調!V21</f>
        <v>6451</v>
      </c>
      <c r="Y169" s="120">
        <f>H27国調!W21</f>
        <v>5304</v>
      </c>
      <c r="Z169" s="120">
        <f>H27国調!X21</f>
        <v>4511</v>
      </c>
      <c r="AA169" s="44"/>
      <c r="AB169" s="44"/>
      <c r="AC169" s="44"/>
      <c r="AD169" s="44"/>
      <c r="AE169" s="44"/>
    </row>
    <row r="170" spans="1:31">
      <c r="A170" s="15" t="s">
        <v>849</v>
      </c>
      <c r="B170" s="162" t="s">
        <v>835</v>
      </c>
      <c r="C170" s="120">
        <f>H27国調!F22</f>
        <v>245782</v>
      </c>
      <c r="D170" s="120"/>
      <c r="E170" s="120"/>
      <c r="F170" s="120"/>
      <c r="G170" s="120"/>
      <c r="H170" s="120"/>
      <c r="I170" s="120">
        <f>H27国調!G22</f>
        <v>9704</v>
      </c>
      <c r="J170" s="120">
        <f>H27国調!H22</f>
        <v>11482</v>
      </c>
      <c r="K170" s="120">
        <f>H27国調!I22</f>
        <v>12342</v>
      </c>
      <c r="L170" s="120">
        <f>H27国調!J22</f>
        <v>13556</v>
      </c>
      <c r="M170" s="120">
        <f>H27国調!K22</f>
        <v>12574</v>
      </c>
      <c r="N170" s="120">
        <f>H27国調!L22</f>
        <v>11817</v>
      </c>
      <c r="O170" s="120">
        <f>H27国調!M22</f>
        <v>13353</v>
      </c>
      <c r="P170" s="120">
        <f>H27国調!N22</f>
        <v>16032</v>
      </c>
      <c r="Q170" s="120">
        <f>H27国調!O22</f>
        <v>19078</v>
      </c>
      <c r="R170" s="120">
        <f>H27国調!P22</f>
        <v>16747</v>
      </c>
      <c r="S170" s="120">
        <f>H27国調!Q22</f>
        <v>16316</v>
      </c>
      <c r="T170" s="120">
        <f>H27国調!R22</f>
        <v>16605</v>
      </c>
      <c r="U170" s="120">
        <f>H27国調!S22</f>
        <v>18467</v>
      </c>
      <c r="V170" s="120">
        <f>H27国調!T22</f>
        <v>19561</v>
      </c>
      <c r="W170" s="120">
        <f>H27国調!U22</f>
        <v>13814</v>
      </c>
      <c r="X170" s="120">
        <f>H27国調!V22</f>
        <v>9282</v>
      </c>
      <c r="Y170" s="120">
        <f>H27国調!W22</f>
        <v>7628</v>
      </c>
      <c r="Z170" s="120">
        <f>H27国調!X22</f>
        <v>7424</v>
      </c>
      <c r="AA170" s="44"/>
      <c r="AB170" s="44"/>
      <c r="AC170" s="44"/>
      <c r="AD170" s="44"/>
      <c r="AE170" s="44"/>
    </row>
    <row r="171" spans="1:31">
      <c r="A171" s="15" t="s">
        <v>851</v>
      </c>
      <c r="B171" s="162" t="s">
        <v>835</v>
      </c>
      <c r="C171" s="120">
        <f>H27国調!F23</f>
        <v>535664</v>
      </c>
      <c r="D171" s="120"/>
      <c r="E171" s="120"/>
      <c r="F171" s="120"/>
      <c r="G171" s="120"/>
      <c r="H171" s="120"/>
      <c r="I171" s="120">
        <f>H27国調!G23</f>
        <v>23443</v>
      </c>
      <c r="J171" s="120">
        <f>H27国調!H23</f>
        <v>25013</v>
      </c>
      <c r="K171" s="120">
        <f>H27国調!I23</f>
        <v>26731</v>
      </c>
      <c r="L171" s="120">
        <f>H27国調!J23</f>
        <v>28554</v>
      </c>
      <c r="M171" s="120">
        <f>H27国調!K23</f>
        <v>25862</v>
      </c>
      <c r="N171" s="120">
        <f>H27国調!L23</f>
        <v>27504</v>
      </c>
      <c r="O171" s="120">
        <f>H27国調!M23</f>
        <v>30367</v>
      </c>
      <c r="P171" s="120">
        <f>H27国調!N23</f>
        <v>35090</v>
      </c>
      <c r="Q171" s="120">
        <f>H27国調!O23</f>
        <v>43362</v>
      </c>
      <c r="R171" s="120">
        <f>H27国調!P23</f>
        <v>36924</v>
      </c>
      <c r="S171" s="120">
        <f>H27国調!Q23</f>
        <v>33813</v>
      </c>
      <c r="T171" s="120">
        <f>H27国調!R23</f>
        <v>30147</v>
      </c>
      <c r="U171" s="120">
        <f>H27国調!S23</f>
        <v>33607</v>
      </c>
      <c r="V171" s="120">
        <f>H27国調!T23</f>
        <v>40458</v>
      </c>
      <c r="W171" s="120">
        <f>H27国調!U23</f>
        <v>33372</v>
      </c>
      <c r="X171" s="120">
        <f>H27国調!V23</f>
        <v>25093</v>
      </c>
      <c r="Y171" s="120">
        <f>H27国調!W23</f>
        <v>19167</v>
      </c>
      <c r="Z171" s="120">
        <f>H27国調!X23</f>
        <v>17157</v>
      </c>
      <c r="AA171" s="44"/>
      <c r="AB171" s="44"/>
      <c r="AC171" s="44"/>
      <c r="AD171" s="44"/>
      <c r="AE171" s="44"/>
    </row>
    <row r="172" spans="1:31">
      <c r="A172" s="15" t="s">
        <v>852</v>
      </c>
      <c r="B172" s="162" t="s">
        <v>835</v>
      </c>
      <c r="C172" s="120">
        <f>H27国調!F24</f>
        <v>452563</v>
      </c>
      <c r="D172" s="120"/>
      <c r="E172" s="120"/>
      <c r="F172" s="120"/>
      <c r="G172" s="120"/>
      <c r="H172" s="120"/>
      <c r="I172" s="120">
        <f>H27国調!G24</f>
        <v>16769</v>
      </c>
      <c r="J172" s="120">
        <f>H27国調!H24</f>
        <v>16689</v>
      </c>
      <c r="K172" s="120">
        <f>H27国調!I24</f>
        <v>17303</v>
      </c>
      <c r="L172" s="120">
        <f>H27国調!J24</f>
        <v>18965</v>
      </c>
      <c r="M172" s="120">
        <f>H27国調!K24</f>
        <v>20612</v>
      </c>
      <c r="N172" s="120">
        <f>H27国調!L24</f>
        <v>23840</v>
      </c>
      <c r="O172" s="120">
        <f>H27国調!M24</f>
        <v>27063</v>
      </c>
      <c r="P172" s="120">
        <f>H27国調!N24</f>
        <v>30841</v>
      </c>
      <c r="Q172" s="120">
        <f>H27国調!O24</f>
        <v>37471</v>
      </c>
      <c r="R172" s="120">
        <f>H27国調!P24</f>
        <v>33489</v>
      </c>
      <c r="S172" s="120">
        <f>H27国調!Q24</f>
        <v>28703</v>
      </c>
      <c r="T172" s="120">
        <f>H27国調!R24</f>
        <v>25087</v>
      </c>
      <c r="U172" s="120">
        <f>H27国調!S24</f>
        <v>29367</v>
      </c>
      <c r="V172" s="120">
        <f>H27国調!T24</f>
        <v>36921</v>
      </c>
      <c r="W172" s="120">
        <f>H27国調!U24</f>
        <v>31744</v>
      </c>
      <c r="X172" s="120">
        <f>H27国調!V24</f>
        <v>25139</v>
      </c>
      <c r="Y172" s="120">
        <f>H27国調!W24</f>
        <v>17911</v>
      </c>
      <c r="Z172" s="120">
        <f>H27国調!X24</f>
        <v>14649</v>
      </c>
      <c r="AA172" s="44"/>
      <c r="AB172" s="44"/>
      <c r="AC172" s="44"/>
      <c r="AD172" s="44"/>
      <c r="AE172" s="44"/>
    </row>
    <row r="173" spans="1:31">
      <c r="A173" s="15" t="s">
        <v>853</v>
      </c>
      <c r="B173" s="162" t="s">
        <v>835</v>
      </c>
      <c r="C173" s="120">
        <f>H27国調!F25</f>
        <v>293409</v>
      </c>
      <c r="D173" s="120"/>
      <c r="E173" s="120"/>
      <c r="F173" s="120"/>
      <c r="G173" s="120"/>
      <c r="H173" s="120"/>
      <c r="I173" s="120">
        <f>H27国調!G25</f>
        <v>13114</v>
      </c>
      <c r="J173" s="120">
        <f>H27国調!H25</f>
        <v>12977</v>
      </c>
      <c r="K173" s="120">
        <f>H27国調!I25</f>
        <v>13653</v>
      </c>
      <c r="L173" s="120">
        <f>H27国調!J25</f>
        <v>14543</v>
      </c>
      <c r="M173" s="120">
        <f>H27国調!K25</f>
        <v>13323</v>
      </c>
      <c r="N173" s="120">
        <f>H27国調!L25</f>
        <v>15189</v>
      </c>
      <c r="O173" s="120">
        <f>H27国調!M25</f>
        <v>17434</v>
      </c>
      <c r="P173" s="120">
        <f>H27国調!N25</f>
        <v>19685</v>
      </c>
      <c r="Q173" s="120">
        <f>H27国調!O25</f>
        <v>23806</v>
      </c>
      <c r="R173" s="120">
        <f>H27国調!P25</f>
        <v>21570</v>
      </c>
      <c r="S173" s="120">
        <f>H27国調!Q25</f>
        <v>18901</v>
      </c>
      <c r="T173" s="120">
        <f>H27国調!R25</f>
        <v>16428</v>
      </c>
      <c r="U173" s="120">
        <f>H27国調!S25</f>
        <v>18405</v>
      </c>
      <c r="V173" s="120">
        <f>H27国調!T25</f>
        <v>22730</v>
      </c>
      <c r="W173" s="120">
        <f>H27国調!U25</f>
        <v>18644</v>
      </c>
      <c r="X173" s="120">
        <f>H27国調!V25</f>
        <v>13894</v>
      </c>
      <c r="Y173" s="120">
        <f>H27国調!W25</f>
        <v>10159</v>
      </c>
      <c r="Z173" s="120">
        <f>H27国調!X25</f>
        <v>8954</v>
      </c>
      <c r="AA173" s="44"/>
      <c r="AB173" s="44"/>
      <c r="AC173" s="44"/>
      <c r="AD173" s="44"/>
      <c r="AE173" s="44"/>
    </row>
    <row r="174" spans="1:31">
      <c r="A174" s="15" t="s">
        <v>854</v>
      </c>
      <c r="B174" s="162" t="s">
        <v>835</v>
      </c>
      <c r="C174" s="120">
        <f>H27国調!F26</f>
        <v>487850</v>
      </c>
      <c r="D174" s="120"/>
      <c r="E174" s="120"/>
      <c r="F174" s="120"/>
      <c r="G174" s="120"/>
      <c r="H174" s="120"/>
      <c r="I174" s="120">
        <f>H27国調!G26</f>
        <v>20967</v>
      </c>
      <c r="J174" s="120">
        <f>H27国調!H26</f>
        <v>22538</v>
      </c>
      <c r="K174" s="120">
        <f>H27国調!I26</f>
        <v>24159</v>
      </c>
      <c r="L174" s="120">
        <f>H27国調!J26</f>
        <v>26540</v>
      </c>
      <c r="M174" s="120">
        <f>H27国調!K26</f>
        <v>24715</v>
      </c>
      <c r="N174" s="120">
        <f>H27国調!L26</f>
        <v>22749</v>
      </c>
      <c r="O174" s="120">
        <f>H27国調!M26</f>
        <v>27647</v>
      </c>
      <c r="P174" s="120">
        <f>H27国調!N26</f>
        <v>33630</v>
      </c>
      <c r="Q174" s="120">
        <f>H27国調!O26</f>
        <v>42916</v>
      </c>
      <c r="R174" s="120">
        <f>H27国調!P26</f>
        <v>39170</v>
      </c>
      <c r="S174" s="120">
        <f>H27国調!Q26</f>
        <v>32773</v>
      </c>
      <c r="T174" s="120">
        <f>H27国調!R26</f>
        <v>27088</v>
      </c>
      <c r="U174" s="120">
        <f>H27国調!S26</f>
        <v>28381</v>
      </c>
      <c r="V174" s="120">
        <f>H27国調!T26</f>
        <v>35041</v>
      </c>
      <c r="W174" s="120">
        <f>H27国調!U26</f>
        <v>27350</v>
      </c>
      <c r="X174" s="120">
        <f>H27国調!V26</f>
        <v>21441</v>
      </c>
      <c r="Y174" s="120">
        <f>H27国調!W26</f>
        <v>16182</v>
      </c>
      <c r="Z174" s="120">
        <f>H27国調!X26</f>
        <v>14563</v>
      </c>
      <c r="AA174" s="44"/>
      <c r="AB174" s="44"/>
      <c r="AC174" s="44"/>
      <c r="AD174" s="44"/>
      <c r="AE174" s="44"/>
    </row>
    <row r="175" spans="1:31">
      <c r="A175" s="15" t="s">
        <v>855</v>
      </c>
      <c r="B175" s="162" t="s">
        <v>835</v>
      </c>
      <c r="C175" s="120">
        <f>H27国調!F27</f>
        <v>44258</v>
      </c>
      <c r="D175" s="120"/>
      <c r="E175" s="120"/>
      <c r="F175" s="120"/>
      <c r="G175" s="120"/>
      <c r="H175" s="120"/>
      <c r="I175" s="120">
        <f>H27国調!G27</f>
        <v>1469</v>
      </c>
      <c r="J175" s="120">
        <f>H27国調!H27</f>
        <v>1740</v>
      </c>
      <c r="K175" s="120">
        <f>H27国調!I27</f>
        <v>1959</v>
      </c>
      <c r="L175" s="120">
        <f>H27国調!J27</f>
        <v>1947</v>
      </c>
      <c r="M175" s="120">
        <f>H27国調!K27</f>
        <v>1408</v>
      </c>
      <c r="N175" s="120">
        <f>H27国調!L27</f>
        <v>1617</v>
      </c>
      <c r="O175" s="120">
        <f>H27国調!M27</f>
        <v>2051</v>
      </c>
      <c r="P175" s="120">
        <f>H27国調!N27</f>
        <v>2515</v>
      </c>
      <c r="Q175" s="120">
        <f>H27国調!O27</f>
        <v>2993</v>
      </c>
      <c r="R175" s="120">
        <f>H27国調!P27</f>
        <v>2780</v>
      </c>
      <c r="S175" s="120">
        <f>H27国調!Q27</f>
        <v>2702</v>
      </c>
      <c r="T175" s="120">
        <f>H27国調!R27</f>
        <v>2827</v>
      </c>
      <c r="U175" s="120">
        <f>H27国調!S27</f>
        <v>3471</v>
      </c>
      <c r="V175" s="120">
        <f>H27国調!T27</f>
        <v>4172</v>
      </c>
      <c r="W175" s="120">
        <f>H27国調!U27</f>
        <v>3021</v>
      </c>
      <c r="X175" s="120">
        <f>H27国調!V27</f>
        <v>2521</v>
      </c>
      <c r="Y175" s="120">
        <f>H27国調!W27</f>
        <v>2418</v>
      </c>
      <c r="Z175" s="120">
        <f>H27国調!X27</f>
        <v>2647</v>
      </c>
      <c r="AA175" s="44"/>
      <c r="AB175" s="44"/>
      <c r="AC175" s="44"/>
      <c r="AD175" s="44"/>
      <c r="AE175" s="44"/>
    </row>
    <row r="176" spans="1:31">
      <c r="A176" s="15" t="s">
        <v>856</v>
      </c>
      <c r="B176" s="162" t="s">
        <v>835</v>
      </c>
      <c r="C176" s="120">
        <f>H27国調!F28</f>
        <v>95350</v>
      </c>
      <c r="D176" s="120"/>
      <c r="E176" s="120"/>
      <c r="F176" s="120"/>
      <c r="G176" s="120"/>
      <c r="H176" s="120"/>
      <c r="I176" s="120">
        <f>H27国調!G28</f>
        <v>3772</v>
      </c>
      <c r="J176" s="120">
        <f>H27国調!H28</f>
        <v>4343</v>
      </c>
      <c r="K176" s="120">
        <f>H27国調!I28</f>
        <v>4403</v>
      </c>
      <c r="L176" s="120">
        <f>H27国調!J28</f>
        <v>4408</v>
      </c>
      <c r="M176" s="120">
        <f>H27国調!K28</f>
        <v>3652</v>
      </c>
      <c r="N176" s="120">
        <f>H27国調!L28</f>
        <v>3582</v>
      </c>
      <c r="O176" s="120">
        <f>H27国調!M28</f>
        <v>4702</v>
      </c>
      <c r="P176" s="120">
        <f>H27国調!N28</f>
        <v>5940</v>
      </c>
      <c r="Q176" s="120">
        <f>H27国調!O28</f>
        <v>8022</v>
      </c>
      <c r="R176" s="120">
        <f>H27国調!P28</f>
        <v>7744</v>
      </c>
      <c r="S176" s="120">
        <f>H27国調!Q28</f>
        <v>6679</v>
      </c>
      <c r="T176" s="120">
        <f>H27国調!R28</f>
        <v>5775</v>
      </c>
      <c r="U176" s="120">
        <f>H27国調!S28</f>
        <v>6066</v>
      </c>
      <c r="V176" s="120">
        <f>H27国調!T28</f>
        <v>7546</v>
      </c>
      <c r="W176" s="120">
        <f>H27国調!U28</f>
        <v>5964</v>
      </c>
      <c r="X176" s="120">
        <f>H27国調!V28</f>
        <v>4834</v>
      </c>
      <c r="Y176" s="120">
        <f>H27国調!W28</f>
        <v>3967</v>
      </c>
      <c r="Z176" s="120">
        <f>H27国調!X28</f>
        <v>3951</v>
      </c>
      <c r="AA176" s="44"/>
      <c r="AB176" s="44"/>
      <c r="AC176" s="44"/>
      <c r="AD176" s="44"/>
      <c r="AE176" s="44"/>
    </row>
    <row r="177" spans="1:31">
      <c r="A177" s="15" t="s">
        <v>857</v>
      </c>
      <c r="B177" s="162" t="s">
        <v>835</v>
      </c>
      <c r="C177" s="120">
        <f>H27国調!F29</f>
        <v>196883</v>
      </c>
      <c r="D177" s="120"/>
      <c r="E177" s="120"/>
      <c r="F177" s="120"/>
      <c r="G177" s="120"/>
      <c r="H177" s="120"/>
      <c r="I177" s="120">
        <f>H27国調!G29</f>
        <v>8918</v>
      </c>
      <c r="J177" s="120">
        <f>H27国調!H29</f>
        <v>9440</v>
      </c>
      <c r="K177" s="120">
        <f>H27国調!I29</f>
        <v>9452</v>
      </c>
      <c r="L177" s="120">
        <f>H27国調!J29</f>
        <v>10191</v>
      </c>
      <c r="M177" s="120">
        <f>H27国調!K29</f>
        <v>9506</v>
      </c>
      <c r="N177" s="120">
        <f>H27国調!L29</f>
        <v>10230</v>
      </c>
      <c r="O177" s="120">
        <f>H27国調!M29</f>
        <v>11695</v>
      </c>
      <c r="P177" s="120">
        <f>H27国調!N29</f>
        <v>14085</v>
      </c>
      <c r="Q177" s="120">
        <f>H27国調!O29</f>
        <v>16917</v>
      </c>
      <c r="R177" s="120">
        <f>H27国調!P29</f>
        <v>15030</v>
      </c>
      <c r="S177" s="120">
        <f>H27国調!Q29</f>
        <v>12599</v>
      </c>
      <c r="T177" s="120">
        <f>H27国調!R29</f>
        <v>10019</v>
      </c>
      <c r="U177" s="120">
        <f>H27国調!S29</f>
        <v>11340</v>
      </c>
      <c r="V177" s="120">
        <f>H27国調!T29</f>
        <v>14135</v>
      </c>
      <c r="W177" s="120">
        <f>H27国調!U29</f>
        <v>11996</v>
      </c>
      <c r="X177" s="120">
        <f>H27国調!V29</f>
        <v>9258</v>
      </c>
      <c r="Y177" s="120">
        <f>H27国調!W29</f>
        <v>6533</v>
      </c>
      <c r="Z177" s="120">
        <f>H27国調!X29</f>
        <v>5539</v>
      </c>
      <c r="AA177" s="44"/>
      <c r="AB177" s="44"/>
      <c r="AC177" s="44"/>
      <c r="AD177" s="44"/>
      <c r="AE177" s="44"/>
    </row>
    <row r="178" spans="1:31">
      <c r="A178" s="15" t="s">
        <v>858</v>
      </c>
      <c r="B178" s="162" t="s">
        <v>835</v>
      </c>
      <c r="C178" s="120">
        <f>H27国調!F30</f>
        <v>30129</v>
      </c>
      <c r="D178" s="120"/>
      <c r="E178" s="120"/>
      <c r="F178" s="120"/>
      <c r="G178" s="120"/>
      <c r="H178" s="120"/>
      <c r="I178" s="120">
        <f>H27国調!G30</f>
        <v>1102</v>
      </c>
      <c r="J178" s="120">
        <f>H27国調!H30</f>
        <v>1134</v>
      </c>
      <c r="K178" s="120">
        <f>H27国調!I30</f>
        <v>1129</v>
      </c>
      <c r="L178" s="120">
        <f>H27国調!J30</f>
        <v>1347</v>
      </c>
      <c r="M178" s="120">
        <f>H27国調!K30</f>
        <v>1162</v>
      </c>
      <c r="N178" s="120">
        <f>H27国調!L30</f>
        <v>1335</v>
      </c>
      <c r="O178" s="120">
        <f>H27国調!M30</f>
        <v>1509</v>
      </c>
      <c r="P178" s="120">
        <f>H27国調!N30</f>
        <v>1679</v>
      </c>
      <c r="Q178" s="120">
        <f>H27国調!O30</f>
        <v>2038</v>
      </c>
      <c r="R178" s="120">
        <f>H27国調!P30</f>
        <v>1721</v>
      </c>
      <c r="S178" s="120">
        <f>H27国調!Q30</f>
        <v>1709</v>
      </c>
      <c r="T178" s="120">
        <f>H27国調!R30</f>
        <v>1661</v>
      </c>
      <c r="U178" s="120">
        <f>H27国調!S30</f>
        <v>2216</v>
      </c>
      <c r="V178" s="120">
        <f>H27国調!T30</f>
        <v>2981</v>
      </c>
      <c r="W178" s="120">
        <f>H27国調!U30</f>
        <v>2421</v>
      </c>
      <c r="X178" s="120">
        <f>H27国調!V30</f>
        <v>1904</v>
      </c>
      <c r="Y178" s="120">
        <f>H27国調!W30</f>
        <v>1472</v>
      </c>
      <c r="Z178" s="120">
        <f>H27国調!X30</f>
        <v>1609</v>
      </c>
      <c r="AA178" s="44"/>
      <c r="AB178" s="44"/>
      <c r="AC178" s="44"/>
      <c r="AD178" s="44"/>
      <c r="AE178" s="44"/>
    </row>
    <row r="179" spans="1:31">
      <c r="A179" s="15" t="s">
        <v>859</v>
      </c>
      <c r="B179" s="162" t="s">
        <v>835</v>
      </c>
      <c r="C179" s="120">
        <f>H27国調!F31</f>
        <v>82250</v>
      </c>
      <c r="D179" s="120"/>
      <c r="E179" s="120"/>
      <c r="F179" s="120"/>
      <c r="G179" s="120"/>
      <c r="H179" s="120"/>
      <c r="I179" s="120">
        <f>H27国調!G31</f>
        <v>3191</v>
      </c>
      <c r="J179" s="120">
        <f>H27国調!H31</f>
        <v>3624</v>
      </c>
      <c r="K179" s="120">
        <f>H27国調!I31</f>
        <v>3831</v>
      </c>
      <c r="L179" s="120">
        <f>H27国調!J31</f>
        <v>3780</v>
      </c>
      <c r="M179" s="120">
        <f>H27国調!K31</f>
        <v>2367</v>
      </c>
      <c r="N179" s="120">
        <f>H27国調!L31</f>
        <v>3270</v>
      </c>
      <c r="O179" s="120">
        <f>H27国調!M31</f>
        <v>4073</v>
      </c>
      <c r="P179" s="120">
        <f>H27国調!N31</f>
        <v>4612</v>
      </c>
      <c r="Q179" s="120">
        <f>H27国調!O31</f>
        <v>5573</v>
      </c>
      <c r="R179" s="120">
        <f>H27国調!P31</f>
        <v>5037</v>
      </c>
      <c r="S179" s="120">
        <f>H27国調!Q31</f>
        <v>5074</v>
      </c>
      <c r="T179" s="120">
        <f>H27国調!R31</f>
        <v>5520</v>
      </c>
      <c r="U179" s="120">
        <f>H27国調!S31</f>
        <v>6184</v>
      </c>
      <c r="V179" s="120">
        <f>H27国調!T31</f>
        <v>6783</v>
      </c>
      <c r="W179" s="120">
        <f>H27国調!U31</f>
        <v>5355</v>
      </c>
      <c r="X179" s="120">
        <f>H27国調!V31</f>
        <v>4592</v>
      </c>
      <c r="Y179" s="120">
        <f>H27国調!W31</f>
        <v>4389</v>
      </c>
      <c r="Z179" s="120">
        <f>H27国調!X31</f>
        <v>4995</v>
      </c>
      <c r="AA179" s="44"/>
      <c r="AB179" s="44"/>
      <c r="AC179" s="44"/>
      <c r="AD179" s="44"/>
      <c r="AE179" s="44"/>
    </row>
    <row r="180" spans="1:31">
      <c r="A180" s="15" t="s">
        <v>860</v>
      </c>
      <c r="B180" s="162" t="s">
        <v>835</v>
      </c>
      <c r="C180" s="120">
        <f>H27国調!F32</f>
        <v>267435</v>
      </c>
      <c r="D180" s="120"/>
      <c r="E180" s="120"/>
      <c r="F180" s="120"/>
      <c r="G180" s="120"/>
      <c r="H180" s="120"/>
      <c r="I180" s="120">
        <f>H27国調!G32</f>
        <v>11443</v>
      </c>
      <c r="J180" s="120">
        <f>H27国調!H32</f>
        <v>12163</v>
      </c>
      <c r="K180" s="120">
        <f>H27国調!I32</f>
        <v>13139</v>
      </c>
      <c r="L180" s="120">
        <f>H27国調!J32</f>
        <v>14118</v>
      </c>
      <c r="M180" s="120">
        <f>H27国調!K32</f>
        <v>12243</v>
      </c>
      <c r="N180" s="120">
        <f>H27国調!L32</f>
        <v>14151</v>
      </c>
      <c r="O180" s="120">
        <f>H27国調!M32</f>
        <v>15790</v>
      </c>
      <c r="P180" s="120">
        <f>H27国調!N32</f>
        <v>17880</v>
      </c>
      <c r="Q180" s="120">
        <f>H27国調!O32</f>
        <v>21810</v>
      </c>
      <c r="R180" s="120">
        <f>H27国調!P32</f>
        <v>18343</v>
      </c>
      <c r="S180" s="120">
        <f>H27国調!Q32</f>
        <v>16114</v>
      </c>
      <c r="T180" s="120">
        <f>H27国調!R32</f>
        <v>15022</v>
      </c>
      <c r="U180" s="120">
        <f>H27国調!S32</f>
        <v>18142</v>
      </c>
      <c r="V180" s="120">
        <f>H27国調!T32</f>
        <v>21126</v>
      </c>
      <c r="W180" s="120">
        <f>H27国調!U32</f>
        <v>17381</v>
      </c>
      <c r="X180" s="120">
        <f>H27国調!V32</f>
        <v>12252</v>
      </c>
      <c r="Y180" s="120">
        <f>H27国調!W32</f>
        <v>8675</v>
      </c>
      <c r="Z180" s="120">
        <f>H27国調!X32</f>
        <v>7643</v>
      </c>
      <c r="AA180" s="44"/>
      <c r="AB180" s="44"/>
      <c r="AC180" s="44"/>
      <c r="AD180" s="44"/>
      <c r="AE180" s="44"/>
    </row>
    <row r="181" spans="1:31">
      <c r="A181" s="15" t="s">
        <v>861</v>
      </c>
      <c r="B181" s="162" t="s">
        <v>835</v>
      </c>
      <c r="C181" s="120">
        <f>H27国調!F33</f>
        <v>48567</v>
      </c>
      <c r="D181" s="120"/>
      <c r="E181" s="120"/>
      <c r="F181" s="120"/>
      <c r="G181" s="120"/>
      <c r="H181" s="120"/>
      <c r="I181" s="120">
        <f>H27国調!G33</f>
        <v>1743</v>
      </c>
      <c r="J181" s="120">
        <f>H27国調!H33</f>
        <v>1984</v>
      </c>
      <c r="K181" s="120">
        <f>H27国調!I33</f>
        <v>2337</v>
      </c>
      <c r="L181" s="120">
        <f>H27国調!J33</f>
        <v>2530</v>
      </c>
      <c r="M181" s="120">
        <f>H27国調!K33</f>
        <v>1959</v>
      </c>
      <c r="N181" s="120">
        <f>H27国調!L33</f>
        <v>2263</v>
      </c>
      <c r="O181" s="120">
        <f>H27国調!M33</f>
        <v>2326</v>
      </c>
      <c r="P181" s="120">
        <f>H27国調!N33</f>
        <v>2826</v>
      </c>
      <c r="Q181" s="120">
        <f>H27国調!O33</f>
        <v>3392</v>
      </c>
      <c r="R181" s="120">
        <f>H27国調!P33</f>
        <v>3129</v>
      </c>
      <c r="S181" s="120">
        <f>H27国調!Q33</f>
        <v>2958</v>
      </c>
      <c r="T181" s="120">
        <f>H27国調!R33</f>
        <v>2910</v>
      </c>
      <c r="U181" s="120">
        <f>H27国調!S33</f>
        <v>3524</v>
      </c>
      <c r="V181" s="120">
        <f>H27国調!T33</f>
        <v>4118</v>
      </c>
      <c r="W181" s="120">
        <f>H27国調!U33</f>
        <v>3331</v>
      </c>
      <c r="X181" s="120">
        <f>H27国調!V33</f>
        <v>2726</v>
      </c>
      <c r="Y181" s="120">
        <f>H27国調!W33</f>
        <v>2270</v>
      </c>
      <c r="Z181" s="120">
        <f>H27国調!X33</f>
        <v>2241</v>
      </c>
      <c r="AA181" s="44"/>
      <c r="AB181" s="44"/>
      <c r="AC181" s="44"/>
      <c r="AD181" s="44"/>
      <c r="AE181" s="44"/>
    </row>
    <row r="182" spans="1:31">
      <c r="A182" s="15" t="s">
        <v>862</v>
      </c>
      <c r="B182" s="162" t="s">
        <v>835</v>
      </c>
      <c r="C182" s="120">
        <f>H27国調!F34</f>
        <v>40866</v>
      </c>
      <c r="D182" s="120"/>
      <c r="E182" s="120"/>
      <c r="F182" s="120"/>
      <c r="G182" s="120"/>
      <c r="H182" s="120"/>
      <c r="I182" s="120">
        <f>H27国調!G34</f>
        <v>1568</v>
      </c>
      <c r="J182" s="120">
        <f>H27国調!H34</f>
        <v>1724</v>
      </c>
      <c r="K182" s="120">
        <f>H27国調!I34</f>
        <v>1956</v>
      </c>
      <c r="L182" s="120">
        <f>H27国調!J34</f>
        <v>2009</v>
      </c>
      <c r="M182" s="120">
        <f>H27国調!K34</f>
        <v>1498</v>
      </c>
      <c r="N182" s="120">
        <f>H27国調!L34</f>
        <v>1726</v>
      </c>
      <c r="O182" s="120">
        <f>H27国調!M34</f>
        <v>1972</v>
      </c>
      <c r="P182" s="120">
        <f>H27国調!N34</f>
        <v>2337</v>
      </c>
      <c r="Q182" s="120">
        <f>H27国調!O34</f>
        <v>2884</v>
      </c>
      <c r="R182" s="120">
        <f>H27国調!P34</f>
        <v>2613</v>
      </c>
      <c r="S182" s="120">
        <f>H27国調!Q34</f>
        <v>2570</v>
      </c>
      <c r="T182" s="120">
        <f>H27国調!R34</f>
        <v>2501</v>
      </c>
      <c r="U182" s="120">
        <f>H27国調!S34</f>
        <v>2829</v>
      </c>
      <c r="V182" s="120">
        <f>H27国調!T34</f>
        <v>3297</v>
      </c>
      <c r="W182" s="120">
        <f>H27国調!U34</f>
        <v>2890</v>
      </c>
      <c r="X182" s="120">
        <f>H27国調!V34</f>
        <v>2462</v>
      </c>
      <c r="Y182" s="120">
        <f>H27国調!W34</f>
        <v>1989</v>
      </c>
      <c r="Z182" s="120">
        <f>H27国調!X34</f>
        <v>2041</v>
      </c>
      <c r="AA182" s="44"/>
      <c r="AB182" s="44"/>
      <c r="AC182" s="44"/>
      <c r="AD182" s="44"/>
      <c r="AE182" s="44"/>
    </row>
    <row r="183" spans="1:31">
      <c r="A183" s="15" t="s">
        <v>863</v>
      </c>
      <c r="B183" s="162" t="s">
        <v>835</v>
      </c>
      <c r="C183" s="120">
        <f>H27国調!F35</f>
        <v>224903</v>
      </c>
      <c r="D183" s="120"/>
      <c r="E183" s="120"/>
      <c r="F183" s="120"/>
      <c r="G183" s="120"/>
      <c r="H183" s="120"/>
      <c r="I183" s="120">
        <f>H27国調!G35</f>
        <v>8872</v>
      </c>
      <c r="J183" s="120">
        <f>H27国調!H35</f>
        <v>10109</v>
      </c>
      <c r="K183" s="120">
        <f>H27国調!I35</f>
        <v>10769</v>
      </c>
      <c r="L183" s="120">
        <f>H27国調!J35</f>
        <v>11167</v>
      </c>
      <c r="M183" s="120">
        <f>H27国調!K35</f>
        <v>9458</v>
      </c>
      <c r="N183" s="120">
        <f>H27国調!L35</f>
        <v>8956</v>
      </c>
      <c r="O183" s="120">
        <f>H27国調!M35</f>
        <v>11023</v>
      </c>
      <c r="P183" s="120">
        <f>H27国調!N35</f>
        <v>14291</v>
      </c>
      <c r="Q183" s="120">
        <f>H27国調!O35</f>
        <v>19026</v>
      </c>
      <c r="R183" s="120">
        <f>H27国調!P35</f>
        <v>17615</v>
      </c>
      <c r="S183" s="120">
        <f>H27国調!Q35</f>
        <v>14938</v>
      </c>
      <c r="T183" s="120">
        <f>H27国調!R35</f>
        <v>13033</v>
      </c>
      <c r="U183" s="120">
        <f>H27国調!S35</f>
        <v>14115</v>
      </c>
      <c r="V183" s="120">
        <f>H27国調!T35</f>
        <v>18182</v>
      </c>
      <c r="W183" s="120">
        <f>H27国調!U35</f>
        <v>14892</v>
      </c>
      <c r="X183" s="120">
        <f>H27国調!V35</f>
        <v>11829</v>
      </c>
      <c r="Y183" s="120">
        <f>H27国調!W35</f>
        <v>8656</v>
      </c>
      <c r="Z183" s="120">
        <f>H27国調!X35</f>
        <v>7972</v>
      </c>
      <c r="AA183" s="44"/>
      <c r="AB183" s="44"/>
      <c r="AC183" s="44"/>
      <c r="AD183" s="44"/>
      <c r="AE183" s="44"/>
    </row>
    <row r="184" spans="1:31">
      <c r="A184" s="15" t="s">
        <v>864</v>
      </c>
      <c r="B184" s="162" t="s">
        <v>835</v>
      </c>
      <c r="C184" s="120">
        <f>H27国調!F36</f>
        <v>77178</v>
      </c>
      <c r="D184" s="120"/>
      <c r="E184" s="120"/>
      <c r="F184" s="120"/>
      <c r="G184" s="120"/>
      <c r="H184" s="120"/>
      <c r="I184" s="120">
        <f>H27国調!G36</f>
        <v>2586</v>
      </c>
      <c r="J184" s="120">
        <f>H27国調!H36</f>
        <v>3000</v>
      </c>
      <c r="K184" s="120">
        <f>H27国調!I36</f>
        <v>3410</v>
      </c>
      <c r="L184" s="120">
        <f>H27国調!J36</f>
        <v>3734</v>
      </c>
      <c r="M184" s="120">
        <f>H27国調!K36</f>
        <v>3117</v>
      </c>
      <c r="N184" s="120">
        <f>H27国調!L36</f>
        <v>3185</v>
      </c>
      <c r="O184" s="120">
        <f>H27国調!M36</f>
        <v>3683</v>
      </c>
      <c r="P184" s="120">
        <f>H27国調!N36</f>
        <v>4492</v>
      </c>
      <c r="Q184" s="120">
        <f>H27国調!O36</f>
        <v>5415</v>
      </c>
      <c r="R184" s="120">
        <f>H27国調!P36</f>
        <v>4707</v>
      </c>
      <c r="S184" s="120">
        <f>H27国調!Q36</f>
        <v>4551</v>
      </c>
      <c r="T184" s="120">
        <f>H27国調!R36</f>
        <v>4797</v>
      </c>
      <c r="U184" s="120">
        <f>H27国調!S36</f>
        <v>5950</v>
      </c>
      <c r="V184" s="120">
        <f>H27国調!T36</f>
        <v>7251</v>
      </c>
      <c r="W184" s="120">
        <f>H27国調!U36</f>
        <v>6175</v>
      </c>
      <c r="X184" s="120">
        <f>H27国調!V36</f>
        <v>4365</v>
      </c>
      <c r="Y184" s="120">
        <f>H27国調!W36</f>
        <v>3324</v>
      </c>
      <c r="Z184" s="120">
        <f>H27国調!X36</f>
        <v>3436</v>
      </c>
      <c r="AA184" s="44"/>
      <c r="AB184" s="44"/>
      <c r="AC184" s="44"/>
      <c r="AD184" s="44"/>
      <c r="AE184" s="44"/>
    </row>
    <row r="185" spans="1:31">
      <c r="A185" s="15" t="s">
        <v>866</v>
      </c>
      <c r="B185" s="162" t="s">
        <v>835</v>
      </c>
      <c r="C185" s="120">
        <f>H27国調!F37</f>
        <v>91030</v>
      </c>
      <c r="D185" s="120"/>
      <c r="E185" s="120"/>
      <c r="F185" s="120"/>
      <c r="G185" s="120"/>
      <c r="H185" s="120"/>
      <c r="I185" s="120">
        <f>H27国調!G37</f>
        <v>3601</v>
      </c>
      <c r="J185" s="120">
        <f>H27国調!H37</f>
        <v>4102</v>
      </c>
      <c r="K185" s="120">
        <f>H27国調!I37</f>
        <v>4434</v>
      </c>
      <c r="L185" s="120">
        <f>H27国調!J37</f>
        <v>4725</v>
      </c>
      <c r="M185" s="120">
        <f>H27国調!K37</f>
        <v>4370</v>
      </c>
      <c r="N185" s="120">
        <f>H27国調!L37</f>
        <v>4939</v>
      </c>
      <c r="O185" s="120">
        <f>H27国調!M37</f>
        <v>5121</v>
      </c>
      <c r="P185" s="120">
        <f>H27国調!N37</f>
        <v>5717</v>
      </c>
      <c r="Q185" s="120">
        <f>H27国調!O37</f>
        <v>7099</v>
      </c>
      <c r="R185" s="120">
        <f>H27国調!P37</f>
        <v>5916</v>
      </c>
      <c r="S185" s="120">
        <f>H27国調!Q37</f>
        <v>5468</v>
      </c>
      <c r="T185" s="120">
        <f>H27国調!R37</f>
        <v>5159</v>
      </c>
      <c r="U185" s="120">
        <f>H27国調!S37</f>
        <v>6344</v>
      </c>
      <c r="V185" s="120">
        <f>H27国調!T37</f>
        <v>7771</v>
      </c>
      <c r="W185" s="120">
        <f>H27国調!U37</f>
        <v>6118</v>
      </c>
      <c r="X185" s="120">
        <f>H27国調!V37</f>
        <v>4285</v>
      </c>
      <c r="Y185" s="120">
        <f>H27国調!W37</f>
        <v>3140</v>
      </c>
      <c r="Z185" s="120">
        <f>H27国調!X37</f>
        <v>2721</v>
      </c>
      <c r="AA185" s="44"/>
      <c r="AB185" s="44"/>
      <c r="AC185" s="44"/>
      <c r="AD185" s="44"/>
      <c r="AE185" s="44"/>
    </row>
    <row r="186" spans="1:31">
      <c r="A186" s="15" t="s">
        <v>867</v>
      </c>
      <c r="B186" s="162" t="s">
        <v>835</v>
      </c>
      <c r="C186" s="120">
        <f>H27国調!F38</f>
        <v>156375</v>
      </c>
      <c r="D186" s="120"/>
      <c r="E186" s="120"/>
      <c r="F186" s="120"/>
      <c r="G186" s="120"/>
      <c r="H186" s="120"/>
      <c r="I186" s="120">
        <f>H27国調!G38</f>
        <v>5893</v>
      </c>
      <c r="J186" s="120">
        <f>H27国調!H38</f>
        <v>6855</v>
      </c>
      <c r="K186" s="120">
        <f>H27国調!I38</f>
        <v>7599</v>
      </c>
      <c r="L186" s="120">
        <f>H27国調!J38</f>
        <v>7814</v>
      </c>
      <c r="M186" s="120">
        <f>H27国調!K38</f>
        <v>6384</v>
      </c>
      <c r="N186" s="120">
        <f>H27国調!L38</f>
        <v>6135</v>
      </c>
      <c r="O186" s="120">
        <f>H27国調!M38</f>
        <v>7556</v>
      </c>
      <c r="P186" s="120">
        <f>H27国調!N38</f>
        <v>9243</v>
      </c>
      <c r="Q186" s="120">
        <f>H27国調!O38</f>
        <v>12873</v>
      </c>
      <c r="R186" s="120">
        <f>H27国調!P38</f>
        <v>11662</v>
      </c>
      <c r="S186" s="120">
        <f>H27国調!Q38</f>
        <v>9532</v>
      </c>
      <c r="T186" s="120">
        <f>H27国調!R38</f>
        <v>8180</v>
      </c>
      <c r="U186" s="120">
        <f>H27国調!S38</f>
        <v>9547</v>
      </c>
      <c r="V186" s="120">
        <f>H27国調!T38</f>
        <v>12692</v>
      </c>
      <c r="W186" s="120">
        <f>H27国調!U38</f>
        <v>12125</v>
      </c>
      <c r="X186" s="120">
        <f>H27国調!V38</f>
        <v>9871</v>
      </c>
      <c r="Y186" s="120">
        <f>H27国調!W38</f>
        <v>6636</v>
      </c>
      <c r="Z186" s="120">
        <f>H27国調!X38</f>
        <v>5778</v>
      </c>
      <c r="AA186" s="44"/>
      <c r="AB186" s="44"/>
      <c r="AC186" s="44"/>
      <c r="AD186" s="44"/>
      <c r="AE186" s="44"/>
    </row>
    <row r="187" spans="1:31">
      <c r="A187" s="15" t="s">
        <v>868</v>
      </c>
      <c r="B187" s="162" t="s">
        <v>835</v>
      </c>
      <c r="C187" s="120">
        <f>H27国調!F39</f>
        <v>48580</v>
      </c>
      <c r="D187" s="120"/>
      <c r="E187" s="120"/>
      <c r="F187" s="120"/>
      <c r="G187" s="120"/>
      <c r="H187" s="120"/>
      <c r="I187" s="120">
        <f>H27国調!G39</f>
        <v>2027</v>
      </c>
      <c r="J187" s="120">
        <f>H27国調!H39</f>
        <v>2407</v>
      </c>
      <c r="K187" s="120">
        <f>H27国調!I39</f>
        <v>2625</v>
      </c>
      <c r="L187" s="120">
        <f>H27国調!J39</f>
        <v>2540</v>
      </c>
      <c r="M187" s="120">
        <f>H27国調!K39</f>
        <v>2163</v>
      </c>
      <c r="N187" s="120">
        <f>H27国調!L39</f>
        <v>2309</v>
      </c>
      <c r="O187" s="120">
        <f>H27国調!M39</f>
        <v>2601</v>
      </c>
      <c r="P187" s="120">
        <f>H27国調!N39</f>
        <v>3088</v>
      </c>
      <c r="Q187" s="120">
        <f>H27国調!O39</f>
        <v>3821</v>
      </c>
      <c r="R187" s="120">
        <f>H27国調!P39</f>
        <v>3198</v>
      </c>
      <c r="S187" s="120">
        <f>H27国調!Q39</f>
        <v>2898</v>
      </c>
      <c r="T187" s="120">
        <f>H27国調!R39</f>
        <v>2836</v>
      </c>
      <c r="U187" s="120">
        <f>H27国調!S39</f>
        <v>3368</v>
      </c>
      <c r="V187" s="120">
        <f>H27国調!T39</f>
        <v>3820</v>
      </c>
      <c r="W187" s="120">
        <f>H27国調!U39</f>
        <v>2996</v>
      </c>
      <c r="X187" s="120">
        <f>H27国調!V39</f>
        <v>2184</v>
      </c>
      <c r="Y187" s="120">
        <f>H27国調!W39</f>
        <v>1792</v>
      </c>
      <c r="Z187" s="120">
        <f>H27国調!X39</f>
        <v>1907</v>
      </c>
      <c r="AA187" s="44"/>
      <c r="AB187" s="44"/>
      <c r="AC187" s="44"/>
      <c r="AD187" s="44"/>
      <c r="AE187" s="44"/>
    </row>
    <row r="188" spans="1:31">
      <c r="A188" s="15" t="s">
        <v>870</v>
      </c>
      <c r="B188" s="162" t="s">
        <v>835</v>
      </c>
      <c r="C188" s="120">
        <f>H27国調!F40</f>
        <v>112691</v>
      </c>
      <c r="D188" s="120"/>
      <c r="E188" s="120"/>
      <c r="F188" s="120"/>
      <c r="G188" s="120"/>
      <c r="H188" s="120"/>
      <c r="I188" s="120">
        <f>H27国調!G40</f>
        <v>4415</v>
      </c>
      <c r="J188" s="120">
        <f>H27国調!H40</f>
        <v>4932</v>
      </c>
      <c r="K188" s="120">
        <f>H27国調!I40</f>
        <v>5287</v>
      </c>
      <c r="L188" s="120">
        <f>H27国調!J40</f>
        <v>6826</v>
      </c>
      <c r="M188" s="120">
        <f>H27国調!K40</f>
        <v>6958</v>
      </c>
      <c r="N188" s="120">
        <f>H27国調!L40</f>
        <v>5892</v>
      </c>
      <c r="O188" s="120">
        <f>H27国調!M40</f>
        <v>5869</v>
      </c>
      <c r="P188" s="120">
        <f>H27国調!N40</f>
        <v>6396</v>
      </c>
      <c r="Q188" s="120">
        <f>H27国調!O40</f>
        <v>7392</v>
      </c>
      <c r="R188" s="120">
        <f>H27国調!P40</f>
        <v>7705</v>
      </c>
      <c r="S188" s="120">
        <f>H27国調!Q40</f>
        <v>9175</v>
      </c>
      <c r="T188" s="120">
        <f>H27国調!R40</f>
        <v>8983</v>
      </c>
      <c r="U188" s="120">
        <f>H27国調!S40</f>
        <v>8865</v>
      </c>
      <c r="V188" s="120">
        <f>H27国調!T40</f>
        <v>7941</v>
      </c>
      <c r="W188" s="120">
        <f>H27国調!U40</f>
        <v>5338</v>
      </c>
      <c r="X188" s="120">
        <f>H27国調!V40</f>
        <v>3981</v>
      </c>
      <c r="Y188" s="120">
        <f>H27国調!W40</f>
        <v>3369</v>
      </c>
      <c r="Z188" s="120">
        <f>H27国調!X40</f>
        <v>3367</v>
      </c>
      <c r="AA188" s="44"/>
      <c r="AB188" s="44"/>
      <c r="AC188" s="44"/>
      <c r="AD188" s="44"/>
      <c r="AE188" s="44"/>
    </row>
    <row r="189" spans="1:31">
      <c r="A189" s="15" t="s">
        <v>871</v>
      </c>
      <c r="B189" s="162" t="s">
        <v>835</v>
      </c>
      <c r="C189" s="120">
        <f>H27国調!F41</f>
        <v>44313</v>
      </c>
      <c r="D189" s="120"/>
      <c r="E189" s="120"/>
      <c r="F189" s="120"/>
      <c r="G189" s="120"/>
      <c r="H189" s="120"/>
      <c r="I189" s="120">
        <f>H27国調!G41</f>
        <v>1474</v>
      </c>
      <c r="J189" s="120">
        <f>H27国調!H41</f>
        <v>1644</v>
      </c>
      <c r="K189" s="120">
        <f>H27国調!I41</f>
        <v>2007</v>
      </c>
      <c r="L189" s="120">
        <f>H27国調!J41</f>
        <v>2297</v>
      </c>
      <c r="M189" s="120">
        <f>H27国調!K41</f>
        <v>1820</v>
      </c>
      <c r="N189" s="120">
        <f>H27国調!L41</f>
        <v>1990</v>
      </c>
      <c r="O189" s="120">
        <f>H27国調!M41</f>
        <v>2183</v>
      </c>
      <c r="P189" s="120">
        <f>H27国調!N41</f>
        <v>2378</v>
      </c>
      <c r="Q189" s="120">
        <f>H27国調!O41</f>
        <v>2944</v>
      </c>
      <c r="R189" s="120">
        <f>H27国調!P41</f>
        <v>2757</v>
      </c>
      <c r="S189" s="120">
        <f>H27国調!Q41</f>
        <v>2842</v>
      </c>
      <c r="T189" s="120">
        <f>H27国調!R41</f>
        <v>2937</v>
      </c>
      <c r="U189" s="120">
        <f>H27国調!S41</f>
        <v>3523</v>
      </c>
      <c r="V189" s="120">
        <f>H27国調!T41</f>
        <v>3826</v>
      </c>
      <c r="W189" s="120">
        <f>H27国調!U41</f>
        <v>2921</v>
      </c>
      <c r="X189" s="120">
        <f>H27国調!V41</f>
        <v>2276</v>
      </c>
      <c r="Y189" s="120">
        <f>H27国調!W41</f>
        <v>2067</v>
      </c>
      <c r="Z189" s="120">
        <f>H27国調!X41</f>
        <v>2427</v>
      </c>
      <c r="AA189" s="44"/>
      <c r="AB189" s="44"/>
      <c r="AC189" s="44"/>
      <c r="AD189" s="44"/>
      <c r="AE189" s="44"/>
    </row>
    <row r="190" spans="1:31">
      <c r="A190" s="15" t="s">
        <v>872</v>
      </c>
      <c r="B190" s="162" t="s">
        <v>835</v>
      </c>
      <c r="C190" s="120">
        <f>H27国調!F42</f>
        <v>41490</v>
      </c>
      <c r="D190" s="120"/>
      <c r="E190" s="120"/>
      <c r="F190" s="120"/>
      <c r="G190" s="120"/>
      <c r="H190" s="120"/>
      <c r="I190" s="120">
        <f>H27国調!G42</f>
        <v>1538</v>
      </c>
      <c r="J190" s="120">
        <f>H27国調!H42</f>
        <v>1594</v>
      </c>
      <c r="K190" s="120">
        <f>H27国調!I42</f>
        <v>1780</v>
      </c>
      <c r="L190" s="120">
        <f>H27国調!J42</f>
        <v>1812</v>
      </c>
      <c r="M190" s="120">
        <f>H27国調!K42</f>
        <v>1549</v>
      </c>
      <c r="N190" s="120">
        <f>H27国調!L42</f>
        <v>1769</v>
      </c>
      <c r="O190" s="120">
        <f>H27国調!M42</f>
        <v>2014</v>
      </c>
      <c r="P190" s="120">
        <f>H27国調!N42</f>
        <v>2226</v>
      </c>
      <c r="Q190" s="120">
        <f>H27国調!O42</f>
        <v>2575</v>
      </c>
      <c r="R190" s="120">
        <f>H27国調!P42</f>
        <v>2356</v>
      </c>
      <c r="S190" s="120">
        <f>H27国調!Q42</f>
        <v>2574</v>
      </c>
      <c r="T190" s="120">
        <f>H27国調!R42</f>
        <v>2847</v>
      </c>
      <c r="U190" s="120">
        <f>H27国調!S42</f>
        <v>3328</v>
      </c>
      <c r="V190" s="120">
        <f>H27国調!T42</f>
        <v>3625</v>
      </c>
      <c r="W190" s="120">
        <f>H27国調!U42</f>
        <v>2667</v>
      </c>
      <c r="X190" s="120">
        <f>H27国調!V42</f>
        <v>2378</v>
      </c>
      <c r="Y190" s="120">
        <f>H27国調!W42</f>
        <v>2226</v>
      </c>
      <c r="Z190" s="120">
        <f>H27国調!X42</f>
        <v>2632</v>
      </c>
      <c r="AA190" s="44"/>
      <c r="AB190" s="44"/>
      <c r="AC190" s="44"/>
      <c r="AD190" s="44"/>
      <c r="AE190" s="44"/>
    </row>
    <row r="191" spans="1:31">
      <c r="A191" s="15" t="s">
        <v>873</v>
      </c>
      <c r="B191" s="162" t="s">
        <v>835</v>
      </c>
      <c r="C191" s="120">
        <f>H27国調!F43</f>
        <v>24288</v>
      </c>
      <c r="D191" s="120"/>
      <c r="E191" s="120"/>
      <c r="F191" s="120"/>
      <c r="G191" s="120"/>
      <c r="H191" s="120"/>
      <c r="I191" s="120">
        <f>H27国調!G43</f>
        <v>811</v>
      </c>
      <c r="J191" s="120">
        <f>H27国調!H43</f>
        <v>927</v>
      </c>
      <c r="K191" s="120">
        <f>H27国調!I43</f>
        <v>1082</v>
      </c>
      <c r="L191" s="120">
        <f>H27国調!J43</f>
        <v>1013</v>
      </c>
      <c r="M191" s="120">
        <f>H27国調!K43</f>
        <v>599</v>
      </c>
      <c r="N191" s="120">
        <f>H27国調!L43</f>
        <v>871</v>
      </c>
      <c r="O191" s="120">
        <f>H27国調!M43</f>
        <v>1068</v>
      </c>
      <c r="P191" s="120">
        <f>H27国調!N43</f>
        <v>1228</v>
      </c>
      <c r="Q191" s="120">
        <f>H27国調!O43</f>
        <v>1401</v>
      </c>
      <c r="R191" s="120">
        <f>H27国調!P43</f>
        <v>1280</v>
      </c>
      <c r="S191" s="120">
        <f>H27国調!Q43</f>
        <v>1460</v>
      </c>
      <c r="T191" s="120">
        <f>H27国調!R43</f>
        <v>1769</v>
      </c>
      <c r="U191" s="120">
        <f>H27国調!S43</f>
        <v>1981</v>
      </c>
      <c r="V191" s="120">
        <f>H27国調!T43</f>
        <v>2122</v>
      </c>
      <c r="W191" s="120">
        <f>H27国調!U43</f>
        <v>1731</v>
      </c>
      <c r="X191" s="120">
        <f>H27国調!V43</f>
        <v>1466</v>
      </c>
      <c r="Y191" s="120">
        <f>H27国調!W43</f>
        <v>1535</v>
      </c>
      <c r="Z191" s="120">
        <f>H27国調!X43</f>
        <v>1944</v>
      </c>
      <c r="AA191" s="44"/>
      <c r="AB191" s="44"/>
      <c r="AC191" s="44"/>
      <c r="AD191" s="44"/>
      <c r="AE191" s="44"/>
    </row>
    <row r="192" spans="1:31">
      <c r="A192" s="15" t="s">
        <v>875</v>
      </c>
      <c r="B192" s="162" t="s">
        <v>835</v>
      </c>
      <c r="C192" s="120">
        <f>H27国調!F44</f>
        <v>64660</v>
      </c>
      <c r="D192" s="120"/>
      <c r="E192" s="120"/>
      <c r="F192" s="120"/>
      <c r="G192" s="120"/>
      <c r="H192" s="120"/>
      <c r="I192" s="120">
        <f>H27国調!G44</f>
        <v>2513</v>
      </c>
      <c r="J192" s="120">
        <f>H27国調!H44</f>
        <v>2691</v>
      </c>
      <c r="K192" s="120">
        <f>H27国調!I44</f>
        <v>3148</v>
      </c>
      <c r="L192" s="120">
        <f>H27国調!J44</f>
        <v>3101</v>
      </c>
      <c r="M192" s="120">
        <f>H27国調!K44</f>
        <v>2166</v>
      </c>
      <c r="N192" s="120">
        <f>H27国調!L44</f>
        <v>2713</v>
      </c>
      <c r="O192" s="120">
        <f>H27国調!M44</f>
        <v>3099</v>
      </c>
      <c r="P192" s="120">
        <f>H27国調!N44</f>
        <v>3687</v>
      </c>
      <c r="Q192" s="120">
        <f>H27国調!O44</f>
        <v>4033</v>
      </c>
      <c r="R192" s="120">
        <f>H27国調!P44</f>
        <v>3656</v>
      </c>
      <c r="S192" s="120">
        <f>H27国調!Q44</f>
        <v>3730</v>
      </c>
      <c r="T192" s="120">
        <f>H27国調!R44</f>
        <v>4301</v>
      </c>
      <c r="U192" s="120">
        <f>H27国調!S44</f>
        <v>4897</v>
      </c>
      <c r="V192" s="120">
        <f>H27国調!T44</f>
        <v>5498</v>
      </c>
      <c r="W192" s="120">
        <f>H27国調!U44</f>
        <v>4284</v>
      </c>
      <c r="X192" s="120">
        <f>H27国調!V44</f>
        <v>3571</v>
      </c>
      <c r="Y192" s="120">
        <f>H27国調!W44</f>
        <v>3461</v>
      </c>
      <c r="Z192" s="120">
        <f>H27国調!X44</f>
        <v>4111</v>
      </c>
      <c r="AA192" s="44"/>
      <c r="AB192" s="44"/>
      <c r="AC192" s="44"/>
      <c r="AD192" s="44"/>
      <c r="AE192" s="44"/>
    </row>
    <row r="193" spans="1:31">
      <c r="A193" s="15" t="s">
        <v>657</v>
      </c>
      <c r="B193" s="162" t="s">
        <v>835</v>
      </c>
      <c r="C193" s="120">
        <f>H27国調!F45</f>
        <v>46912</v>
      </c>
      <c r="D193" s="120"/>
      <c r="E193" s="120"/>
      <c r="F193" s="120"/>
      <c r="G193" s="120"/>
      <c r="H193" s="120"/>
      <c r="I193" s="120">
        <f>H27国調!G45</f>
        <v>1737</v>
      </c>
      <c r="J193" s="120">
        <f>H27国調!H45</f>
        <v>1887</v>
      </c>
      <c r="K193" s="120">
        <f>H27国調!I45</f>
        <v>2136</v>
      </c>
      <c r="L193" s="120">
        <f>H27国調!J45</f>
        <v>1877</v>
      </c>
      <c r="M193" s="120">
        <f>H27国調!K45</f>
        <v>1407</v>
      </c>
      <c r="N193" s="120">
        <f>H27国調!L45</f>
        <v>1798</v>
      </c>
      <c r="O193" s="120">
        <f>H27国調!M45</f>
        <v>2225</v>
      </c>
      <c r="P193" s="120">
        <f>H27国調!N45</f>
        <v>2569</v>
      </c>
      <c r="Q193" s="120">
        <f>H27国調!O45</f>
        <v>3112</v>
      </c>
      <c r="R193" s="120">
        <f>H27国調!P45</f>
        <v>2739</v>
      </c>
      <c r="S193" s="120">
        <f>H27国調!Q45</f>
        <v>2869</v>
      </c>
      <c r="T193" s="120">
        <f>H27国調!R45</f>
        <v>3130</v>
      </c>
      <c r="U193" s="120">
        <f>H27国調!S45</f>
        <v>3713</v>
      </c>
      <c r="V193" s="120">
        <f>H27国調!T45</f>
        <v>4316</v>
      </c>
      <c r="W193" s="120">
        <f>H27国調!U45</f>
        <v>3064</v>
      </c>
      <c r="X193" s="120">
        <f>H27国調!V45</f>
        <v>2680</v>
      </c>
      <c r="Y193" s="120">
        <f>H27国調!W45</f>
        <v>2592</v>
      </c>
      <c r="Z193" s="120">
        <f>H27国調!X45</f>
        <v>3061</v>
      </c>
      <c r="AA193" s="44"/>
      <c r="AB193" s="44"/>
      <c r="AC193" s="44"/>
      <c r="AD193" s="44"/>
      <c r="AE193" s="44"/>
    </row>
    <row r="194" spans="1:31">
      <c r="A194" s="15" t="s">
        <v>876</v>
      </c>
      <c r="B194" s="162" t="s">
        <v>835</v>
      </c>
      <c r="C194" s="120">
        <f>H27国調!F46</f>
        <v>30805</v>
      </c>
      <c r="D194" s="120"/>
      <c r="E194" s="120"/>
      <c r="F194" s="120"/>
      <c r="G194" s="120"/>
      <c r="H194" s="120"/>
      <c r="I194" s="120">
        <f>H27国調!G46</f>
        <v>1158</v>
      </c>
      <c r="J194" s="120">
        <f>H27国調!H46</f>
        <v>1226</v>
      </c>
      <c r="K194" s="120">
        <f>H27国調!I46</f>
        <v>1439</v>
      </c>
      <c r="L194" s="120">
        <f>H27国調!J46</f>
        <v>1378</v>
      </c>
      <c r="M194" s="120">
        <f>H27国調!K46</f>
        <v>868</v>
      </c>
      <c r="N194" s="120">
        <f>H27国調!L46</f>
        <v>1226</v>
      </c>
      <c r="O194" s="120">
        <f>H27国調!M46</f>
        <v>1429</v>
      </c>
      <c r="P194" s="120">
        <f>H27国調!N46</f>
        <v>1666</v>
      </c>
      <c r="Q194" s="120">
        <f>H27国調!O46</f>
        <v>1940</v>
      </c>
      <c r="R194" s="120">
        <f>H27国調!P46</f>
        <v>1794</v>
      </c>
      <c r="S194" s="120">
        <f>H27国調!Q46</f>
        <v>1899</v>
      </c>
      <c r="T194" s="120">
        <f>H27国調!R46</f>
        <v>2097</v>
      </c>
      <c r="U194" s="120">
        <f>H27国調!S46</f>
        <v>2429</v>
      </c>
      <c r="V194" s="120">
        <f>H27国調!T46</f>
        <v>2563</v>
      </c>
      <c r="W194" s="120">
        <f>H27国調!U46</f>
        <v>2054</v>
      </c>
      <c r="X194" s="120">
        <f>H27国調!V46</f>
        <v>1708</v>
      </c>
      <c r="Y194" s="120">
        <f>H27国調!W46</f>
        <v>1723</v>
      </c>
      <c r="Z194" s="120">
        <f>H27国調!X46</f>
        <v>2208</v>
      </c>
      <c r="AA194" s="44"/>
      <c r="AB194" s="44"/>
      <c r="AC194" s="44"/>
      <c r="AD194" s="44"/>
      <c r="AE194" s="44"/>
    </row>
    <row r="195" spans="1:31">
      <c r="A195" s="15" t="s">
        <v>877</v>
      </c>
      <c r="B195" s="162" t="s">
        <v>835</v>
      </c>
      <c r="C195" s="120">
        <f>H27国調!F47</f>
        <v>43977</v>
      </c>
      <c r="D195" s="120"/>
      <c r="E195" s="120"/>
      <c r="F195" s="120"/>
      <c r="G195" s="120"/>
      <c r="H195" s="120"/>
      <c r="I195" s="120">
        <f>H27国調!G47</f>
        <v>1484</v>
      </c>
      <c r="J195" s="120">
        <f>H27国調!H47</f>
        <v>1629</v>
      </c>
      <c r="K195" s="120">
        <f>H27国調!I47</f>
        <v>1831</v>
      </c>
      <c r="L195" s="120">
        <f>H27国調!J47</f>
        <v>1845</v>
      </c>
      <c r="M195" s="120">
        <f>H27国調!K47</f>
        <v>1443</v>
      </c>
      <c r="N195" s="120">
        <f>H27国調!L47</f>
        <v>1734</v>
      </c>
      <c r="O195" s="120">
        <f>H27国調!M47</f>
        <v>1885</v>
      </c>
      <c r="P195" s="120">
        <f>H27国調!N47</f>
        <v>2328</v>
      </c>
      <c r="Q195" s="120">
        <f>H27国調!O47</f>
        <v>2621</v>
      </c>
      <c r="R195" s="120">
        <f>H27国調!P47</f>
        <v>2388</v>
      </c>
      <c r="S195" s="120">
        <f>H27国調!Q47</f>
        <v>2433</v>
      </c>
      <c r="T195" s="120">
        <f>H27国調!R47</f>
        <v>2854</v>
      </c>
      <c r="U195" s="120">
        <f>H27国調!S47</f>
        <v>3537</v>
      </c>
      <c r="V195" s="120">
        <f>H27国調!T47</f>
        <v>4008</v>
      </c>
      <c r="W195" s="120">
        <f>H27国調!U47</f>
        <v>3126</v>
      </c>
      <c r="X195" s="120">
        <f>H27国調!V47</f>
        <v>2765</v>
      </c>
      <c r="Y195" s="120">
        <f>H27国調!W47</f>
        <v>2696</v>
      </c>
      <c r="Z195" s="120">
        <f>H27国調!X47</f>
        <v>3370</v>
      </c>
      <c r="AA195" s="44"/>
      <c r="AB195" s="44"/>
      <c r="AC195" s="44"/>
      <c r="AD195" s="44"/>
      <c r="AE195" s="44"/>
    </row>
    <row r="196" spans="1:31">
      <c r="A196" s="15" t="s">
        <v>878</v>
      </c>
      <c r="B196" s="162" t="s">
        <v>835</v>
      </c>
      <c r="C196" s="120">
        <f>H27国調!F48</f>
        <v>37773</v>
      </c>
      <c r="D196" s="120"/>
      <c r="E196" s="120"/>
      <c r="F196" s="120"/>
      <c r="G196" s="120"/>
      <c r="H196" s="120"/>
      <c r="I196" s="120">
        <f>H27国調!G48</f>
        <v>1319</v>
      </c>
      <c r="J196" s="120">
        <f>H27国調!H48</f>
        <v>1660</v>
      </c>
      <c r="K196" s="120">
        <f>H27国調!I48</f>
        <v>1850</v>
      </c>
      <c r="L196" s="120">
        <f>H27国調!J48</f>
        <v>1691</v>
      </c>
      <c r="M196" s="120">
        <f>H27国調!K48</f>
        <v>1063</v>
      </c>
      <c r="N196" s="120">
        <f>H27国調!L48</f>
        <v>1523</v>
      </c>
      <c r="O196" s="120">
        <f>H27国調!M48</f>
        <v>1773</v>
      </c>
      <c r="P196" s="120">
        <f>H27国調!N48</f>
        <v>2069</v>
      </c>
      <c r="Q196" s="120">
        <f>H27国調!O48</f>
        <v>2473</v>
      </c>
      <c r="R196" s="120">
        <f>H27国調!P48</f>
        <v>2083</v>
      </c>
      <c r="S196" s="120">
        <f>H27国調!Q48</f>
        <v>2295</v>
      </c>
      <c r="T196" s="120">
        <f>H27国調!R48</f>
        <v>2694</v>
      </c>
      <c r="U196" s="120">
        <f>H27国調!S48</f>
        <v>3155</v>
      </c>
      <c r="V196" s="120">
        <f>H27国調!T48</f>
        <v>3332</v>
      </c>
      <c r="W196" s="120">
        <f>H27国調!U48</f>
        <v>2428</v>
      </c>
      <c r="X196" s="120">
        <f>H27国調!V48</f>
        <v>2144</v>
      </c>
      <c r="Y196" s="120">
        <f>H27国調!W48</f>
        <v>2055</v>
      </c>
      <c r="Z196" s="120">
        <f>H27国調!X48</f>
        <v>2166</v>
      </c>
      <c r="AA196" s="44"/>
      <c r="AB196" s="44"/>
      <c r="AC196" s="44"/>
      <c r="AD196" s="44"/>
      <c r="AE196" s="44"/>
    </row>
    <row r="197" spans="1:31">
      <c r="A197" s="15" t="s">
        <v>879</v>
      </c>
      <c r="B197" s="162" t="s">
        <v>835</v>
      </c>
      <c r="C197" s="120">
        <f>H27国調!F49</f>
        <v>40310</v>
      </c>
      <c r="D197" s="120"/>
      <c r="E197" s="120"/>
      <c r="F197" s="120"/>
      <c r="G197" s="120"/>
      <c r="H197" s="120"/>
      <c r="I197" s="120">
        <f>H27国調!G49</f>
        <v>1722</v>
      </c>
      <c r="J197" s="120">
        <f>H27国調!H49</f>
        <v>1801</v>
      </c>
      <c r="K197" s="120">
        <f>H27国調!I49</f>
        <v>1903</v>
      </c>
      <c r="L197" s="120">
        <f>H27国調!J49</f>
        <v>2085</v>
      </c>
      <c r="M197" s="120">
        <f>H27国調!K49</f>
        <v>2244</v>
      </c>
      <c r="N197" s="120">
        <f>H27国調!L49</f>
        <v>2235</v>
      </c>
      <c r="O197" s="120">
        <f>H27国調!M49</f>
        <v>2335</v>
      </c>
      <c r="P197" s="120">
        <f>H27国調!N49</f>
        <v>2585</v>
      </c>
      <c r="Q197" s="120">
        <f>H27国調!O49</f>
        <v>3001</v>
      </c>
      <c r="R197" s="120">
        <f>H27国調!P49</f>
        <v>2608</v>
      </c>
      <c r="S197" s="120">
        <f>H27国調!Q49</f>
        <v>2421</v>
      </c>
      <c r="T197" s="120">
        <f>H27国調!R49</f>
        <v>2444</v>
      </c>
      <c r="U197" s="120">
        <f>H27国調!S49</f>
        <v>2713</v>
      </c>
      <c r="V197" s="120">
        <f>H27国調!T49</f>
        <v>2908</v>
      </c>
      <c r="W197" s="120">
        <f>H27国調!U49</f>
        <v>2154</v>
      </c>
      <c r="X197" s="120">
        <f>H27国調!V49</f>
        <v>1871</v>
      </c>
      <c r="Y197" s="120">
        <f>H27国調!W49</f>
        <v>1572</v>
      </c>
      <c r="Z197" s="120">
        <f>H27国調!X49</f>
        <v>1708</v>
      </c>
      <c r="AA197" s="44"/>
      <c r="AB197" s="44"/>
      <c r="AC197" s="44"/>
      <c r="AD197" s="44"/>
      <c r="AE197" s="44"/>
    </row>
    <row r="198" spans="1:31">
      <c r="A198" s="15" t="s">
        <v>652</v>
      </c>
      <c r="B198" s="162" t="s">
        <v>835</v>
      </c>
      <c r="C198" s="120">
        <f>H27国調!F50</f>
        <v>77419</v>
      </c>
      <c r="D198" s="120"/>
      <c r="E198" s="120"/>
      <c r="F198" s="120"/>
      <c r="G198" s="120"/>
      <c r="H198" s="120"/>
      <c r="I198" s="120">
        <f>H27国調!G50</f>
        <v>3069</v>
      </c>
      <c r="J198" s="120">
        <f>H27国調!H50</f>
        <v>3381</v>
      </c>
      <c r="K198" s="120">
        <f>H27国調!I50</f>
        <v>3745</v>
      </c>
      <c r="L198" s="120">
        <f>H27国調!J50</f>
        <v>4014</v>
      </c>
      <c r="M198" s="120">
        <f>H27国調!K50</f>
        <v>3318</v>
      </c>
      <c r="N198" s="120">
        <f>H27国調!L50</f>
        <v>3538</v>
      </c>
      <c r="O198" s="120">
        <f>H27国調!M50</f>
        <v>4134</v>
      </c>
      <c r="P198" s="120">
        <f>H27国調!N50</f>
        <v>4745</v>
      </c>
      <c r="Q198" s="120">
        <f>H27国調!O50</f>
        <v>5695</v>
      </c>
      <c r="R198" s="120">
        <f>H27国調!P50</f>
        <v>4847</v>
      </c>
      <c r="S198" s="120">
        <f>H27国調!Q50</f>
        <v>4558</v>
      </c>
      <c r="T198" s="120">
        <f>H27国調!R50</f>
        <v>4724</v>
      </c>
      <c r="U198" s="120">
        <f>H27国調!S50</f>
        <v>5706</v>
      </c>
      <c r="V198" s="120">
        <f>H27国調!T50</f>
        <v>6594</v>
      </c>
      <c r="W198" s="120">
        <f>H27国調!U50</f>
        <v>5290</v>
      </c>
      <c r="X198" s="120">
        <f>H27国調!V50</f>
        <v>3820</v>
      </c>
      <c r="Y198" s="120">
        <f>H27国調!W50</f>
        <v>3082</v>
      </c>
      <c r="Z198" s="120">
        <f>H27国調!X50</f>
        <v>3159</v>
      </c>
      <c r="AA198" s="44"/>
      <c r="AB198" s="44"/>
      <c r="AC198" s="44"/>
      <c r="AD198" s="44"/>
      <c r="AE198" s="44"/>
    </row>
    <row r="199" spans="1:31">
      <c r="A199" s="15" t="s">
        <v>880</v>
      </c>
      <c r="B199" s="162" t="s">
        <v>835</v>
      </c>
      <c r="C199" s="120">
        <f>H27国調!F51</f>
        <v>30838</v>
      </c>
      <c r="D199" s="120"/>
      <c r="E199" s="120"/>
      <c r="F199" s="120"/>
      <c r="G199" s="120"/>
      <c r="H199" s="120"/>
      <c r="I199" s="120">
        <f>H27国調!G51</f>
        <v>1061</v>
      </c>
      <c r="J199" s="120">
        <f>H27国調!H51</f>
        <v>1666</v>
      </c>
      <c r="K199" s="120">
        <f>H27国調!I51</f>
        <v>1924</v>
      </c>
      <c r="L199" s="120">
        <f>H27国調!J51</f>
        <v>1624</v>
      </c>
      <c r="M199" s="120">
        <f>H27国調!K51</f>
        <v>1177</v>
      </c>
      <c r="N199" s="120">
        <f>H27国調!L51</f>
        <v>1070</v>
      </c>
      <c r="O199" s="120">
        <f>H27国調!M51</f>
        <v>1269</v>
      </c>
      <c r="P199" s="120">
        <f>H27国調!N51</f>
        <v>1891</v>
      </c>
      <c r="Q199" s="120">
        <f>H27国調!O51</f>
        <v>2365</v>
      </c>
      <c r="R199" s="120">
        <f>H27国調!P51</f>
        <v>2183</v>
      </c>
      <c r="S199" s="120">
        <f>H27国調!Q51</f>
        <v>1986</v>
      </c>
      <c r="T199" s="120">
        <f>H27国調!R51</f>
        <v>2068</v>
      </c>
      <c r="U199" s="120">
        <f>H27国調!S51</f>
        <v>2457</v>
      </c>
      <c r="V199" s="120">
        <f>H27国調!T51</f>
        <v>2569</v>
      </c>
      <c r="W199" s="120">
        <f>H27国調!U51</f>
        <v>1980</v>
      </c>
      <c r="X199" s="120">
        <f>H27国調!V51</f>
        <v>1323</v>
      </c>
      <c r="Y199" s="120">
        <f>H27国調!W51</f>
        <v>1011</v>
      </c>
      <c r="Z199" s="120">
        <f>H27国調!X51</f>
        <v>1214</v>
      </c>
      <c r="AA199" s="44"/>
      <c r="AB199" s="44"/>
      <c r="AC199" s="44"/>
      <c r="AD199" s="44"/>
      <c r="AE199" s="44"/>
    </row>
    <row r="200" spans="1:31">
      <c r="A200" s="15" t="s">
        <v>881</v>
      </c>
      <c r="B200" s="162" t="s">
        <v>835</v>
      </c>
      <c r="C200" s="120">
        <f>H27国調!F52</f>
        <v>21200</v>
      </c>
      <c r="D200" s="120"/>
      <c r="E200" s="120"/>
      <c r="F200" s="120"/>
      <c r="G200" s="120"/>
      <c r="H200" s="120"/>
      <c r="I200" s="120">
        <f>H27国調!G52</f>
        <v>649</v>
      </c>
      <c r="J200" s="120">
        <f>H27国調!H52</f>
        <v>830</v>
      </c>
      <c r="K200" s="120">
        <f>H27国調!I52</f>
        <v>1101</v>
      </c>
      <c r="L200" s="120">
        <f>H27国調!J52</f>
        <v>1069</v>
      </c>
      <c r="M200" s="120">
        <f>H27国調!K52</f>
        <v>716</v>
      </c>
      <c r="N200" s="120">
        <f>H27国調!L52</f>
        <v>754</v>
      </c>
      <c r="O200" s="120">
        <f>H27国調!M52</f>
        <v>861</v>
      </c>
      <c r="P200" s="120">
        <f>H27国調!N52</f>
        <v>1015</v>
      </c>
      <c r="Q200" s="120">
        <f>H27国調!O52</f>
        <v>1382</v>
      </c>
      <c r="R200" s="120">
        <f>H27国調!P52</f>
        <v>1248</v>
      </c>
      <c r="S200" s="120">
        <f>H27国調!Q52</f>
        <v>1358</v>
      </c>
      <c r="T200" s="120">
        <f>H27国調!R52</f>
        <v>1394</v>
      </c>
      <c r="U200" s="120">
        <f>H27国調!S52</f>
        <v>1610</v>
      </c>
      <c r="V200" s="120">
        <f>H27国調!T52</f>
        <v>1835</v>
      </c>
      <c r="W200" s="120">
        <f>H27国調!U52</f>
        <v>1527</v>
      </c>
      <c r="X200" s="120">
        <f>H27国調!V52</f>
        <v>1353</v>
      </c>
      <c r="Y200" s="120">
        <f>H27国調!W52</f>
        <v>1136</v>
      </c>
      <c r="Z200" s="120">
        <f>H27国調!X52</f>
        <v>1362</v>
      </c>
      <c r="AA200" s="44"/>
      <c r="AB200" s="44"/>
      <c r="AC200" s="44"/>
      <c r="AD200" s="44"/>
      <c r="AE200" s="44"/>
    </row>
    <row r="201" spans="1:31">
      <c r="A201" s="15" t="s">
        <v>882</v>
      </c>
      <c r="B201" s="162" t="s">
        <v>835</v>
      </c>
      <c r="C201" s="120">
        <f>H27国調!F53</f>
        <v>31020</v>
      </c>
      <c r="D201" s="120"/>
      <c r="E201" s="120"/>
      <c r="F201" s="120"/>
      <c r="G201" s="120"/>
      <c r="H201" s="120"/>
      <c r="I201" s="120">
        <f>H27国調!G53</f>
        <v>1243</v>
      </c>
      <c r="J201" s="120">
        <f>H27国調!H53</f>
        <v>1362</v>
      </c>
      <c r="K201" s="120">
        <f>H27国調!I53</f>
        <v>1505</v>
      </c>
      <c r="L201" s="120">
        <f>H27国調!J53</f>
        <v>1505</v>
      </c>
      <c r="M201" s="120">
        <f>H27国調!K53</f>
        <v>1280</v>
      </c>
      <c r="N201" s="120">
        <f>H27国調!L53</f>
        <v>1336</v>
      </c>
      <c r="O201" s="120">
        <f>H27国調!M53</f>
        <v>1622</v>
      </c>
      <c r="P201" s="120">
        <f>H27国調!N53</f>
        <v>1896</v>
      </c>
      <c r="Q201" s="120">
        <f>H27国調!O53</f>
        <v>2381</v>
      </c>
      <c r="R201" s="120">
        <f>H27国調!P53</f>
        <v>1930</v>
      </c>
      <c r="S201" s="120">
        <f>H27国調!Q53</f>
        <v>1781</v>
      </c>
      <c r="T201" s="120">
        <f>H27国調!R53</f>
        <v>1849</v>
      </c>
      <c r="U201" s="120">
        <f>H27国調!S53</f>
        <v>2341</v>
      </c>
      <c r="V201" s="120">
        <f>H27国調!T53</f>
        <v>3022</v>
      </c>
      <c r="W201" s="120">
        <f>H27国調!U53</f>
        <v>2341</v>
      </c>
      <c r="X201" s="120">
        <f>H27国調!V53</f>
        <v>1542</v>
      </c>
      <c r="Y201" s="120">
        <f>H27国調!W53</f>
        <v>1073</v>
      </c>
      <c r="Z201" s="120">
        <f>H27国調!X53</f>
        <v>1011</v>
      </c>
      <c r="AA201" s="44"/>
      <c r="AB201" s="44"/>
      <c r="AC201" s="44"/>
      <c r="AD201" s="44"/>
      <c r="AE201" s="44"/>
    </row>
    <row r="202" spans="1:31">
      <c r="A202" s="15" t="s">
        <v>883</v>
      </c>
      <c r="B202" s="162" t="s">
        <v>835</v>
      </c>
      <c r="C202" s="120">
        <f>H27国調!F54</f>
        <v>33739</v>
      </c>
      <c r="D202" s="120"/>
      <c r="E202" s="120"/>
      <c r="F202" s="120"/>
      <c r="G202" s="120"/>
      <c r="H202" s="120"/>
      <c r="I202" s="120">
        <f>H27国調!G54</f>
        <v>1615</v>
      </c>
      <c r="J202" s="120">
        <f>H27国調!H54</f>
        <v>1644</v>
      </c>
      <c r="K202" s="120">
        <f>H27国調!I54</f>
        <v>1674</v>
      </c>
      <c r="L202" s="120">
        <f>H27国調!J54</f>
        <v>1732</v>
      </c>
      <c r="M202" s="120">
        <f>H27国調!K54</f>
        <v>1651</v>
      </c>
      <c r="N202" s="120">
        <f>H27国調!L54</f>
        <v>1704</v>
      </c>
      <c r="O202" s="120">
        <f>H27国調!M54</f>
        <v>1967</v>
      </c>
      <c r="P202" s="120">
        <f>H27国調!N54</f>
        <v>2352</v>
      </c>
      <c r="Q202" s="120">
        <f>H27国調!O54</f>
        <v>2736</v>
      </c>
      <c r="R202" s="120">
        <f>H27国調!P54</f>
        <v>2259</v>
      </c>
      <c r="S202" s="120">
        <f>H27国調!Q54</f>
        <v>1905</v>
      </c>
      <c r="T202" s="120">
        <f>H27国調!R54</f>
        <v>1862</v>
      </c>
      <c r="U202" s="120">
        <f>H27国調!S54</f>
        <v>2173</v>
      </c>
      <c r="V202" s="120">
        <f>H27国調!T54</f>
        <v>2750</v>
      </c>
      <c r="W202" s="120">
        <f>H27国調!U54</f>
        <v>2307</v>
      </c>
      <c r="X202" s="120">
        <f>H27国調!V54</f>
        <v>1572</v>
      </c>
      <c r="Y202" s="120">
        <f>H27国調!W54</f>
        <v>1044</v>
      </c>
      <c r="Z202" s="120">
        <f>H27国調!X54</f>
        <v>792</v>
      </c>
      <c r="AA202" s="44"/>
      <c r="AB202" s="44"/>
      <c r="AC202" s="44"/>
      <c r="AD202" s="44"/>
      <c r="AE202" s="44"/>
    </row>
    <row r="203" spans="1:31">
      <c r="A203" s="15" t="s">
        <v>884</v>
      </c>
      <c r="B203" s="162" t="s">
        <v>835</v>
      </c>
      <c r="C203" s="120">
        <f>H27国調!F55</f>
        <v>12300</v>
      </c>
      <c r="D203" s="120"/>
      <c r="E203" s="120"/>
      <c r="F203" s="120"/>
      <c r="G203" s="120"/>
      <c r="H203" s="120"/>
      <c r="I203" s="120">
        <f>H27国調!G55</f>
        <v>353</v>
      </c>
      <c r="J203" s="120">
        <f>H27国調!H55</f>
        <v>445</v>
      </c>
      <c r="K203" s="120">
        <f>H27国調!I55</f>
        <v>512</v>
      </c>
      <c r="L203" s="120">
        <f>H27国調!J55</f>
        <v>614</v>
      </c>
      <c r="M203" s="120">
        <f>H27国調!K55</f>
        <v>500</v>
      </c>
      <c r="N203" s="120">
        <f>H27国調!L55</f>
        <v>497</v>
      </c>
      <c r="O203" s="120">
        <f>H27国調!M55</f>
        <v>542</v>
      </c>
      <c r="P203" s="120">
        <f>H27国調!N55</f>
        <v>638</v>
      </c>
      <c r="Q203" s="120">
        <f>H27国調!O55</f>
        <v>753</v>
      </c>
      <c r="R203" s="120">
        <f>H27国調!P55</f>
        <v>667</v>
      </c>
      <c r="S203" s="120">
        <f>H27国調!Q55</f>
        <v>758</v>
      </c>
      <c r="T203" s="120">
        <f>H27国調!R55</f>
        <v>904</v>
      </c>
      <c r="U203" s="120">
        <f>H27国調!S55</f>
        <v>1048</v>
      </c>
      <c r="V203" s="120">
        <f>H27国調!T55</f>
        <v>1140</v>
      </c>
      <c r="W203" s="120">
        <f>H27国調!U55</f>
        <v>875</v>
      </c>
      <c r="X203" s="120">
        <f>H27国調!V55</f>
        <v>722</v>
      </c>
      <c r="Y203" s="120">
        <f>H27国調!W55</f>
        <v>623</v>
      </c>
      <c r="Z203" s="120">
        <f>H27国調!X55</f>
        <v>709</v>
      </c>
      <c r="AA203" s="44"/>
      <c r="AB203" s="44"/>
      <c r="AC203" s="44"/>
      <c r="AD203" s="44"/>
      <c r="AE203" s="44"/>
    </row>
    <row r="204" spans="1:31">
      <c r="A204" s="15" t="s">
        <v>885</v>
      </c>
      <c r="B204" s="162" t="s">
        <v>835</v>
      </c>
      <c r="C204" s="120">
        <f>H27国調!F56</f>
        <v>19738</v>
      </c>
      <c r="D204" s="120"/>
      <c r="E204" s="120"/>
      <c r="F204" s="120"/>
      <c r="G204" s="120"/>
      <c r="H204" s="120"/>
      <c r="I204" s="120">
        <f>H27国調!G56</f>
        <v>813</v>
      </c>
      <c r="J204" s="120">
        <f>H27国調!H56</f>
        <v>898</v>
      </c>
      <c r="K204" s="120">
        <f>H27国調!I56</f>
        <v>987</v>
      </c>
      <c r="L204" s="120">
        <f>H27国調!J56</f>
        <v>1174</v>
      </c>
      <c r="M204" s="120">
        <f>H27国調!K56</f>
        <v>1146</v>
      </c>
      <c r="N204" s="120">
        <f>H27国調!L56</f>
        <v>952</v>
      </c>
      <c r="O204" s="120">
        <f>H27国調!M56</f>
        <v>1019</v>
      </c>
      <c r="P204" s="120">
        <f>H27国調!N56</f>
        <v>1220</v>
      </c>
      <c r="Q204" s="120">
        <f>H27国調!O56</f>
        <v>1413</v>
      </c>
      <c r="R204" s="120">
        <f>H27国調!P56</f>
        <v>1114</v>
      </c>
      <c r="S204" s="120">
        <f>H27国調!Q56</f>
        <v>1117</v>
      </c>
      <c r="T204" s="120">
        <f>H27国調!R56</f>
        <v>1167</v>
      </c>
      <c r="U204" s="120">
        <f>H27国調!S56</f>
        <v>1327</v>
      </c>
      <c r="V204" s="120">
        <f>H27国調!T56</f>
        <v>1575</v>
      </c>
      <c r="W204" s="120">
        <f>H27国調!U56</f>
        <v>1252</v>
      </c>
      <c r="X204" s="120">
        <f>H27国調!V56</f>
        <v>899</v>
      </c>
      <c r="Y204" s="120">
        <f>H27国調!W56</f>
        <v>792</v>
      </c>
      <c r="Z204" s="120">
        <f>H27国調!X56</f>
        <v>873</v>
      </c>
      <c r="AA204" s="44"/>
      <c r="AB204" s="44"/>
      <c r="AC204" s="44"/>
      <c r="AD204" s="44"/>
      <c r="AE204" s="44"/>
    </row>
    <row r="205" spans="1:31">
      <c r="A205" s="15" t="s">
        <v>645</v>
      </c>
      <c r="B205" s="162" t="s">
        <v>835</v>
      </c>
      <c r="C205" s="120">
        <f>H27国調!F57</f>
        <v>11452</v>
      </c>
      <c r="D205" s="120"/>
      <c r="E205" s="120"/>
      <c r="F205" s="120"/>
      <c r="G205" s="120"/>
      <c r="H205" s="120"/>
      <c r="I205" s="120">
        <f>H27国調!G57</f>
        <v>303</v>
      </c>
      <c r="J205" s="120">
        <f>H27国調!H57</f>
        <v>489</v>
      </c>
      <c r="K205" s="120">
        <f>H27国調!I57</f>
        <v>537</v>
      </c>
      <c r="L205" s="120">
        <f>H27国調!J57</f>
        <v>568</v>
      </c>
      <c r="M205" s="120">
        <f>H27国調!K57</f>
        <v>417</v>
      </c>
      <c r="N205" s="120">
        <f>H27国調!L57</f>
        <v>436</v>
      </c>
      <c r="O205" s="120">
        <f>H27国調!M57</f>
        <v>465</v>
      </c>
      <c r="P205" s="120">
        <f>H27国調!N57</f>
        <v>555</v>
      </c>
      <c r="Q205" s="120">
        <f>H27国調!O57</f>
        <v>659</v>
      </c>
      <c r="R205" s="120">
        <f>H27国調!P57</f>
        <v>658</v>
      </c>
      <c r="S205" s="120">
        <f>H27国調!Q57</f>
        <v>767</v>
      </c>
      <c r="T205" s="120">
        <f>H27国調!R57</f>
        <v>753</v>
      </c>
      <c r="U205" s="120">
        <f>H27国調!S57</f>
        <v>939</v>
      </c>
      <c r="V205" s="120">
        <f>H27国調!T57</f>
        <v>976</v>
      </c>
      <c r="W205" s="120">
        <f>H27国調!U57</f>
        <v>802</v>
      </c>
      <c r="X205" s="120">
        <f>H27国調!V57</f>
        <v>647</v>
      </c>
      <c r="Y205" s="120">
        <f>H27国調!W57</f>
        <v>686</v>
      </c>
      <c r="Z205" s="120">
        <f>H27国調!X57</f>
        <v>795</v>
      </c>
      <c r="AA205" s="44"/>
      <c r="AB205" s="44"/>
      <c r="AC205" s="44"/>
      <c r="AD205" s="44"/>
      <c r="AE205" s="44"/>
    </row>
    <row r="206" spans="1:31">
      <c r="A206" s="15" t="s">
        <v>886</v>
      </c>
      <c r="B206" s="162" t="s">
        <v>835</v>
      </c>
      <c r="C206" s="120">
        <f>H27国調!F58</f>
        <v>33690</v>
      </c>
      <c r="D206" s="120"/>
      <c r="E206" s="120"/>
      <c r="F206" s="120"/>
      <c r="G206" s="120"/>
      <c r="H206" s="120"/>
      <c r="I206" s="120">
        <f>H27国調!G58</f>
        <v>1585</v>
      </c>
      <c r="J206" s="120">
        <f>H27国調!H58</f>
        <v>1911</v>
      </c>
      <c r="K206" s="120">
        <f>H27国調!I58</f>
        <v>2022</v>
      </c>
      <c r="L206" s="120">
        <f>H27国調!J58</f>
        <v>1778</v>
      </c>
      <c r="M206" s="120">
        <f>H27国調!K58</f>
        <v>1254</v>
      </c>
      <c r="N206" s="120">
        <f>H27国調!L58</f>
        <v>1518</v>
      </c>
      <c r="O206" s="120">
        <f>H27国調!M58</f>
        <v>1918</v>
      </c>
      <c r="P206" s="120">
        <f>H27国調!N58</f>
        <v>2434</v>
      </c>
      <c r="Q206" s="120">
        <f>H27国調!O58</f>
        <v>3016</v>
      </c>
      <c r="R206" s="120">
        <f>H27国調!P58</f>
        <v>2196</v>
      </c>
      <c r="S206" s="120">
        <f>H27国調!Q58</f>
        <v>1843</v>
      </c>
      <c r="T206" s="120">
        <f>H27国調!R58</f>
        <v>1665</v>
      </c>
      <c r="U206" s="120">
        <f>H27国調!S58</f>
        <v>2296</v>
      </c>
      <c r="V206" s="120">
        <f>H27国調!T58</f>
        <v>2723</v>
      </c>
      <c r="W206" s="120">
        <f>H27国調!U58</f>
        <v>2166</v>
      </c>
      <c r="X206" s="120">
        <f>H27国調!V58</f>
        <v>1461</v>
      </c>
      <c r="Y206" s="120">
        <f>H27国調!W58</f>
        <v>994</v>
      </c>
      <c r="Z206" s="120">
        <f>H27国調!X58</f>
        <v>910</v>
      </c>
      <c r="AA206" s="44"/>
      <c r="AB206" s="44"/>
      <c r="AC206" s="44"/>
      <c r="AD206" s="44"/>
      <c r="AE206" s="44"/>
    </row>
    <row r="207" spans="1:31">
      <c r="A207" s="15" t="s">
        <v>887</v>
      </c>
      <c r="B207" s="162" t="s">
        <v>835</v>
      </c>
      <c r="C207" s="120">
        <f>H27国調!F59</f>
        <v>15224</v>
      </c>
      <c r="D207" s="120"/>
      <c r="E207" s="120"/>
      <c r="F207" s="120"/>
      <c r="G207" s="120"/>
      <c r="H207" s="120"/>
      <c r="I207" s="120">
        <f>H27国調!G59</f>
        <v>435</v>
      </c>
      <c r="J207" s="120">
        <f>H27国調!H59</f>
        <v>560</v>
      </c>
      <c r="K207" s="120">
        <f>H27国調!I59</f>
        <v>691</v>
      </c>
      <c r="L207" s="120">
        <f>H27国調!J59</f>
        <v>665</v>
      </c>
      <c r="M207" s="120">
        <f>H27国調!K59</f>
        <v>458</v>
      </c>
      <c r="N207" s="120">
        <f>H27国調!L59</f>
        <v>597</v>
      </c>
      <c r="O207" s="120">
        <f>H27国調!M59</f>
        <v>664</v>
      </c>
      <c r="P207" s="120">
        <f>H27国調!N59</f>
        <v>768</v>
      </c>
      <c r="Q207" s="120">
        <f>H27国調!O59</f>
        <v>958</v>
      </c>
      <c r="R207" s="120">
        <f>H27国調!P59</f>
        <v>837</v>
      </c>
      <c r="S207" s="120">
        <f>H27国調!Q59</f>
        <v>941</v>
      </c>
      <c r="T207" s="120">
        <f>H27国調!R59</f>
        <v>1090</v>
      </c>
      <c r="U207" s="120">
        <f>H27国調!S59</f>
        <v>1324</v>
      </c>
      <c r="V207" s="120">
        <f>H27国調!T59</f>
        <v>1561</v>
      </c>
      <c r="W207" s="120">
        <f>H27国調!U59</f>
        <v>1199</v>
      </c>
      <c r="X207" s="120">
        <f>H27国調!V59</f>
        <v>834</v>
      </c>
      <c r="Y207" s="120">
        <f>H27国調!W59</f>
        <v>786</v>
      </c>
      <c r="Z207" s="120">
        <f>H27国調!X59</f>
        <v>856</v>
      </c>
      <c r="AA207" s="44"/>
      <c r="AB207" s="44"/>
      <c r="AC207" s="44"/>
      <c r="AD207" s="44"/>
      <c r="AE207" s="44"/>
    </row>
    <row r="208" spans="1:31">
      <c r="A208" s="15" t="s">
        <v>888</v>
      </c>
      <c r="B208" s="162" t="s">
        <v>835</v>
      </c>
      <c r="C208" s="120">
        <f>H27国調!F60</f>
        <v>17510</v>
      </c>
      <c r="D208" s="120"/>
      <c r="E208" s="120"/>
      <c r="F208" s="120"/>
      <c r="G208" s="120"/>
      <c r="H208" s="120"/>
      <c r="I208" s="120">
        <f>H27国調!G60</f>
        <v>489</v>
      </c>
      <c r="J208" s="120">
        <f>H27国調!H60</f>
        <v>598</v>
      </c>
      <c r="K208" s="120">
        <f>H27国調!I60</f>
        <v>700</v>
      </c>
      <c r="L208" s="120">
        <f>H27国調!J60</f>
        <v>664</v>
      </c>
      <c r="M208" s="120">
        <f>H27国調!K60</f>
        <v>491</v>
      </c>
      <c r="N208" s="120">
        <f>H27国調!L60</f>
        <v>599</v>
      </c>
      <c r="O208" s="120">
        <f>H27国調!M60</f>
        <v>658</v>
      </c>
      <c r="P208" s="120">
        <f>H27国調!N60</f>
        <v>888</v>
      </c>
      <c r="Q208" s="120">
        <f>H27国調!O60</f>
        <v>901</v>
      </c>
      <c r="R208" s="120">
        <f>H27国調!P60</f>
        <v>879</v>
      </c>
      <c r="S208" s="120">
        <f>H27国調!Q60</f>
        <v>1068</v>
      </c>
      <c r="T208" s="120">
        <f>H27国調!R60</f>
        <v>1289</v>
      </c>
      <c r="U208" s="120">
        <f>H27国調!S60</f>
        <v>1589</v>
      </c>
      <c r="V208" s="120">
        <f>H27国調!T60</f>
        <v>1609</v>
      </c>
      <c r="W208" s="120">
        <f>H27国調!U60</f>
        <v>1208</v>
      </c>
      <c r="X208" s="120">
        <f>H27国調!V60</f>
        <v>1186</v>
      </c>
      <c r="Y208" s="120">
        <f>H27国調!W60</f>
        <v>1217</v>
      </c>
      <c r="Z208" s="120">
        <f>H27国調!X60</f>
        <v>1477</v>
      </c>
      <c r="AA208" s="44"/>
      <c r="AB208" s="44"/>
      <c r="AC208" s="44"/>
      <c r="AD208" s="44"/>
      <c r="AE208" s="44"/>
    </row>
    <row r="209" spans="1:31">
      <c r="A209" s="15" t="s">
        <v>889</v>
      </c>
      <c r="B209" s="162" t="s">
        <v>835</v>
      </c>
      <c r="C209" s="120">
        <f>H27国調!F61</f>
        <v>18070</v>
      </c>
      <c r="D209" s="120"/>
      <c r="E209" s="120"/>
      <c r="F209" s="120"/>
      <c r="G209" s="120"/>
      <c r="H209" s="120"/>
      <c r="I209" s="120">
        <f>H27国調!G61</f>
        <v>585</v>
      </c>
      <c r="J209" s="120">
        <f>H27国調!H61</f>
        <v>664</v>
      </c>
      <c r="K209" s="120">
        <f>H27国調!I61</f>
        <v>816</v>
      </c>
      <c r="L209" s="120">
        <f>H27国調!J61</f>
        <v>816</v>
      </c>
      <c r="M209" s="120">
        <f>H27国調!K61</f>
        <v>464</v>
      </c>
      <c r="N209" s="120">
        <f>H27国調!L61</f>
        <v>573</v>
      </c>
      <c r="O209" s="120">
        <f>H27国調!M61</f>
        <v>720</v>
      </c>
      <c r="P209" s="120">
        <f>H27国調!N61</f>
        <v>816</v>
      </c>
      <c r="Q209" s="120">
        <f>H27国調!O61</f>
        <v>994</v>
      </c>
      <c r="R209" s="120">
        <f>H27国調!P61</f>
        <v>975</v>
      </c>
      <c r="S209" s="120">
        <f>H27国調!Q61</f>
        <v>1167</v>
      </c>
      <c r="T209" s="120">
        <f>H27国調!R61</f>
        <v>1355</v>
      </c>
      <c r="U209" s="120">
        <f>H27国調!S61</f>
        <v>1495</v>
      </c>
      <c r="V209" s="120">
        <f>H27国調!T61</f>
        <v>1497</v>
      </c>
      <c r="W209" s="120">
        <f>H27国調!U61</f>
        <v>1328</v>
      </c>
      <c r="X209" s="120">
        <f>H27国調!V61</f>
        <v>1259</v>
      </c>
      <c r="Y209" s="120">
        <f>H27国調!W61</f>
        <v>1207</v>
      </c>
      <c r="Z209" s="120">
        <f>H27国調!X61</f>
        <v>1339</v>
      </c>
      <c r="AA209" s="44"/>
      <c r="AB209" s="44"/>
      <c r="AC209" s="44"/>
      <c r="AD209" s="44"/>
      <c r="AE209" s="44"/>
    </row>
    <row r="210" spans="1:31">
      <c r="A210" s="36" t="s">
        <v>890</v>
      </c>
      <c r="B210" s="12" t="s">
        <v>910</v>
      </c>
      <c r="C210" s="121">
        <f>H27国調!F62</f>
        <v>14819</v>
      </c>
      <c r="D210" s="121"/>
      <c r="E210" s="121"/>
      <c r="F210" s="121"/>
      <c r="G210" s="121"/>
      <c r="H210" s="121"/>
      <c r="I210" s="121">
        <f>H27国調!G62</f>
        <v>463</v>
      </c>
      <c r="J210" s="121">
        <f>H27国調!H62</f>
        <v>598</v>
      </c>
      <c r="K210" s="121">
        <f>H27国調!I62</f>
        <v>647</v>
      </c>
      <c r="L210" s="121">
        <f>H27国調!J62</f>
        <v>564</v>
      </c>
      <c r="M210" s="121">
        <f>H27国調!K62</f>
        <v>369</v>
      </c>
      <c r="N210" s="121">
        <f>H27国調!L62</f>
        <v>496</v>
      </c>
      <c r="O210" s="121">
        <f>H27国調!M62</f>
        <v>623</v>
      </c>
      <c r="P210" s="121">
        <f>H27国調!N62</f>
        <v>780</v>
      </c>
      <c r="Q210" s="121">
        <f>H27国調!O62</f>
        <v>761</v>
      </c>
      <c r="R210" s="121">
        <f>H27国調!P62</f>
        <v>738</v>
      </c>
      <c r="S210" s="121">
        <f>H27国調!Q62</f>
        <v>884</v>
      </c>
      <c r="T210" s="121">
        <f>H27国調!R62</f>
        <v>1149</v>
      </c>
      <c r="U210" s="121">
        <f>H27国調!S62</f>
        <v>1280</v>
      </c>
      <c r="V210" s="121">
        <f>H27国調!T62</f>
        <v>1322</v>
      </c>
      <c r="W210" s="121">
        <f>H27国調!U62</f>
        <v>994</v>
      </c>
      <c r="X210" s="121">
        <f>H27国調!V62</f>
        <v>951</v>
      </c>
      <c r="Y210" s="121">
        <f>H27国調!W62</f>
        <v>1007</v>
      </c>
      <c r="Z210" s="121">
        <f>H27国調!X62</f>
        <v>1193</v>
      </c>
      <c r="AA210" s="44"/>
      <c r="AB210" s="44"/>
      <c r="AC210" s="44"/>
      <c r="AD210" s="44"/>
      <c r="AE210" s="44"/>
    </row>
    <row r="211" spans="1:31">
      <c r="A211" t="s">
        <v>33</v>
      </c>
      <c r="B211" s="160" t="s">
        <v>63</v>
      </c>
      <c r="C211" s="44">
        <f>H27国調!F64</f>
        <v>2641561</v>
      </c>
      <c r="D211" s="44"/>
      <c r="E211" s="44"/>
      <c r="F211" s="44"/>
      <c r="G211" s="44"/>
      <c r="H211" s="44"/>
      <c r="I211" s="44">
        <f>H27国調!G64</f>
        <v>112076</v>
      </c>
      <c r="J211" s="44">
        <f>H27国調!H64</f>
        <v>121368</v>
      </c>
      <c r="K211" s="44">
        <f>H27国調!I64</f>
        <v>130035</v>
      </c>
      <c r="L211" s="44">
        <f>H27国調!J64</f>
        <v>138411</v>
      </c>
      <c r="M211" s="44">
        <f>H27国調!K64</f>
        <v>125530</v>
      </c>
      <c r="N211" s="44">
        <f>H27国調!L64</f>
        <v>132838</v>
      </c>
      <c r="O211" s="44">
        <f>H27国調!M64</f>
        <v>149200</v>
      </c>
      <c r="P211" s="44">
        <f>H27国調!N64</f>
        <v>173141</v>
      </c>
      <c r="Q211" s="44">
        <f>H27国調!O64</f>
        <v>214295</v>
      </c>
      <c r="R211" s="44">
        <f>H27国調!P64</f>
        <v>189876</v>
      </c>
      <c r="S211" s="44">
        <f>H27国調!Q64</f>
        <v>170843</v>
      </c>
      <c r="T211" s="44">
        <f>H27国調!R64</f>
        <v>157418</v>
      </c>
      <c r="U211" s="44">
        <f>H27国調!S64</f>
        <v>177369</v>
      </c>
      <c r="V211" s="44">
        <f>H27国調!T64</f>
        <v>210513</v>
      </c>
      <c r="W211" s="44">
        <f>H27国調!U64</f>
        <v>165479</v>
      </c>
      <c r="X211" s="44">
        <f>H27国調!V64</f>
        <v>123300</v>
      </c>
      <c r="Y211" s="44">
        <f>H27国調!W64</f>
        <v>87612</v>
      </c>
      <c r="Z211" s="44">
        <f>H27国調!X64</f>
        <v>62257</v>
      </c>
      <c r="AA211" s="44"/>
      <c r="AB211" s="44"/>
      <c r="AC211" s="44"/>
      <c r="AD211" s="44"/>
      <c r="AE211" s="44"/>
    </row>
    <row r="212" spans="1:31">
      <c r="A212" t="s">
        <v>836</v>
      </c>
      <c r="B212" s="160" t="s">
        <v>63</v>
      </c>
      <c r="C212" s="44">
        <f>H27国調!F65</f>
        <v>726700</v>
      </c>
      <c r="D212" s="44"/>
      <c r="E212" s="44"/>
      <c r="F212" s="44"/>
      <c r="G212" s="44"/>
      <c r="H212" s="44"/>
      <c r="I212" s="44">
        <f>H27国調!G65</f>
        <v>29512</v>
      </c>
      <c r="J212" s="44">
        <f>H27国調!H65</f>
        <v>32002</v>
      </c>
      <c r="K212" s="44">
        <f>H27国調!I65</f>
        <v>33488</v>
      </c>
      <c r="L212" s="44">
        <f>H27国調!J65</f>
        <v>37298</v>
      </c>
      <c r="M212" s="44">
        <f>H27国調!K65</f>
        <v>38003</v>
      </c>
      <c r="N212" s="44">
        <f>H27国調!L65</f>
        <v>37805</v>
      </c>
      <c r="O212" s="44">
        <f>H27国調!M65</f>
        <v>41885</v>
      </c>
      <c r="P212" s="44">
        <f>H27国調!N65</f>
        <v>47442</v>
      </c>
      <c r="Q212" s="44">
        <f>H27国調!O65</f>
        <v>58803</v>
      </c>
      <c r="R212" s="44">
        <f>H27国調!P65</f>
        <v>52281</v>
      </c>
      <c r="S212" s="44">
        <f>H27国調!Q65</f>
        <v>47256</v>
      </c>
      <c r="T212" s="44">
        <f>H27国調!R65</f>
        <v>43709</v>
      </c>
      <c r="U212" s="44">
        <f>H27国調!S65</f>
        <v>48734</v>
      </c>
      <c r="V212" s="44">
        <f>H27国調!T65</f>
        <v>58124</v>
      </c>
      <c r="W212" s="44">
        <f>H27国調!U65</f>
        <v>45236</v>
      </c>
      <c r="X212" s="44">
        <f>H27国調!V65</f>
        <v>33601</v>
      </c>
      <c r="Y212" s="44">
        <f>H27国調!W65</f>
        <v>24559</v>
      </c>
      <c r="Z212" s="44">
        <f>H27国調!X65</f>
        <v>16962</v>
      </c>
      <c r="AA212" s="44"/>
      <c r="AB212" s="44"/>
      <c r="AC212" s="44"/>
      <c r="AD212" s="44"/>
      <c r="AE212" s="44"/>
    </row>
    <row r="213" spans="1:31">
      <c r="A213" t="s">
        <v>837</v>
      </c>
      <c r="B213" s="160" t="s">
        <v>63</v>
      </c>
      <c r="C213" s="44">
        <f>H27国調!F66</f>
        <v>100886</v>
      </c>
      <c r="D213" s="44"/>
      <c r="E213" s="44"/>
      <c r="F213" s="44"/>
      <c r="G213" s="44"/>
      <c r="H213" s="44"/>
      <c r="I213" s="44">
        <f>H27国調!G66</f>
        <v>4557</v>
      </c>
      <c r="J213" s="44">
        <f>H27国調!H66</f>
        <v>4857</v>
      </c>
      <c r="K213" s="44">
        <f>H27国調!I66</f>
        <v>5125</v>
      </c>
      <c r="L213" s="44">
        <f>H27国調!J66</f>
        <v>5730</v>
      </c>
      <c r="M213" s="44">
        <f>H27国調!K66</f>
        <v>5988</v>
      </c>
      <c r="N213" s="44">
        <f>H27国調!L66</f>
        <v>5129</v>
      </c>
      <c r="O213" s="44">
        <f>H27国調!M66</f>
        <v>5728</v>
      </c>
      <c r="P213" s="44">
        <f>H27国調!N66</f>
        <v>6775</v>
      </c>
      <c r="Q213" s="44">
        <f>H27国調!O66</f>
        <v>8541</v>
      </c>
      <c r="R213" s="44">
        <f>H27国調!P66</f>
        <v>8087</v>
      </c>
      <c r="S213" s="44">
        <f>H27国調!Q66</f>
        <v>7114</v>
      </c>
      <c r="T213" s="44">
        <f>H27国調!R66</f>
        <v>6110</v>
      </c>
      <c r="U213" s="44">
        <f>H27国調!S66</f>
        <v>5883</v>
      </c>
      <c r="V213" s="44">
        <f>H27国調!T66</f>
        <v>7078</v>
      </c>
      <c r="W213" s="44">
        <f>H27国調!U66</f>
        <v>5119</v>
      </c>
      <c r="X213" s="44">
        <f>H27国調!V66</f>
        <v>3858</v>
      </c>
      <c r="Y213" s="44">
        <f>H27国調!W66</f>
        <v>2996</v>
      </c>
      <c r="Z213" s="44">
        <f>H27国調!X66</f>
        <v>2211</v>
      </c>
      <c r="AA213" s="44"/>
      <c r="AB213" s="44"/>
      <c r="AC213" s="44"/>
      <c r="AD213" s="44"/>
      <c r="AE213" s="44"/>
    </row>
    <row r="214" spans="1:31">
      <c r="A214" t="s">
        <v>839</v>
      </c>
      <c r="B214" s="160" t="s">
        <v>63</v>
      </c>
      <c r="C214" s="44">
        <f>H27国調!F67</f>
        <v>64302</v>
      </c>
      <c r="D214" s="44"/>
      <c r="E214" s="44"/>
      <c r="F214" s="44"/>
      <c r="G214" s="44"/>
      <c r="H214" s="44"/>
      <c r="I214" s="44">
        <f>H27国調!G67</f>
        <v>2762</v>
      </c>
      <c r="J214" s="44">
        <f>H27国調!H67</f>
        <v>2803</v>
      </c>
      <c r="K214" s="44">
        <f>H27国調!I67</f>
        <v>2853</v>
      </c>
      <c r="L214" s="44">
        <f>H27国調!J67</f>
        <v>3626</v>
      </c>
      <c r="M214" s="44">
        <f>H27国調!K67</f>
        <v>4944</v>
      </c>
      <c r="N214" s="44">
        <f>H27国調!L67</f>
        <v>3459</v>
      </c>
      <c r="O214" s="44">
        <f>H27国調!M67</f>
        <v>3741</v>
      </c>
      <c r="P214" s="44">
        <f>H27国調!N67</f>
        <v>4488</v>
      </c>
      <c r="Q214" s="44">
        <f>H27国調!O67</f>
        <v>5563</v>
      </c>
      <c r="R214" s="44">
        <f>H27国調!P67</f>
        <v>4840</v>
      </c>
      <c r="S214" s="44">
        <f>H27国調!Q67</f>
        <v>4166</v>
      </c>
      <c r="T214" s="44">
        <f>H27国調!R67</f>
        <v>3444</v>
      </c>
      <c r="U214" s="44">
        <f>H27国調!S67</f>
        <v>3701</v>
      </c>
      <c r="V214" s="44">
        <f>H27国調!T67</f>
        <v>4311</v>
      </c>
      <c r="W214" s="44">
        <f>H27国調!U67</f>
        <v>3357</v>
      </c>
      <c r="X214" s="44">
        <f>H27国調!V67</f>
        <v>2568</v>
      </c>
      <c r="Y214" s="44">
        <f>H27国調!W67</f>
        <v>2089</v>
      </c>
      <c r="Z214" s="44">
        <f>H27国調!X67</f>
        <v>1587</v>
      </c>
      <c r="AA214" s="44"/>
      <c r="AB214" s="44"/>
      <c r="AC214" s="44"/>
      <c r="AD214" s="44"/>
      <c r="AE214" s="44"/>
    </row>
    <row r="215" spans="1:31">
      <c r="A215" t="s">
        <v>841</v>
      </c>
      <c r="B215" s="160" t="s">
        <v>63</v>
      </c>
      <c r="C215" s="44">
        <f>H27国調!F68</f>
        <v>52619</v>
      </c>
      <c r="D215" s="44"/>
      <c r="E215" s="44"/>
      <c r="F215" s="44"/>
      <c r="G215" s="44"/>
      <c r="H215" s="44"/>
      <c r="I215" s="44">
        <f>H27国調!G68</f>
        <v>1697</v>
      </c>
      <c r="J215" s="44">
        <f>H27国調!H68</f>
        <v>1702</v>
      </c>
      <c r="K215" s="44">
        <f>H27国調!I68</f>
        <v>1790</v>
      </c>
      <c r="L215" s="44">
        <f>H27国調!J68</f>
        <v>1950</v>
      </c>
      <c r="M215" s="44">
        <f>H27国調!K68</f>
        <v>2460</v>
      </c>
      <c r="N215" s="44">
        <f>H27国調!L68</f>
        <v>3452</v>
      </c>
      <c r="O215" s="44">
        <f>H27国調!M68</f>
        <v>3522</v>
      </c>
      <c r="P215" s="44">
        <f>H27国調!N68</f>
        <v>3582</v>
      </c>
      <c r="Q215" s="44">
        <f>H27国調!O68</f>
        <v>4242</v>
      </c>
      <c r="R215" s="44">
        <f>H27国調!P68</f>
        <v>3871</v>
      </c>
      <c r="S215" s="44">
        <f>H27国調!Q68</f>
        <v>3393</v>
      </c>
      <c r="T215" s="44">
        <f>H27国調!R68</f>
        <v>3072</v>
      </c>
      <c r="U215" s="44">
        <f>H27国調!S68</f>
        <v>3604</v>
      </c>
      <c r="V215" s="44">
        <f>H27国調!T68</f>
        <v>4516</v>
      </c>
      <c r="W215" s="44">
        <f>H27国調!U68</f>
        <v>3622</v>
      </c>
      <c r="X215" s="44">
        <f>H27国調!V68</f>
        <v>2765</v>
      </c>
      <c r="Y215" s="44">
        <f>H27国調!W68</f>
        <v>2043</v>
      </c>
      <c r="Z215" s="44">
        <f>H27国調!X68</f>
        <v>1336</v>
      </c>
      <c r="AA215" s="44"/>
      <c r="AB215" s="44"/>
      <c r="AC215" s="44"/>
      <c r="AD215" s="44"/>
      <c r="AE215" s="44"/>
    </row>
    <row r="216" spans="1:31">
      <c r="A216" t="s">
        <v>842</v>
      </c>
      <c r="B216" s="160" t="s">
        <v>63</v>
      </c>
      <c r="C216" s="44">
        <f>H27国調!F69</f>
        <v>45842</v>
      </c>
      <c r="D216" s="44"/>
      <c r="E216" s="44"/>
      <c r="F216" s="44"/>
      <c r="G216" s="44"/>
      <c r="H216" s="44"/>
      <c r="I216" s="44">
        <f>H27国調!G69</f>
        <v>1509</v>
      </c>
      <c r="J216" s="44">
        <f>H27国調!H69</f>
        <v>1763</v>
      </c>
      <c r="K216" s="44">
        <f>H27国調!I69</f>
        <v>1753</v>
      </c>
      <c r="L216" s="44">
        <f>H27国調!J69</f>
        <v>2050</v>
      </c>
      <c r="M216" s="44">
        <f>H27国調!K69</f>
        <v>2098</v>
      </c>
      <c r="N216" s="44">
        <f>H27国調!L69</f>
        <v>2394</v>
      </c>
      <c r="O216" s="44">
        <f>H27国調!M69</f>
        <v>2488</v>
      </c>
      <c r="P216" s="44">
        <f>H27国調!N69</f>
        <v>2721</v>
      </c>
      <c r="Q216" s="44">
        <f>H27国調!O69</f>
        <v>3542</v>
      </c>
      <c r="R216" s="44">
        <f>H27国調!P69</f>
        <v>3197</v>
      </c>
      <c r="S216" s="44">
        <f>H27国調!Q69</f>
        <v>3006</v>
      </c>
      <c r="T216" s="44">
        <f>H27国調!R69</f>
        <v>2732</v>
      </c>
      <c r="U216" s="44">
        <f>H27国調!S69</f>
        <v>3401</v>
      </c>
      <c r="V216" s="44">
        <f>H27国調!T69</f>
        <v>4057</v>
      </c>
      <c r="W216" s="44">
        <f>H27国調!U69</f>
        <v>3316</v>
      </c>
      <c r="X216" s="44">
        <f>H27国調!V69</f>
        <v>2594</v>
      </c>
      <c r="Y216" s="44">
        <f>H27国調!W69</f>
        <v>1938</v>
      </c>
      <c r="Z216" s="44">
        <f>H27国調!X69</f>
        <v>1283</v>
      </c>
      <c r="AA216" s="44"/>
      <c r="AB216" s="44"/>
      <c r="AC216" s="44"/>
      <c r="AD216" s="44"/>
      <c r="AE216" s="44"/>
    </row>
    <row r="217" spans="1:31">
      <c r="A217" t="s">
        <v>843</v>
      </c>
      <c r="B217" s="160" t="s">
        <v>63</v>
      </c>
      <c r="C217" s="44">
        <f>H27国調!F70</f>
        <v>74795</v>
      </c>
      <c r="D217" s="44"/>
      <c r="E217" s="44"/>
      <c r="F217" s="44"/>
      <c r="G217" s="44"/>
      <c r="H217" s="44"/>
      <c r="I217" s="44">
        <f>H27国調!G70</f>
        <v>2885</v>
      </c>
      <c r="J217" s="44">
        <f>H27国調!H70</f>
        <v>3074</v>
      </c>
      <c r="K217" s="44">
        <f>H27国調!I70</f>
        <v>3376</v>
      </c>
      <c r="L217" s="44">
        <f>H27国調!J70</f>
        <v>3679</v>
      </c>
      <c r="M217" s="44">
        <f>H27国調!K70</f>
        <v>3313</v>
      </c>
      <c r="N217" s="44">
        <f>H27国調!L70</f>
        <v>3505</v>
      </c>
      <c r="O217" s="44">
        <f>H27国調!M70</f>
        <v>4061</v>
      </c>
      <c r="P217" s="44">
        <f>H27国調!N70</f>
        <v>4592</v>
      </c>
      <c r="Q217" s="44">
        <f>H27国調!O70</f>
        <v>5644</v>
      </c>
      <c r="R217" s="44">
        <f>H27国調!P70</f>
        <v>5142</v>
      </c>
      <c r="S217" s="44">
        <f>H27国調!Q70</f>
        <v>4816</v>
      </c>
      <c r="T217" s="44">
        <f>H27国調!R70</f>
        <v>4516</v>
      </c>
      <c r="U217" s="44">
        <f>H27国調!S70</f>
        <v>5049</v>
      </c>
      <c r="V217" s="44">
        <f>H27国調!T70</f>
        <v>6731</v>
      </c>
      <c r="W217" s="44">
        <f>H27国調!U70</f>
        <v>5433</v>
      </c>
      <c r="X217" s="44">
        <f>H27国調!V70</f>
        <v>4160</v>
      </c>
      <c r="Y217" s="44">
        <f>H27国調!W70</f>
        <v>2918</v>
      </c>
      <c r="Z217" s="44">
        <f>H27国調!X70</f>
        <v>1901</v>
      </c>
      <c r="AA217" s="44"/>
      <c r="AB217" s="44"/>
      <c r="AC217" s="44"/>
      <c r="AD217" s="44"/>
      <c r="AE217" s="44"/>
    </row>
    <row r="218" spans="1:31">
      <c r="A218" t="s">
        <v>845</v>
      </c>
      <c r="B218" s="160" t="s">
        <v>63</v>
      </c>
      <c r="C218" s="44">
        <f>H27国調!F71</f>
        <v>102740</v>
      </c>
      <c r="D218" s="44"/>
      <c r="E218" s="44"/>
      <c r="F218" s="44"/>
      <c r="G218" s="44"/>
      <c r="H218" s="44"/>
      <c r="I218" s="44">
        <f>H27国調!G71</f>
        <v>4823</v>
      </c>
      <c r="J218" s="44">
        <f>H27国調!H71</f>
        <v>5029</v>
      </c>
      <c r="K218" s="44">
        <f>H27国調!I71</f>
        <v>5037</v>
      </c>
      <c r="L218" s="44">
        <f>H27国調!J71</f>
        <v>5249</v>
      </c>
      <c r="M218" s="44">
        <f>H27国調!K71</f>
        <v>4604</v>
      </c>
      <c r="N218" s="44">
        <f>H27国調!L71</f>
        <v>5065</v>
      </c>
      <c r="O218" s="44">
        <f>H27国調!M71</f>
        <v>5865</v>
      </c>
      <c r="P218" s="44">
        <f>H27国調!N71</f>
        <v>6495</v>
      </c>
      <c r="Q218" s="44">
        <f>H27国調!O71</f>
        <v>8119</v>
      </c>
      <c r="R218" s="44">
        <f>H27国調!P71</f>
        <v>7031</v>
      </c>
      <c r="S218" s="44">
        <f>H27国調!Q71</f>
        <v>6333</v>
      </c>
      <c r="T218" s="44">
        <f>H27国調!R71</f>
        <v>5883</v>
      </c>
      <c r="U218" s="44">
        <f>H27国調!S71</f>
        <v>6652</v>
      </c>
      <c r="V218" s="44">
        <f>H27国調!T71</f>
        <v>7960</v>
      </c>
      <c r="W218" s="44">
        <f>H27国調!U71</f>
        <v>6633</v>
      </c>
      <c r="X218" s="44">
        <f>H27国調!V71</f>
        <v>5243</v>
      </c>
      <c r="Y218" s="44">
        <f>H27国調!W71</f>
        <v>3989</v>
      </c>
      <c r="Z218" s="44">
        <f>H27国調!X71</f>
        <v>2730</v>
      </c>
      <c r="AA218" s="44"/>
      <c r="AB218" s="44"/>
      <c r="AC218" s="44"/>
      <c r="AD218" s="44"/>
      <c r="AE218" s="44"/>
    </row>
    <row r="219" spans="1:31">
      <c r="A219" t="s">
        <v>846</v>
      </c>
      <c r="B219" s="160" t="s">
        <v>63</v>
      </c>
      <c r="C219" s="44">
        <f>H27国調!F72</f>
        <v>103783</v>
      </c>
      <c r="D219" s="44"/>
      <c r="E219" s="44"/>
      <c r="F219" s="44"/>
      <c r="G219" s="44"/>
      <c r="H219" s="44"/>
      <c r="I219" s="44">
        <f>H27国調!G72</f>
        <v>4088</v>
      </c>
      <c r="J219" s="44">
        <f>H27国調!H72</f>
        <v>4968</v>
      </c>
      <c r="K219" s="44">
        <f>H27国調!I72</f>
        <v>5475</v>
      </c>
      <c r="L219" s="44">
        <f>H27国調!J72</f>
        <v>5575</v>
      </c>
      <c r="M219" s="44">
        <f>H27国調!K72</f>
        <v>4429</v>
      </c>
      <c r="N219" s="44">
        <f>H27国調!L72</f>
        <v>4317</v>
      </c>
      <c r="O219" s="44">
        <f>H27国調!M72</f>
        <v>5111</v>
      </c>
      <c r="P219" s="44">
        <f>H27国調!N72</f>
        <v>6272</v>
      </c>
      <c r="Q219" s="44">
        <f>H27国調!O72</f>
        <v>8398</v>
      </c>
      <c r="R219" s="44">
        <f>H27国調!P72</f>
        <v>7286</v>
      </c>
      <c r="S219" s="44">
        <f>H27国調!Q72</f>
        <v>6557</v>
      </c>
      <c r="T219" s="44">
        <f>H27国調!R72</f>
        <v>6377</v>
      </c>
      <c r="U219" s="44">
        <f>H27国調!S72</f>
        <v>7261</v>
      </c>
      <c r="V219" s="44">
        <f>H27国調!T72</f>
        <v>8815</v>
      </c>
      <c r="W219" s="44">
        <f>H27国調!U72</f>
        <v>7323</v>
      </c>
      <c r="X219" s="44">
        <f>H27国調!V72</f>
        <v>5576</v>
      </c>
      <c r="Y219" s="44">
        <f>H27国調!W72</f>
        <v>3530</v>
      </c>
      <c r="Z219" s="44">
        <f>H27国調!X72</f>
        <v>2425</v>
      </c>
      <c r="AA219" s="44"/>
      <c r="AB219" s="44"/>
      <c r="AC219" s="44"/>
      <c r="AD219" s="44"/>
      <c r="AE219" s="44"/>
    </row>
    <row r="220" spans="1:31">
      <c r="A220" t="s">
        <v>848</v>
      </c>
      <c r="B220" s="160" t="s">
        <v>63</v>
      </c>
      <c r="C220" s="44">
        <f>H27国調!F73</f>
        <v>63013</v>
      </c>
      <c r="D220" s="44"/>
      <c r="E220" s="44"/>
      <c r="F220" s="44"/>
      <c r="G220" s="44"/>
      <c r="H220" s="44"/>
      <c r="I220" s="44">
        <f>H27国調!G73</f>
        <v>2219</v>
      </c>
      <c r="J220" s="44">
        <f>H27国調!H73</f>
        <v>1854</v>
      </c>
      <c r="K220" s="44">
        <f>H27国調!I73</f>
        <v>1771</v>
      </c>
      <c r="L220" s="44">
        <f>H27国調!J73</f>
        <v>2425</v>
      </c>
      <c r="M220" s="44">
        <f>H27国調!K73</f>
        <v>3972</v>
      </c>
      <c r="N220" s="44">
        <f>H27国調!L73</f>
        <v>4706</v>
      </c>
      <c r="O220" s="44">
        <f>H27国調!M73</f>
        <v>4769</v>
      </c>
      <c r="P220" s="44">
        <f>H27国調!N73</f>
        <v>4764</v>
      </c>
      <c r="Q220" s="44">
        <f>H27国調!O73</f>
        <v>5267</v>
      </c>
      <c r="R220" s="44">
        <f>H27国調!P73</f>
        <v>4658</v>
      </c>
      <c r="S220" s="44">
        <f>H27国調!Q73</f>
        <v>4207</v>
      </c>
      <c r="T220" s="44">
        <f>H27国調!R73</f>
        <v>3837</v>
      </c>
      <c r="U220" s="44">
        <f>H27国調!S73</f>
        <v>4107</v>
      </c>
      <c r="V220" s="44">
        <f>H27国調!T73</f>
        <v>4904</v>
      </c>
      <c r="W220" s="44">
        <f>H27国調!U73</f>
        <v>3668</v>
      </c>
      <c r="X220" s="44">
        <f>H27国調!V73</f>
        <v>2599</v>
      </c>
      <c r="Y220" s="44">
        <f>H27国調!W73</f>
        <v>1979</v>
      </c>
      <c r="Z220" s="44">
        <f>H27国調!X73</f>
        <v>1307</v>
      </c>
      <c r="AA220" s="44"/>
      <c r="AB220" s="44"/>
      <c r="AC220" s="44"/>
      <c r="AD220" s="44"/>
      <c r="AE220" s="44"/>
    </row>
    <row r="221" spans="1:31">
      <c r="A221" t="s">
        <v>849</v>
      </c>
      <c r="B221" s="160" t="s">
        <v>63</v>
      </c>
      <c r="C221" s="44">
        <f>H27国調!F74</f>
        <v>118720</v>
      </c>
      <c r="D221" s="44"/>
      <c r="E221" s="44"/>
      <c r="F221" s="44"/>
      <c r="G221" s="44"/>
      <c r="H221" s="44"/>
      <c r="I221" s="44">
        <f>H27国調!G74</f>
        <v>4972</v>
      </c>
      <c r="J221" s="44">
        <f>H27国調!H74</f>
        <v>5952</v>
      </c>
      <c r="K221" s="44">
        <f>H27国調!I74</f>
        <v>6308</v>
      </c>
      <c r="L221" s="44">
        <f>H27国調!J74</f>
        <v>7014</v>
      </c>
      <c r="M221" s="44">
        <f>H27国調!K74</f>
        <v>6195</v>
      </c>
      <c r="N221" s="44">
        <f>H27国調!L74</f>
        <v>5778</v>
      </c>
      <c r="O221" s="44">
        <f>H27国調!M74</f>
        <v>6600</v>
      </c>
      <c r="P221" s="44">
        <f>H27国調!N74</f>
        <v>7753</v>
      </c>
      <c r="Q221" s="44">
        <f>H27国調!O74</f>
        <v>9487</v>
      </c>
      <c r="R221" s="44">
        <f>H27国調!P74</f>
        <v>8169</v>
      </c>
      <c r="S221" s="44">
        <f>H27国調!Q74</f>
        <v>7664</v>
      </c>
      <c r="T221" s="44">
        <f>H27国調!R74</f>
        <v>7738</v>
      </c>
      <c r="U221" s="44">
        <f>H27国調!S74</f>
        <v>9076</v>
      </c>
      <c r="V221" s="44">
        <f>H27国調!T74</f>
        <v>9752</v>
      </c>
      <c r="W221" s="44">
        <f>H27国調!U74</f>
        <v>6765</v>
      </c>
      <c r="X221" s="44">
        <f>H27国調!V74</f>
        <v>4238</v>
      </c>
      <c r="Y221" s="44">
        <f>H27国調!W74</f>
        <v>3077</v>
      </c>
      <c r="Z221" s="44">
        <f>H27国調!X74</f>
        <v>2182</v>
      </c>
      <c r="AA221" s="44"/>
      <c r="AB221" s="44"/>
      <c r="AC221" s="44"/>
      <c r="AD221" s="44"/>
      <c r="AE221" s="44"/>
    </row>
    <row r="222" spans="1:31">
      <c r="A222" t="s">
        <v>851</v>
      </c>
      <c r="B222" s="160" t="s">
        <v>63</v>
      </c>
      <c r="C222" s="44">
        <f>H27国調!F75</f>
        <v>258724</v>
      </c>
      <c r="D222" s="44"/>
      <c r="E222" s="44"/>
      <c r="F222" s="44"/>
      <c r="G222" s="44"/>
      <c r="H222" s="44"/>
      <c r="I222" s="44">
        <f>H27国調!G75</f>
        <v>12043</v>
      </c>
      <c r="J222" s="44">
        <f>H27国調!H75</f>
        <v>12872</v>
      </c>
      <c r="K222" s="44">
        <f>H27国調!I75</f>
        <v>13644</v>
      </c>
      <c r="L222" s="44">
        <f>H27国調!J75</f>
        <v>14543</v>
      </c>
      <c r="M222" s="44">
        <f>H27国調!K75</f>
        <v>13112</v>
      </c>
      <c r="N222" s="44">
        <f>H27国調!L75</f>
        <v>14109</v>
      </c>
      <c r="O222" s="44">
        <f>H27国調!M75</f>
        <v>15235</v>
      </c>
      <c r="P222" s="44">
        <f>H27国調!N75</f>
        <v>17568</v>
      </c>
      <c r="Q222" s="44">
        <f>H27国調!O75</f>
        <v>21699</v>
      </c>
      <c r="R222" s="44">
        <f>H27国調!P75</f>
        <v>18146</v>
      </c>
      <c r="S222" s="44">
        <f>H27国調!Q75</f>
        <v>16546</v>
      </c>
      <c r="T222" s="44">
        <f>H27国調!R75</f>
        <v>14852</v>
      </c>
      <c r="U222" s="44">
        <f>H27国調!S75</f>
        <v>16368</v>
      </c>
      <c r="V222" s="44">
        <f>H27国調!T75</f>
        <v>19250</v>
      </c>
      <c r="W222" s="44">
        <f>H27国調!U75</f>
        <v>15264</v>
      </c>
      <c r="X222" s="44">
        <f>H27国調!V75</f>
        <v>11001</v>
      </c>
      <c r="Y222" s="44">
        <f>H27国調!W75</f>
        <v>7518</v>
      </c>
      <c r="Z222" s="44">
        <f>H27国調!X75</f>
        <v>4954</v>
      </c>
      <c r="AA222" s="44"/>
      <c r="AB222" s="44"/>
      <c r="AC222" s="44"/>
      <c r="AD222" s="44"/>
      <c r="AE222" s="44"/>
    </row>
    <row r="223" spans="1:31">
      <c r="A223" t="s">
        <v>852</v>
      </c>
      <c r="B223" s="160" t="s">
        <v>63</v>
      </c>
      <c r="C223" s="44">
        <f>H27国調!F76</f>
        <v>219059</v>
      </c>
      <c r="D223" s="44"/>
      <c r="E223" s="44"/>
      <c r="F223" s="44"/>
      <c r="G223" s="44"/>
      <c r="H223" s="44"/>
      <c r="I223" s="44">
        <f>H27国調!G76</f>
        <v>8555</v>
      </c>
      <c r="J223" s="44">
        <f>H27国調!H76</f>
        <v>8423</v>
      </c>
      <c r="K223" s="44">
        <f>H27国調!I76</f>
        <v>8842</v>
      </c>
      <c r="L223" s="44">
        <f>H27国調!J76</f>
        <v>9613</v>
      </c>
      <c r="M223" s="44">
        <f>H27国調!K76</f>
        <v>10304</v>
      </c>
      <c r="N223" s="44">
        <f>H27国調!L76</f>
        <v>11897</v>
      </c>
      <c r="O223" s="44">
        <f>H27国調!M76</f>
        <v>13547</v>
      </c>
      <c r="P223" s="44">
        <f>H27国調!N76</f>
        <v>15595</v>
      </c>
      <c r="Q223" s="44">
        <f>H27国調!O76</f>
        <v>19016</v>
      </c>
      <c r="R223" s="44">
        <f>H27国調!P76</f>
        <v>17098</v>
      </c>
      <c r="S223" s="44">
        <f>H27国調!Q76</f>
        <v>14297</v>
      </c>
      <c r="T223" s="44">
        <f>H27国調!R76</f>
        <v>12545</v>
      </c>
      <c r="U223" s="44">
        <f>H27国調!S76</f>
        <v>14434</v>
      </c>
      <c r="V223" s="44">
        <f>H27国調!T76</f>
        <v>17746</v>
      </c>
      <c r="W223" s="44">
        <f>H27国調!U76</f>
        <v>14859</v>
      </c>
      <c r="X223" s="44">
        <f>H27国調!V76</f>
        <v>11026</v>
      </c>
      <c r="Y223" s="44">
        <f>H27国調!W76</f>
        <v>7024</v>
      </c>
      <c r="Z223" s="44">
        <f>H27国調!X76</f>
        <v>4238</v>
      </c>
      <c r="AA223" s="44"/>
      <c r="AB223" s="44"/>
      <c r="AC223" s="44"/>
      <c r="AD223" s="44"/>
      <c r="AE223" s="44"/>
    </row>
    <row r="224" spans="1:31">
      <c r="A224" t="s">
        <v>853</v>
      </c>
      <c r="B224" s="160" t="s">
        <v>63</v>
      </c>
      <c r="C224" s="44">
        <f>H27国調!F77</f>
        <v>141801</v>
      </c>
      <c r="D224" s="44"/>
      <c r="E224" s="44"/>
      <c r="F224" s="44"/>
      <c r="G224" s="44"/>
      <c r="H224" s="44"/>
      <c r="I224" s="44">
        <f>H27国調!G77</f>
        <v>6628</v>
      </c>
      <c r="J224" s="44">
        <f>H27国調!H77</f>
        <v>6645</v>
      </c>
      <c r="K224" s="44">
        <f>H27国調!I77</f>
        <v>6951</v>
      </c>
      <c r="L224" s="44">
        <f>H27国調!J77</f>
        <v>7463</v>
      </c>
      <c r="M224" s="44">
        <f>H27国調!K77</f>
        <v>6514</v>
      </c>
      <c r="N224" s="44">
        <f>H27国調!L77</f>
        <v>7775</v>
      </c>
      <c r="O224" s="44">
        <f>H27国調!M77</f>
        <v>8624</v>
      </c>
      <c r="P224" s="44">
        <f>H27国調!N77</f>
        <v>9782</v>
      </c>
      <c r="Q224" s="44">
        <f>H27国調!O77</f>
        <v>11812</v>
      </c>
      <c r="R224" s="44">
        <f>H27国調!P77</f>
        <v>10769</v>
      </c>
      <c r="S224" s="44">
        <f>H27国調!Q77</f>
        <v>9230</v>
      </c>
      <c r="T224" s="44">
        <f>H27国調!R77</f>
        <v>8140</v>
      </c>
      <c r="U224" s="44">
        <f>H27国調!S77</f>
        <v>8941</v>
      </c>
      <c r="V224" s="44">
        <f>H27国調!T77</f>
        <v>10884</v>
      </c>
      <c r="W224" s="44">
        <f>H27国調!U77</f>
        <v>8651</v>
      </c>
      <c r="X224" s="44">
        <f>H27国調!V77</f>
        <v>6197</v>
      </c>
      <c r="Y224" s="44">
        <f>H27国調!W77</f>
        <v>4144</v>
      </c>
      <c r="Z224" s="44">
        <f>H27国調!X77</f>
        <v>2651</v>
      </c>
      <c r="AA224" s="44"/>
      <c r="AB224" s="44"/>
      <c r="AC224" s="44"/>
      <c r="AD224" s="44"/>
      <c r="AE224" s="44"/>
    </row>
    <row r="225" spans="1:31">
      <c r="A225" t="s">
        <v>854</v>
      </c>
      <c r="B225" s="160" t="s">
        <v>63</v>
      </c>
      <c r="C225" s="44">
        <f>H27国調!F78</f>
        <v>228354</v>
      </c>
      <c r="D225" s="44"/>
      <c r="E225" s="44"/>
      <c r="F225" s="44"/>
      <c r="G225" s="44"/>
      <c r="H225" s="44"/>
      <c r="I225" s="44">
        <f>H27国調!G78</f>
        <v>10728</v>
      </c>
      <c r="J225" s="44">
        <f>H27国調!H78</f>
        <v>11523</v>
      </c>
      <c r="K225" s="44">
        <f>H27国調!I78</f>
        <v>12524</v>
      </c>
      <c r="L225" s="44">
        <f>H27国調!J78</f>
        <v>13302</v>
      </c>
      <c r="M225" s="44">
        <f>H27国調!K78</f>
        <v>11430</v>
      </c>
      <c r="N225" s="44">
        <f>H27国調!L78</f>
        <v>10756</v>
      </c>
      <c r="O225" s="44">
        <f>H27国調!M78</f>
        <v>12889</v>
      </c>
      <c r="P225" s="44">
        <f>H27国調!N78</f>
        <v>15442</v>
      </c>
      <c r="Q225" s="44">
        <f>H27国調!O78</f>
        <v>20169</v>
      </c>
      <c r="R225" s="44">
        <f>H27国調!P78</f>
        <v>18826</v>
      </c>
      <c r="S225" s="44">
        <f>H27国調!Q78</f>
        <v>15889</v>
      </c>
      <c r="T225" s="44">
        <f>H27国調!R78</f>
        <v>12799</v>
      </c>
      <c r="U225" s="44">
        <f>H27国調!S78</f>
        <v>13143</v>
      </c>
      <c r="V225" s="44">
        <f>H27国調!T78</f>
        <v>16422</v>
      </c>
      <c r="W225" s="44">
        <f>H27国調!U78</f>
        <v>12425</v>
      </c>
      <c r="X225" s="44">
        <f>H27国調!V78</f>
        <v>9283</v>
      </c>
      <c r="Y225" s="44">
        <f>H27国調!W78</f>
        <v>6454</v>
      </c>
      <c r="Z225" s="44">
        <f>H27国調!X78</f>
        <v>4350</v>
      </c>
      <c r="AA225" s="44"/>
      <c r="AB225" s="44"/>
      <c r="AC225" s="44"/>
      <c r="AD225" s="44"/>
      <c r="AE225" s="44"/>
    </row>
    <row r="226" spans="1:31">
      <c r="A226" t="s">
        <v>855</v>
      </c>
      <c r="B226" s="160" t="s">
        <v>63</v>
      </c>
      <c r="C226" s="44">
        <f>H27国調!F79</f>
        <v>20992</v>
      </c>
      <c r="D226" s="44"/>
      <c r="E226" s="44"/>
      <c r="F226" s="44"/>
      <c r="G226" s="44"/>
      <c r="H226" s="44"/>
      <c r="I226" s="44">
        <f>H27国調!G79</f>
        <v>771</v>
      </c>
      <c r="J226" s="44">
        <f>H27国調!H79</f>
        <v>892</v>
      </c>
      <c r="K226" s="44">
        <f>H27国調!I79</f>
        <v>1000</v>
      </c>
      <c r="L226" s="44">
        <f>H27国調!J79</f>
        <v>961</v>
      </c>
      <c r="M226" s="44">
        <f>H27国調!K79</f>
        <v>638</v>
      </c>
      <c r="N226" s="44">
        <f>H27国調!L79</f>
        <v>810</v>
      </c>
      <c r="O226" s="44">
        <f>H27国調!M79</f>
        <v>1014</v>
      </c>
      <c r="P226" s="44">
        <f>H27国調!N79</f>
        <v>1268</v>
      </c>
      <c r="Q226" s="44">
        <f>H27国調!O79</f>
        <v>1483</v>
      </c>
      <c r="R226" s="44">
        <f>H27国調!P79</f>
        <v>1337</v>
      </c>
      <c r="S226" s="44">
        <f>H27国調!Q79</f>
        <v>1341</v>
      </c>
      <c r="T226" s="44">
        <f>H27国調!R79</f>
        <v>1343</v>
      </c>
      <c r="U226" s="44">
        <f>H27国調!S79</f>
        <v>1706</v>
      </c>
      <c r="V226" s="44">
        <f>H27国調!T79</f>
        <v>2046</v>
      </c>
      <c r="W226" s="44">
        <f>H27国調!U79</f>
        <v>1417</v>
      </c>
      <c r="X226" s="44">
        <f>H27国調!V79</f>
        <v>1118</v>
      </c>
      <c r="Y226" s="44">
        <f>H27国調!W79</f>
        <v>970</v>
      </c>
      <c r="Z226" s="44">
        <f>H27国調!X79</f>
        <v>877</v>
      </c>
      <c r="AA226" s="44"/>
      <c r="AB226" s="44"/>
      <c r="AC226" s="44"/>
      <c r="AD226" s="44"/>
      <c r="AE226" s="44"/>
    </row>
    <row r="227" spans="1:31">
      <c r="A227" t="s">
        <v>856</v>
      </c>
      <c r="B227" s="160" t="s">
        <v>63</v>
      </c>
      <c r="C227" s="44">
        <f>H27国調!F80</f>
        <v>43089</v>
      </c>
      <c r="D227" s="44"/>
      <c r="E227" s="44"/>
      <c r="F227" s="44"/>
      <c r="G227" s="44"/>
      <c r="H227" s="44"/>
      <c r="I227" s="44">
        <f>H27国調!G80</f>
        <v>1908</v>
      </c>
      <c r="J227" s="44">
        <f>H27国調!H80</f>
        <v>2215</v>
      </c>
      <c r="K227" s="44">
        <f>H27国調!I80</f>
        <v>2266</v>
      </c>
      <c r="L227" s="44">
        <f>H27国調!J80</f>
        <v>2250</v>
      </c>
      <c r="M227" s="44">
        <f>H27国調!K80</f>
        <v>1725</v>
      </c>
      <c r="N227" s="44">
        <f>H27国調!L80</f>
        <v>1622</v>
      </c>
      <c r="O227" s="44">
        <f>H27国調!M80</f>
        <v>2096</v>
      </c>
      <c r="P227" s="44">
        <f>H27国調!N80</f>
        <v>2610</v>
      </c>
      <c r="Q227" s="44">
        <f>H27国調!O80</f>
        <v>3550</v>
      </c>
      <c r="R227" s="44">
        <f>H27国調!P80</f>
        <v>3577</v>
      </c>
      <c r="S227" s="44">
        <f>H27国調!Q80</f>
        <v>3041</v>
      </c>
      <c r="T227" s="44">
        <f>H27国調!R80</f>
        <v>2641</v>
      </c>
      <c r="U227" s="44">
        <f>H27国調!S80</f>
        <v>2733</v>
      </c>
      <c r="V227" s="44">
        <f>H27国調!T80</f>
        <v>3409</v>
      </c>
      <c r="W227" s="44">
        <f>H27国調!U80</f>
        <v>2601</v>
      </c>
      <c r="X227" s="44">
        <f>H27国調!V80</f>
        <v>1999</v>
      </c>
      <c r="Y227" s="44">
        <f>H27国調!W80</f>
        <v>1606</v>
      </c>
      <c r="Z227" s="44">
        <f>H27国調!X80</f>
        <v>1240</v>
      </c>
      <c r="AA227" s="44"/>
      <c r="AB227" s="44"/>
      <c r="AC227" s="44"/>
      <c r="AD227" s="44"/>
      <c r="AE227" s="44"/>
    </row>
    <row r="228" spans="1:31">
      <c r="A228" t="s">
        <v>857</v>
      </c>
      <c r="B228" s="160" t="s">
        <v>63</v>
      </c>
      <c r="C228" s="44">
        <f>H27国調!F81</f>
        <v>95641</v>
      </c>
      <c r="D228" s="44"/>
      <c r="E228" s="44"/>
      <c r="F228" s="44"/>
      <c r="G228" s="44"/>
      <c r="H228" s="44"/>
      <c r="I228" s="44">
        <f>H27国調!G81</f>
        <v>4546</v>
      </c>
      <c r="J228" s="44">
        <f>H27国調!H81</f>
        <v>4836</v>
      </c>
      <c r="K228" s="44">
        <f>H27国調!I81</f>
        <v>4761</v>
      </c>
      <c r="L228" s="44">
        <f>H27国調!J81</f>
        <v>5191</v>
      </c>
      <c r="M228" s="44">
        <f>H27国調!K81</f>
        <v>4972</v>
      </c>
      <c r="N228" s="44">
        <f>H27国調!L81</f>
        <v>5344</v>
      </c>
      <c r="O228" s="44">
        <f>H27国調!M81</f>
        <v>5827</v>
      </c>
      <c r="P228" s="44">
        <f>H27国調!N81</f>
        <v>7049</v>
      </c>
      <c r="Q228" s="44">
        <f>H27国調!O81</f>
        <v>8424</v>
      </c>
      <c r="R228" s="44">
        <f>H27国調!P81</f>
        <v>7413</v>
      </c>
      <c r="S228" s="44">
        <f>H27国調!Q81</f>
        <v>6365</v>
      </c>
      <c r="T228" s="44">
        <f>H27国調!R81</f>
        <v>4918</v>
      </c>
      <c r="U228" s="44">
        <f>H27国調!S81</f>
        <v>5293</v>
      </c>
      <c r="V228" s="44">
        <f>H27国調!T81</f>
        <v>6616</v>
      </c>
      <c r="W228" s="44">
        <f>H27国調!U81</f>
        <v>5441</v>
      </c>
      <c r="X228" s="44">
        <f>H27国調!V81</f>
        <v>4222</v>
      </c>
      <c r="Y228" s="44">
        <f>H27国調!W81</f>
        <v>2656</v>
      </c>
      <c r="Z228" s="44">
        <f>H27国調!X81</f>
        <v>1767</v>
      </c>
      <c r="AA228" s="44"/>
      <c r="AB228" s="44"/>
      <c r="AC228" s="44"/>
      <c r="AD228" s="44"/>
      <c r="AE228" s="44"/>
    </row>
    <row r="229" spans="1:31">
      <c r="A229" t="s">
        <v>858</v>
      </c>
      <c r="B229" s="160" t="s">
        <v>63</v>
      </c>
      <c r="C229" s="44">
        <f>H27国調!F82</f>
        <v>14511</v>
      </c>
      <c r="D229" s="44"/>
      <c r="E229" s="44"/>
      <c r="F229" s="44"/>
      <c r="G229" s="44"/>
      <c r="H229" s="44"/>
      <c r="I229" s="44">
        <f>H27国調!G82</f>
        <v>551</v>
      </c>
      <c r="J229" s="44">
        <f>H27国調!H82</f>
        <v>603</v>
      </c>
      <c r="K229" s="44">
        <f>H27国調!I82</f>
        <v>551</v>
      </c>
      <c r="L229" s="44">
        <f>H27国調!J82</f>
        <v>722</v>
      </c>
      <c r="M229" s="44">
        <f>H27国調!K82</f>
        <v>618</v>
      </c>
      <c r="N229" s="44">
        <f>H27国調!L82</f>
        <v>719</v>
      </c>
      <c r="O229" s="44">
        <f>H27国調!M82</f>
        <v>773</v>
      </c>
      <c r="P229" s="44">
        <f>H27国調!N82</f>
        <v>878</v>
      </c>
      <c r="Q229" s="44">
        <f>H27国調!O82</f>
        <v>1036</v>
      </c>
      <c r="R229" s="44">
        <f>H27国調!P82</f>
        <v>863</v>
      </c>
      <c r="S229" s="44">
        <f>H27国調!Q82</f>
        <v>845</v>
      </c>
      <c r="T229" s="44">
        <f>H27国調!R82</f>
        <v>829</v>
      </c>
      <c r="U229" s="44">
        <f>H27国調!S82</f>
        <v>1077</v>
      </c>
      <c r="V229" s="44">
        <f>H27国調!T82</f>
        <v>1450</v>
      </c>
      <c r="W229" s="44">
        <f>H27国調!U82</f>
        <v>1130</v>
      </c>
      <c r="X229" s="44">
        <f>H27国調!V82</f>
        <v>827</v>
      </c>
      <c r="Y229" s="44">
        <f>H27国調!W82</f>
        <v>582</v>
      </c>
      <c r="Z229" s="44">
        <f>H27国調!X82</f>
        <v>457</v>
      </c>
      <c r="AA229" s="44"/>
      <c r="AB229" s="44"/>
      <c r="AC229" s="44"/>
      <c r="AD229" s="44"/>
      <c r="AE229" s="44"/>
    </row>
    <row r="230" spans="1:31">
      <c r="A230" t="s">
        <v>859</v>
      </c>
      <c r="B230" s="160" t="s">
        <v>63</v>
      </c>
      <c r="C230" s="44">
        <f>H27国調!F83</f>
        <v>39494</v>
      </c>
      <c r="D230" s="44"/>
      <c r="E230" s="44"/>
      <c r="F230" s="44"/>
      <c r="G230" s="44"/>
      <c r="H230" s="44"/>
      <c r="I230" s="44">
        <f>H27国調!G83</f>
        <v>1634</v>
      </c>
      <c r="J230" s="44">
        <f>H27国調!H83</f>
        <v>1796</v>
      </c>
      <c r="K230" s="44">
        <f>H27国調!I83</f>
        <v>2034</v>
      </c>
      <c r="L230" s="44">
        <f>H27国調!J83</f>
        <v>1888</v>
      </c>
      <c r="M230" s="44">
        <f>H27国調!K83</f>
        <v>1159</v>
      </c>
      <c r="N230" s="44">
        <f>H27国調!L83</f>
        <v>1710</v>
      </c>
      <c r="O230" s="44">
        <f>H27国調!M83</f>
        <v>2076</v>
      </c>
      <c r="P230" s="44">
        <f>H27国調!N83</f>
        <v>2392</v>
      </c>
      <c r="Q230" s="44">
        <f>H27国調!O83</f>
        <v>2888</v>
      </c>
      <c r="R230" s="44">
        <f>H27国調!P83</f>
        <v>2503</v>
      </c>
      <c r="S230" s="44">
        <f>H27国調!Q83</f>
        <v>2492</v>
      </c>
      <c r="T230" s="44">
        <f>H27国調!R83</f>
        <v>2779</v>
      </c>
      <c r="U230" s="44">
        <f>H27国調!S83</f>
        <v>3026</v>
      </c>
      <c r="V230" s="44">
        <f>H27国調!T83</f>
        <v>3368</v>
      </c>
      <c r="W230" s="44">
        <f>H27国調!U83</f>
        <v>2470</v>
      </c>
      <c r="X230" s="44">
        <f>H27国調!V83</f>
        <v>2003</v>
      </c>
      <c r="Y230" s="44">
        <f>H27国調!W83</f>
        <v>1735</v>
      </c>
      <c r="Z230" s="44">
        <f>H27国調!X83</f>
        <v>1541</v>
      </c>
      <c r="AA230" s="44"/>
      <c r="AB230" s="44"/>
      <c r="AC230" s="44"/>
      <c r="AD230" s="44"/>
      <c r="AE230" s="44"/>
    </row>
    <row r="231" spans="1:31">
      <c r="A231" t="s">
        <v>860</v>
      </c>
      <c r="B231" s="160" t="s">
        <v>63</v>
      </c>
      <c r="C231" s="44">
        <f>H27国調!F84</f>
        <v>131170</v>
      </c>
      <c r="D231" s="44"/>
      <c r="E231" s="44"/>
      <c r="F231" s="44"/>
      <c r="G231" s="44"/>
      <c r="H231" s="44"/>
      <c r="I231" s="44">
        <f>H27国調!G84</f>
        <v>5882</v>
      </c>
      <c r="J231" s="44">
        <f>H27国調!H84</f>
        <v>6192</v>
      </c>
      <c r="K231" s="44">
        <f>H27国調!I84</f>
        <v>6757</v>
      </c>
      <c r="L231" s="44">
        <f>H27国調!J84</f>
        <v>7301</v>
      </c>
      <c r="M231" s="44">
        <f>H27国調!K84</f>
        <v>6300</v>
      </c>
      <c r="N231" s="44">
        <f>H27国調!L84</f>
        <v>7486</v>
      </c>
      <c r="O231" s="44">
        <f>H27国調!M84</f>
        <v>8124</v>
      </c>
      <c r="P231" s="44">
        <f>H27国調!N84</f>
        <v>9143</v>
      </c>
      <c r="Q231" s="44">
        <f>H27国調!O84</f>
        <v>10980</v>
      </c>
      <c r="R231" s="44">
        <f>H27国調!P84</f>
        <v>9134</v>
      </c>
      <c r="S231" s="44">
        <f>H27国調!Q84</f>
        <v>7833</v>
      </c>
      <c r="T231" s="44">
        <f>H27国調!R84</f>
        <v>7248</v>
      </c>
      <c r="U231" s="44">
        <f>H27国調!S84</f>
        <v>8796</v>
      </c>
      <c r="V231" s="44">
        <f>H27国調!T84</f>
        <v>10014</v>
      </c>
      <c r="W231" s="44">
        <f>H27国調!U84</f>
        <v>8329</v>
      </c>
      <c r="X231" s="44">
        <f>H27国調!V84</f>
        <v>5759</v>
      </c>
      <c r="Y231" s="44">
        <f>H27国調!W84</f>
        <v>3481</v>
      </c>
      <c r="Z231" s="44">
        <f>H27国調!X84</f>
        <v>2411</v>
      </c>
      <c r="AA231" s="44"/>
      <c r="AB231" s="44"/>
      <c r="AC231" s="44"/>
      <c r="AD231" s="44"/>
      <c r="AE231" s="44"/>
    </row>
    <row r="232" spans="1:31">
      <c r="A232" t="s">
        <v>861</v>
      </c>
      <c r="B232" s="160" t="s">
        <v>63</v>
      </c>
      <c r="C232" s="44">
        <f>H27国調!F85</f>
        <v>23331</v>
      </c>
      <c r="D232" s="44"/>
      <c r="E232" s="44"/>
      <c r="F232" s="44"/>
      <c r="G232" s="44"/>
      <c r="H232" s="44"/>
      <c r="I232" s="44">
        <f>H27国調!G85</f>
        <v>924</v>
      </c>
      <c r="J232" s="44">
        <f>H27国調!H85</f>
        <v>1056</v>
      </c>
      <c r="K232" s="44">
        <f>H27国調!I85</f>
        <v>1192</v>
      </c>
      <c r="L232" s="44">
        <f>H27国調!J85</f>
        <v>1275</v>
      </c>
      <c r="M232" s="44">
        <f>H27国調!K85</f>
        <v>970</v>
      </c>
      <c r="N232" s="44">
        <f>H27国調!L85</f>
        <v>1196</v>
      </c>
      <c r="O232" s="44">
        <f>H27国調!M85</f>
        <v>1221</v>
      </c>
      <c r="P232" s="44">
        <f>H27国調!N85</f>
        <v>1423</v>
      </c>
      <c r="Q232" s="44">
        <f>H27国調!O85</f>
        <v>1657</v>
      </c>
      <c r="R232" s="44">
        <f>H27国調!P85</f>
        <v>1554</v>
      </c>
      <c r="S232" s="44">
        <f>H27国調!Q85</f>
        <v>1424</v>
      </c>
      <c r="T232" s="44">
        <f>H27国調!R85</f>
        <v>1434</v>
      </c>
      <c r="U232" s="44">
        <f>H27国調!S85</f>
        <v>1713</v>
      </c>
      <c r="V232" s="44">
        <f>H27国調!T85</f>
        <v>2005</v>
      </c>
      <c r="W232" s="44">
        <f>H27国調!U85</f>
        <v>1524</v>
      </c>
      <c r="X232" s="44">
        <f>H27国調!V85</f>
        <v>1217</v>
      </c>
      <c r="Y232" s="44">
        <f>H27国調!W85</f>
        <v>881</v>
      </c>
      <c r="Z232" s="44">
        <f>H27国調!X85</f>
        <v>665</v>
      </c>
      <c r="AA232" s="44"/>
      <c r="AB232" s="44"/>
      <c r="AC232" s="44"/>
      <c r="AD232" s="44"/>
      <c r="AE232" s="44"/>
    </row>
    <row r="233" spans="1:31">
      <c r="A233" t="s">
        <v>862</v>
      </c>
      <c r="B233" s="160" t="s">
        <v>63</v>
      </c>
      <c r="C233" s="44">
        <f>H27国調!F86</f>
        <v>19512</v>
      </c>
      <c r="D233" s="44"/>
      <c r="E233" s="44"/>
      <c r="F233" s="44"/>
      <c r="G233" s="44"/>
      <c r="H233" s="44"/>
      <c r="I233" s="44">
        <f>H27国調!G86</f>
        <v>825</v>
      </c>
      <c r="J233" s="44">
        <f>H27国調!H86</f>
        <v>899</v>
      </c>
      <c r="K233" s="44">
        <f>H27国調!I86</f>
        <v>989</v>
      </c>
      <c r="L233" s="44">
        <f>H27国調!J86</f>
        <v>1037</v>
      </c>
      <c r="M233" s="44">
        <f>H27国調!K86</f>
        <v>721</v>
      </c>
      <c r="N233" s="44">
        <f>H27国調!L86</f>
        <v>904</v>
      </c>
      <c r="O233" s="44">
        <f>H27国調!M86</f>
        <v>1016</v>
      </c>
      <c r="P233" s="44">
        <f>H27国調!N86</f>
        <v>1188</v>
      </c>
      <c r="Q233" s="44">
        <f>H27国調!O86</f>
        <v>1424</v>
      </c>
      <c r="R233" s="44">
        <f>H27国調!P86</f>
        <v>1307</v>
      </c>
      <c r="S233" s="44">
        <f>H27国調!Q86</f>
        <v>1291</v>
      </c>
      <c r="T233" s="44">
        <f>H27国調!R86</f>
        <v>1207</v>
      </c>
      <c r="U233" s="44">
        <f>H27国調!S86</f>
        <v>1348</v>
      </c>
      <c r="V233" s="44">
        <f>H27国調!T86</f>
        <v>1614</v>
      </c>
      <c r="W233" s="44">
        <f>H27国調!U86</f>
        <v>1266</v>
      </c>
      <c r="X233" s="44">
        <f>H27国調!V86</f>
        <v>1080</v>
      </c>
      <c r="Y233" s="44">
        <f>H27国調!W86</f>
        <v>814</v>
      </c>
      <c r="Z233" s="44">
        <f>H27国調!X86</f>
        <v>582</v>
      </c>
      <c r="AA233" s="44"/>
      <c r="AB233" s="44"/>
      <c r="AC233" s="44"/>
      <c r="AD233" s="44"/>
      <c r="AE233" s="44"/>
    </row>
    <row r="234" spans="1:31">
      <c r="A234" t="s">
        <v>863</v>
      </c>
      <c r="B234" s="160" t="s">
        <v>63</v>
      </c>
      <c r="C234" s="44">
        <f>H27国調!F87</f>
        <v>104215</v>
      </c>
      <c r="D234" s="44"/>
      <c r="E234" s="44"/>
      <c r="F234" s="44"/>
      <c r="G234" s="44"/>
      <c r="H234" s="44"/>
      <c r="I234" s="44">
        <f>H27国調!G87</f>
        <v>4526</v>
      </c>
      <c r="J234" s="44">
        <f>H27国調!H87</f>
        <v>5086</v>
      </c>
      <c r="K234" s="44">
        <f>H27国調!I87</f>
        <v>5472</v>
      </c>
      <c r="L234" s="44">
        <f>H27国調!J87</f>
        <v>5390</v>
      </c>
      <c r="M234" s="44">
        <f>H27国調!K87</f>
        <v>4448</v>
      </c>
      <c r="N234" s="44">
        <f>H27国調!L87</f>
        <v>4082</v>
      </c>
      <c r="O234" s="44">
        <f>H27国調!M87</f>
        <v>5051</v>
      </c>
      <c r="P234" s="44">
        <f>H27国調!N87</f>
        <v>6646</v>
      </c>
      <c r="Q234" s="44">
        <f>H27国調!O87</f>
        <v>9074</v>
      </c>
      <c r="R234" s="44">
        <f>H27国調!P87</f>
        <v>8366</v>
      </c>
      <c r="S234" s="44">
        <f>H27国調!Q87</f>
        <v>7078</v>
      </c>
      <c r="T234" s="44">
        <f>H27国調!R87</f>
        <v>6048</v>
      </c>
      <c r="U234" s="44">
        <f>H27国調!S87</f>
        <v>6466</v>
      </c>
      <c r="V234" s="44">
        <f>H27国調!T87</f>
        <v>8332</v>
      </c>
      <c r="W234" s="44">
        <f>H27国調!U87</f>
        <v>6766</v>
      </c>
      <c r="X234" s="44">
        <f>H27国調!V87</f>
        <v>5272</v>
      </c>
      <c r="Y234" s="44">
        <f>H27国調!W87</f>
        <v>3606</v>
      </c>
      <c r="Z234" s="44">
        <f>H27国調!X87</f>
        <v>2506</v>
      </c>
      <c r="AA234" s="44"/>
      <c r="AB234" s="44"/>
      <c r="AC234" s="44"/>
      <c r="AD234" s="44"/>
      <c r="AE234" s="44"/>
    </row>
    <row r="235" spans="1:31">
      <c r="A235" t="s">
        <v>864</v>
      </c>
      <c r="B235" s="160" t="s">
        <v>63</v>
      </c>
      <c r="C235" s="44">
        <f>H27国調!F88</f>
        <v>37061</v>
      </c>
      <c r="D235" s="44"/>
      <c r="E235" s="44"/>
      <c r="F235" s="44"/>
      <c r="G235" s="44"/>
      <c r="H235" s="44"/>
      <c r="I235" s="44">
        <f>H27国調!G88</f>
        <v>1301</v>
      </c>
      <c r="J235" s="44">
        <f>H27国調!H88</f>
        <v>1527</v>
      </c>
      <c r="K235" s="44">
        <f>H27国調!I88</f>
        <v>1771</v>
      </c>
      <c r="L235" s="44">
        <f>H27国調!J88</f>
        <v>1880</v>
      </c>
      <c r="M235" s="44">
        <f>H27国調!K88</f>
        <v>1532</v>
      </c>
      <c r="N235" s="44">
        <f>H27国調!L88</f>
        <v>1587</v>
      </c>
      <c r="O235" s="44">
        <f>H27国調!M88</f>
        <v>1857</v>
      </c>
      <c r="P235" s="44">
        <f>H27国調!N88</f>
        <v>2220</v>
      </c>
      <c r="Q235" s="44">
        <f>H27国調!O88</f>
        <v>2759</v>
      </c>
      <c r="R235" s="44">
        <f>H27国調!P88</f>
        <v>2310</v>
      </c>
      <c r="S235" s="44">
        <f>H27国調!Q88</f>
        <v>2202</v>
      </c>
      <c r="T235" s="44">
        <f>H27国調!R88</f>
        <v>2280</v>
      </c>
      <c r="U235" s="44">
        <f>H27国調!S88</f>
        <v>2872</v>
      </c>
      <c r="V235" s="44">
        <f>H27国調!T88</f>
        <v>3413</v>
      </c>
      <c r="W235" s="44">
        <f>H27国調!U88</f>
        <v>2943</v>
      </c>
      <c r="X235" s="44">
        <f>H27国調!V88</f>
        <v>2141</v>
      </c>
      <c r="Y235" s="44">
        <f>H27国調!W88</f>
        <v>1401</v>
      </c>
      <c r="Z235" s="44">
        <f>H27国調!X88</f>
        <v>1065</v>
      </c>
      <c r="AA235" s="44"/>
      <c r="AB235" s="44"/>
      <c r="AC235" s="44"/>
      <c r="AD235" s="44"/>
      <c r="AE235" s="44"/>
    </row>
    <row r="236" spans="1:31">
      <c r="A236" t="s">
        <v>866</v>
      </c>
      <c r="B236" s="160" t="s">
        <v>63</v>
      </c>
      <c r="C236" s="44">
        <f>H27国調!F89</f>
        <v>44397</v>
      </c>
      <c r="D236" s="44"/>
      <c r="E236" s="44"/>
      <c r="F236" s="44"/>
      <c r="G236" s="44"/>
      <c r="H236" s="44"/>
      <c r="I236" s="44">
        <f>H27国調!G89</f>
        <v>1844</v>
      </c>
      <c r="J236" s="44">
        <f>H27国調!H89</f>
        <v>2057</v>
      </c>
      <c r="K236" s="44">
        <f>H27国調!I89</f>
        <v>2287</v>
      </c>
      <c r="L236" s="44">
        <f>H27国調!J89</f>
        <v>2407</v>
      </c>
      <c r="M236" s="44">
        <f>H27国調!K89</f>
        <v>2355</v>
      </c>
      <c r="N236" s="44">
        <f>H27国調!L89</f>
        <v>2678</v>
      </c>
      <c r="O236" s="44">
        <f>H27国調!M89</f>
        <v>2612</v>
      </c>
      <c r="P236" s="44">
        <f>H27国調!N89</f>
        <v>2868</v>
      </c>
      <c r="Q236" s="44">
        <f>H27国調!O89</f>
        <v>3577</v>
      </c>
      <c r="R236" s="44">
        <f>H27国調!P89</f>
        <v>2911</v>
      </c>
      <c r="S236" s="44">
        <f>H27国調!Q89</f>
        <v>2624</v>
      </c>
      <c r="T236" s="44">
        <f>H27国調!R89</f>
        <v>2418</v>
      </c>
      <c r="U236" s="44">
        <f>H27国調!S89</f>
        <v>3101</v>
      </c>
      <c r="V236" s="44">
        <f>H27国調!T89</f>
        <v>3730</v>
      </c>
      <c r="W236" s="44">
        <f>H27国調!U89</f>
        <v>2963</v>
      </c>
      <c r="X236" s="44">
        <f>H27国調!V89</f>
        <v>1958</v>
      </c>
      <c r="Y236" s="44">
        <f>H27国調!W89</f>
        <v>1241</v>
      </c>
      <c r="Z236" s="44">
        <f>H27国調!X89</f>
        <v>766</v>
      </c>
      <c r="AA236" s="44"/>
      <c r="AB236" s="44"/>
      <c r="AC236" s="44"/>
      <c r="AD236" s="44"/>
      <c r="AE236" s="44"/>
    </row>
    <row r="237" spans="1:31">
      <c r="A237" t="s">
        <v>867</v>
      </c>
      <c r="B237" s="160" t="s">
        <v>63</v>
      </c>
      <c r="C237" s="44">
        <f>H27国調!F90</f>
        <v>73882</v>
      </c>
      <c r="D237" s="44"/>
      <c r="E237" s="44"/>
      <c r="F237" s="44"/>
      <c r="G237" s="44"/>
      <c r="H237" s="44"/>
      <c r="I237" s="44">
        <f>H27国調!G90</f>
        <v>3038</v>
      </c>
      <c r="J237" s="44">
        <f>H27国調!H90</f>
        <v>3490</v>
      </c>
      <c r="K237" s="44">
        <f>H27国調!I90</f>
        <v>3881</v>
      </c>
      <c r="L237" s="44">
        <f>H27国調!J90</f>
        <v>4020</v>
      </c>
      <c r="M237" s="44">
        <f>H27国調!K90</f>
        <v>3011</v>
      </c>
      <c r="N237" s="44">
        <f>H27国調!L90</f>
        <v>2945</v>
      </c>
      <c r="O237" s="44">
        <f>H27国調!M90</f>
        <v>3600</v>
      </c>
      <c r="P237" s="44">
        <f>H27国調!N90</f>
        <v>4374</v>
      </c>
      <c r="Q237" s="44">
        <f>H27国調!O90</f>
        <v>6233</v>
      </c>
      <c r="R237" s="44">
        <f>H27国調!P90</f>
        <v>5633</v>
      </c>
      <c r="S237" s="44">
        <f>H27国調!Q90</f>
        <v>4639</v>
      </c>
      <c r="T237" s="44">
        <f>H27国調!R90</f>
        <v>3729</v>
      </c>
      <c r="U237" s="44">
        <f>H27国調!S90</f>
        <v>4413</v>
      </c>
      <c r="V237" s="44">
        <f>H27国調!T90</f>
        <v>5761</v>
      </c>
      <c r="W237" s="44">
        <f>H27国調!U90</f>
        <v>5505</v>
      </c>
      <c r="X237" s="44">
        <f>H27国調!V90</f>
        <v>4740</v>
      </c>
      <c r="Y237" s="44">
        <f>H27国調!W90</f>
        <v>2968</v>
      </c>
      <c r="Z237" s="44">
        <f>H27国調!X90</f>
        <v>1902</v>
      </c>
      <c r="AA237" s="44"/>
      <c r="AB237" s="44"/>
      <c r="AC237" s="44"/>
      <c r="AD237" s="44"/>
      <c r="AE237" s="44"/>
    </row>
    <row r="238" spans="1:31">
      <c r="A238" t="s">
        <v>868</v>
      </c>
      <c r="B238" s="160" t="s">
        <v>63</v>
      </c>
      <c r="C238" s="44">
        <f>H27国調!F91</f>
        <v>23730</v>
      </c>
      <c r="D238" s="44"/>
      <c r="E238" s="44"/>
      <c r="F238" s="44"/>
      <c r="G238" s="44"/>
      <c r="H238" s="44"/>
      <c r="I238" s="44">
        <f>H27国調!G91</f>
        <v>1067</v>
      </c>
      <c r="J238" s="44">
        <f>H27国調!H91</f>
        <v>1252</v>
      </c>
      <c r="K238" s="44">
        <f>H27国調!I91</f>
        <v>1343</v>
      </c>
      <c r="L238" s="44">
        <f>H27国調!J91</f>
        <v>1298</v>
      </c>
      <c r="M238" s="44">
        <f>H27国調!K91</f>
        <v>1110</v>
      </c>
      <c r="N238" s="44">
        <f>H27国調!L91</f>
        <v>1213</v>
      </c>
      <c r="O238" s="44">
        <f>H27国調!M91</f>
        <v>1307</v>
      </c>
      <c r="P238" s="44">
        <f>H27国調!N91</f>
        <v>1568</v>
      </c>
      <c r="Q238" s="44">
        <f>H27国調!O91</f>
        <v>1881</v>
      </c>
      <c r="R238" s="44">
        <f>H27国調!P91</f>
        <v>1583</v>
      </c>
      <c r="S238" s="44">
        <f>H27国調!Q91</f>
        <v>1448</v>
      </c>
      <c r="T238" s="44">
        <f>H27国調!R91</f>
        <v>1408</v>
      </c>
      <c r="U238" s="44">
        <f>H27国調!S91</f>
        <v>1649</v>
      </c>
      <c r="V238" s="44">
        <f>H27国調!T91</f>
        <v>1842</v>
      </c>
      <c r="W238" s="44">
        <f>H27国調!U91</f>
        <v>1405</v>
      </c>
      <c r="X238" s="44">
        <f>H27国調!V91</f>
        <v>1038</v>
      </c>
      <c r="Y238" s="44">
        <f>H27国調!W91</f>
        <v>766</v>
      </c>
      <c r="Z238" s="44">
        <f>H27国調!X91</f>
        <v>552</v>
      </c>
      <c r="AA238" s="44"/>
      <c r="AB238" s="44"/>
      <c r="AC238" s="44"/>
      <c r="AD238" s="44"/>
      <c r="AE238" s="44"/>
    </row>
    <row r="239" spans="1:31">
      <c r="A239" t="s">
        <v>870</v>
      </c>
      <c r="B239" s="160" t="s">
        <v>63</v>
      </c>
      <c r="C239" s="44">
        <f>H27国調!F92</f>
        <v>54184</v>
      </c>
      <c r="D239" s="44"/>
      <c r="E239" s="44"/>
      <c r="F239" s="44"/>
      <c r="G239" s="44"/>
      <c r="H239" s="44"/>
      <c r="I239" s="44">
        <f>H27国調!G92</f>
        <v>2265</v>
      </c>
      <c r="J239" s="44">
        <f>H27国調!H92</f>
        <v>2563</v>
      </c>
      <c r="K239" s="44">
        <f>H27国調!I92</f>
        <v>2735</v>
      </c>
      <c r="L239" s="44">
        <f>H27国調!J92</f>
        <v>3382</v>
      </c>
      <c r="M239" s="44">
        <f>H27国調!K92</f>
        <v>3421</v>
      </c>
      <c r="N239" s="44">
        <f>H27国調!L92</f>
        <v>2975</v>
      </c>
      <c r="O239" s="44">
        <f>H27国調!M92</f>
        <v>2874</v>
      </c>
      <c r="P239" s="44">
        <f>H27国調!N92</f>
        <v>3079</v>
      </c>
      <c r="Q239" s="44">
        <f>H27国調!O92</f>
        <v>3486</v>
      </c>
      <c r="R239" s="44">
        <f>H27国調!P92</f>
        <v>3544</v>
      </c>
      <c r="S239" s="44">
        <f>H27国調!Q92</f>
        <v>4215</v>
      </c>
      <c r="T239" s="44">
        <f>H27国調!R92</f>
        <v>4290</v>
      </c>
      <c r="U239" s="44">
        <f>H27国調!S92</f>
        <v>4492</v>
      </c>
      <c r="V239" s="44">
        <f>H27国調!T92</f>
        <v>4189</v>
      </c>
      <c r="W239" s="44">
        <f>H27国調!U92</f>
        <v>2621</v>
      </c>
      <c r="X239" s="44">
        <f>H27国調!V92</f>
        <v>1773</v>
      </c>
      <c r="Y239" s="44">
        <f>H27国調!W92</f>
        <v>1315</v>
      </c>
      <c r="Z239" s="44">
        <f>H27国調!X92</f>
        <v>965</v>
      </c>
      <c r="AA239" s="44"/>
      <c r="AB239" s="44"/>
      <c r="AC239" s="44"/>
      <c r="AD239" s="44"/>
      <c r="AE239" s="44"/>
    </row>
    <row r="240" spans="1:31">
      <c r="A240" t="s">
        <v>871</v>
      </c>
      <c r="B240" s="160" t="s">
        <v>63</v>
      </c>
      <c r="C240" s="44">
        <f>H27国調!F93</f>
        <v>21653</v>
      </c>
      <c r="D240" s="44"/>
      <c r="E240" s="44"/>
      <c r="F240" s="44"/>
      <c r="G240" s="44"/>
      <c r="H240" s="44"/>
      <c r="I240" s="44">
        <f>H27国調!G93</f>
        <v>719</v>
      </c>
      <c r="J240" s="44">
        <f>H27国調!H93</f>
        <v>851</v>
      </c>
      <c r="K240" s="44">
        <f>H27国調!I93</f>
        <v>1052</v>
      </c>
      <c r="L240" s="44">
        <f>H27国調!J93</f>
        <v>1186</v>
      </c>
      <c r="M240" s="44">
        <f>H27国調!K93</f>
        <v>949</v>
      </c>
      <c r="N240" s="44">
        <f>H27国調!L93</f>
        <v>1035</v>
      </c>
      <c r="O240" s="44">
        <f>H27国調!M93</f>
        <v>1176</v>
      </c>
      <c r="P240" s="44">
        <f>H27国調!N93</f>
        <v>1237</v>
      </c>
      <c r="Q240" s="44">
        <f>H27国調!O93</f>
        <v>1528</v>
      </c>
      <c r="R240" s="44">
        <f>H27国調!P93</f>
        <v>1344</v>
      </c>
      <c r="S240" s="44">
        <f>H27国調!Q93</f>
        <v>1411</v>
      </c>
      <c r="T240" s="44">
        <f>H27国調!R93</f>
        <v>1500</v>
      </c>
      <c r="U240" s="44">
        <f>H27国調!S93</f>
        <v>1726</v>
      </c>
      <c r="V240" s="44">
        <f>H27国調!T93</f>
        <v>1952</v>
      </c>
      <c r="W240" s="44">
        <f>H27国調!U93</f>
        <v>1414</v>
      </c>
      <c r="X240" s="44">
        <f>H27国調!V93</f>
        <v>1009</v>
      </c>
      <c r="Y240" s="44">
        <f>H27国調!W93</f>
        <v>826</v>
      </c>
      <c r="Z240" s="44">
        <f>H27国調!X93</f>
        <v>738</v>
      </c>
      <c r="AA240" s="44"/>
      <c r="AB240" s="44"/>
      <c r="AC240" s="44"/>
      <c r="AD240" s="44"/>
      <c r="AE240" s="44"/>
    </row>
    <row r="241" spans="1:31">
      <c r="A241" t="s">
        <v>872</v>
      </c>
      <c r="B241" s="160" t="s">
        <v>63</v>
      </c>
      <c r="C241" s="44">
        <f>H27国調!F94</f>
        <v>19760</v>
      </c>
      <c r="D241" s="44"/>
      <c r="E241" s="44"/>
      <c r="F241" s="44"/>
      <c r="G241" s="44"/>
      <c r="H241" s="44"/>
      <c r="I241" s="44">
        <f>H27国調!G94</f>
        <v>780</v>
      </c>
      <c r="J241" s="44">
        <f>H27国調!H94</f>
        <v>826</v>
      </c>
      <c r="K241" s="44">
        <f>H27国調!I94</f>
        <v>925</v>
      </c>
      <c r="L241" s="44">
        <f>H27国調!J94</f>
        <v>945</v>
      </c>
      <c r="M241" s="44">
        <f>H27国調!K94</f>
        <v>785</v>
      </c>
      <c r="N241" s="44">
        <f>H27国調!L94</f>
        <v>862</v>
      </c>
      <c r="O241" s="44">
        <f>H27国調!M94</f>
        <v>1011</v>
      </c>
      <c r="P241" s="44">
        <f>H27国調!N94</f>
        <v>1099</v>
      </c>
      <c r="Q241" s="44">
        <f>H27国調!O94</f>
        <v>1310</v>
      </c>
      <c r="R241" s="44">
        <f>H27国調!P94</f>
        <v>1137</v>
      </c>
      <c r="S241" s="44">
        <f>H27国調!Q94</f>
        <v>1225</v>
      </c>
      <c r="T241" s="44">
        <f>H27国調!R94</f>
        <v>1399</v>
      </c>
      <c r="U241" s="44">
        <f>H27国調!S94</f>
        <v>1679</v>
      </c>
      <c r="V241" s="44">
        <f>H27国調!T94</f>
        <v>1826</v>
      </c>
      <c r="W241" s="44">
        <f>H27国調!U94</f>
        <v>1249</v>
      </c>
      <c r="X241" s="44">
        <f>H27国調!V94</f>
        <v>1025</v>
      </c>
      <c r="Y241" s="44">
        <f>H27国調!W94</f>
        <v>893</v>
      </c>
      <c r="Z241" s="44">
        <f>H27国調!X94</f>
        <v>784</v>
      </c>
      <c r="AA241" s="44"/>
      <c r="AB241" s="44"/>
      <c r="AC241" s="44"/>
      <c r="AD241" s="44"/>
      <c r="AE241" s="44"/>
    </row>
    <row r="242" spans="1:31">
      <c r="A242" t="s">
        <v>873</v>
      </c>
      <c r="B242" s="160" t="s">
        <v>63</v>
      </c>
      <c r="C242" s="44">
        <f>H27国調!F95</f>
        <v>11694</v>
      </c>
      <c r="D242" s="44"/>
      <c r="E242" s="44"/>
      <c r="F242" s="44"/>
      <c r="G242" s="44"/>
      <c r="H242" s="44"/>
      <c r="I242" s="44">
        <f>H27国調!G95</f>
        <v>425</v>
      </c>
      <c r="J242" s="44">
        <f>H27国調!H95</f>
        <v>491</v>
      </c>
      <c r="K242" s="44">
        <f>H27国調!I95</f>
        <v>562</v>
      </c>
      <c r="L242" s="44">
        <f>H27国調!J95</f>
        <v>526</v>
      </c>
      <c r="M242" s="44">
        <f>H27国調!K95</f>
        <v>299</v>
      </c>
      <c r="N242" s="44">
        <f>H27国調!L95</f>
        <v>449</v>
      </c>
      <c r="O242" s="44">
        <f>H27国調!M95</f>
        <v>545</v>
      </c>
      <c r="P242" s="44">
        <f>H27国調!N95</f>
        <v>635</v>
      </c>
      <c r="Q242" s="44">
        <f>H27国調!O95</f>
        <v>732</v>
      </c>
      <c r="R242" s="44">
        <f>H27国調!P95</f>
        <v>644</v>
      </c>
      <c r="S242" s="44">
        <f>H27国調!Q95</f>
        <v>705</v>
      </c>
      <c r="T242" s="44">
        <f>H27国調!R95</f>
        <v>914</v>
      </c>
      <c r="U242" s="44">
        <f>H27国調!S95</f>
        <v>993</v>
      </c>
      <c r="V242" s="44">
        <f>H27国調!T95</f>
        <v>1065</v>
      </c>
      <c r="W242" s="44">
        <f>H27国調!U95</f>
        <v>863</v>
      </c>
      <c r="X242" s="44">
        <f>H27国調!V95</f>
        <v>614</v>
      </c>
      <c r="Y242" s="44">
        <f>H27国調!W95</f>
        <v>615</v>
      </c>
      <c r="Z242" s="44">
        <f>H27国調!X95</f>
        <v>617</v>
      </c>
      <c r="AA242" s="44"/>
      <c r="AB242" s="44"/>
      <c r="AC242" s="44"/>
      <c r="AD242" s="44"/>
      <c r="AE242" s="44"/>
    </row>
    <row r="243" spans="1:31">
      <c r="A243" t="s">
        <v>875</v>
      </c>
      <c r="B243" s="160" t="s">
        <v>63</v>
      </c>
      <c r="C243" s="44">
        <f>H27国調!F96</f>
        <v>30793</v>
      </c>
      <c r="D243" s="44"/>
      <c r="E243" s="44"/>
      <c r="F243" s="44"/>
      <c r="G243" s="44"/>
      <c r="H243" s="44"/>
      <c r="I243" s="44">
        <f>H27国調!G96</f>
        <v>1273</v>
      </c>
      <c r="J243" s="44">
        <f>H27国調!H96</f>
        <v>1355</v>
      </c>
      <c r="K243" s="44">
        <f>H27国調!I96</f>
        <v>1641</v>
      </c>
      <c r="L243" s="44">
        <f>H27国調!J96</f>
        <v>1464</v>
      </c>
      <c r="M243" s="44">
        <f>H27国調!K96</f>
        <v>1091</v>
      </c>
      <c r="N243" s="44">
        <f>H27国調!L96</f>
        <v>1432</v>
      </c>
      <c r="O243" s="44">
        <f>H27国調!M96</f>
        <v>1580</v>
      </c>
      <c r="P243" s="44">
        <f>H27国調!N96</f>
        <v>1918</v>
      </c>
      <c r="Q243" s="44">
        <f>H27国調!O96</f>
        <v>2021</v>
      </c>
      <c r="R243" s="44">
        <f>H27国調!P96</f>
        <v>1774</v>
      </c>
      <c r="S243" s="44">
        <f>H27国調!Q96</f>
        <v>1799</v>
      </c>
      <c r="T243" s="44">
        <f>H27国調!R96</f>
        <v>2080</v>
      </c>
      <c r="U243" s="44">
        <f>H27国調!S96</f>
        <v>2414</v>
      </c>
      <c r="V243" s="44">
        <f>H27国調!T96</f>
        <v>2732</v>
      </c>
      <c r="W243" s="44">
        <f>H27国調!U96</f>
        <v>2030</v>
      </c>
      <c r="X243" s="44">
        <f>H27国調!V96</f>
        <v>1591</v>
      </c>
      <c r="Y243" s="44">
        <f>H27国調!W96</f>
        <v>1350</v>
      </c>
      <c r="Z243" s="44">
        <f>H27国調!X96</f>
        <v>1248</v>
      </c>
      <c r="AA243" s="44"/>
      <c r="AB243" s="44"/>
      <c r="AC243" s="44"/>
      <c r="AD243" s="44"/>
      <c r="AE243" s="44"/>
    </row>
    <row r="244" spans="1:31">
      <c r="A244" t="s">
        <v>657</v>
      </c>
      <c r="B244" s="160" t="s">
        <v>63</v>
      </c>
      <c r="C244" s="44">
        <f>H27国調!F97</f>
        <v>22445</v>
      </c>
      <c r="D244" s="44"/>
      <c r="E244" s="44"/>
      <c r="F244" s="44"/>
      <c r="G244" s="44"/>
      <c r="H244" s="44"/>
      <c r="I244" s="44">
        <f>H27国調!G97</f>
        <v>850</v>
      </c>
      <c r="J244" s="44">
        <f>H27国調!H97</f>
        <v>950</v>
      </c>
      <c r="K244" s="44">
        <f>H27国調!I97</f>
        <v>1088</v>
      </c>
      <c r="L244" s="44">
        <f>H27国調!J97</f>
        <v>951</v>
      </c>
      <c r="M244" s="44">
        <f>H27国調!K97</f>
        <v>727</v>
      </c>
      <c r="N244" s="44">
        <f>H27国調!L97</f>
        <v>873</v>
      </c>
      <c r="O244" s="44">
        <f>H27国調!M97</f>
        <v>1116</v>
      </c>
      <c r="P244" s="44">
        <f>H27国調!N97</f>
        <v>1305</v>
      </c>
      <c r="Q244" s="44">
        <f>H27国調!O97</f>
        <v>1589</v>
      </c>
      <c r="R244" s="44">
        <f>H27国調!P97</f>
        <v>1376</v>
      </c>
      <c r="S244" s="44">
        <f>H27国調!Q97</f>
        <v>1402</v>
      </c>
      <c r="T244" s="44">
        <f>H27国調!R97</f>
        <v>1562</v>
      </c>
      <c r="U244" s="44">
        <f>H27国調!S97</f>
        <v>1826</v>
      </c>
      <c r="V244" s="44">
        <f>H27国調!T97</f>
        <v>2142</v>
      </c>
      <c r="W244" s="44">
        <f>H27国調!U97</f>
        <v>1446</v>
      </c>
      <c r="X244" s="44">
        <f>H27国調!V97</f>
        <v>1177</v>
      </c>
      <c r="Y244" s="44">
        <f>H27国調!W97</f>
        <v>1107</v>
      </c>
      <c r="Z244" s="44">
        <f>H27国調!X97</f>
        <v>958</v>
      </c>
      <c r="AA244" s="44"/>
      <c r="AB244" s="44"/>
      <c r="AC244" s="44"/>
      <c r="AD244" s="44"/>
      <c r="AE244" s="44"/>
    </row>
    <row r="245" spans="1:31">
      <c r="A245" t="s">
        <v>876</v>
      </c>
      <c r="B245" s="160" t="s">
        <v>63</v>
      </c>
      <c r="C245" s="44">
        <f>H27国調!F98</f>
        <v>14810</v>
      </c>
      <c r="D245" s="44"/>
      <c r="E245" s="44"/>
      <c r="F245" s="44"/>
      <c r="G245" s="44"/>
      <c r="H245" s="44"/>
      <c r="I245" s="44">
        <f>H27国調!G98</f>
        <v>604</v>
      </c>
      <c r="J245" s="44">
        <f>H27国調!H98</f>
        <v>634</v>
      </c>
      <c r="K245" s="44">
        <f>H27国調!I98</f>
        <v>776</v>
      </c>
      <c r="L245" s="44">
        <f>H27国調!J98</f>
        <v>711</v>
      </c>
      <c r="M245" s="44">
        <f>H27国調!K98</f>
        <v>411</v>
      </c>
      <c r="N245" s="44">
        <f>H27国調!L98</f>
        <v>645</v>
      </c>
      <c r="O245" s="44">
        <f>H27国調!M98</f>
        <v>714</v>
      </c>
      <c r="P245" s="44">
        <f>H27国調!N98</f>
        <v>861</v>
      </c>
      <c r="Q245" s="44">
        <f>H27国調!O98</f>
        <v>974</v>
      </c>
      <c r="R245" s="44">
        <f>H27国調!P98</f>
        <v>927</v>
      </c>
      <c r="S245" s="44">
        <f>H27国調!Q98</f>
        <v>920</v>
      </c>
      <c r="T245" s="44">
        <f>H27国調!R98</f>
        <v>1040</v>
      </c>
      <c r="U245" s="44">
        <f>H27国調!S98</f>
        <v>1240</v>
      </c>
      <c r="V245" s="44">
        <f>H27国調!T98</f>
        <v>1272</v>
      </c>
      <c r="W245" s="44">
        <f>H27国調!U98</f>
        <v>934</v>
      </c>
      <c r="X245" s="44">
        <f>H27国調!V98</f>
        <v>744</v>
      </c>
      <c r="Y245" s="44">
        <f>H27国調!W98</f>
        <v>684</v>
      </c>
      <c r="Z245" s="44">
        <f>H27国調!X98</f>
        <v>719</v>
      </c>
      <c r="AA245" s="44"/>
      <c r="AB245" s="44"/>
      <c r="AC245" s="44"/>
      <c r="AD245" s="44"/>
      <c r="AE245" s="44"/>
    </row>
    <row r="246" spans="1:31">
      <c r="A246" t="s">
        <v>877</v>
      </c>
      <c r="B246" s="160" t="s">
        <v>63</v>
      </c>
      <c r="C246" s="44">
        <f>H27国調!F99</f>
        <v>20808</v>
      </c>
      <c r="D246" s="44"/>
      <c r="E246" s="44"/>
      <c r="F246" s="44"/>
      <c r="G246" s="44"/>
      <c r="H246" s="44"/>
      <c r="I246" s="44">
        <f>H27国調!G99</f>
        <v>750</v>
      </c>
      <c r="J246" s="44">
        <f>H27国調!H99</f>
        <v>837</v>
      </c>
      <c r="K246" s="44">
        <f>H27国調!I99</f>
        <v>963</v>
      </c>
      <c r="L246" s="44">
        <f>H27国調!J99</f>
        <v>935</v>
      </c>
      <c r="M246" s="44">
        <f>H27国調!K99</f>
        <v>725</v>
      </c>
      <c r="N246" s="44">
        <f>H27国調!L99</f>
        <v>889</v>
      </c>
      <c r="O246" s="44">
        <f>H27国調!M99</f>
        <v>942</v>
      </c>
      <c r="P246" s="44">
        <f>H27国調!N99</f>
        <v>1121</v>
      </c>
      <c r="Q246" s="44">
        <f>H27国調!O99</f>
        <v>1336</v>
      </c>
      <c r="R246" s="44">
        <f>H27国調!P99</f>
        <v>1177</v>
      </c>
      <c r="S246" s="44">
        <f>H27国調!Q99</f>
        <v>1152</v>
      </c>
      <c r="T246" s="44">
        <f>H27国調!R99</f>
        <v>1399</v>
      </c>
      <c r="U246" s="44">
        <f>H27国調!S99</f>
        <v>1778</v>
      </c>
      <c r="V246" s="44">
        <f>H27国調!T99</f>
        <v>2023</v>
      </c>
      <c r="W246" s="44">
        <f>H27国調!U99</f>
        <v>1461</v>
      </c>
      <c r="X246" s="44">
        <f>H27国調!V99</f>
        <v>1237</v>
      </c>
      <c r="Y246" s="44">
        <f>H27国調!W99</f>
        <v>1067</v>
      </c>
      <c r="Z246" s="44">
        <f>H27国調!X99</f>
        <v>1016</v>
      </c>
      <c r="AA246" s="44"/>
      <c r="AB246" s="44"/>
      <c r="AC246" s="44"/>
      <c r="AD246" s="44"/>
      <c r="AE246" s="44"/>
    </row>
    <row r="247" spans="1:31">
      <c r="A247" t="s">
        <v>878</v>
      </c>
      <c r="B247" s="160" t="s">
        <v>63</v>
      </c>
      <c r="C247" s="44">
        <f>H27国調!F100</f>
        <v>18024</v>
      </c>
      <c r="D247" s="44"/>
      <c r="E247" s="44"/>
      <c r="F247" s="44"/>
      <c r="G247" s="44"/>
      <c r="H247" s="44"/>
      <c r="I247" s="44">
        <f>H27国調!G100</f>
        <v>703</v>
      </c>
      <c r="J247" s="44">
        <f>H27国調!H100</f>
        <v>837</v>
      </c>
      <c r="K247" s="44">
        <f>H27国調!I100</f>
        <v>946</v>
      </c>
      <c r="L247" s="44">
        <f>H27国調!J100</f>
        <v>863</v>
      </c>
      <c r="M247" s="44">
        <f>H27国調!K100</f>
        <v>573</v>
      </c>
      <c r="N247" s="44">
        <f>H27国調!L100</f>
        <v>759</v>
      </c>
      <c r="O247" s="44">
        <f>H27国調!M100</f>
        <v>927</v>
      </c>
      <c r="P247" s="44">
        <f>H27国調!N100</f>
        <v>1050</v>
      </c>
      <c r="Q247" s="44">
        <f>H27国調!O100</f>
        <v>1252</v>
      </c>
      <c r="R247" s="44">
        <f>H27国調!P100</f>
        <v>987</v>
      </c>
      <c r="S247" s="44">
        <f>H27国調!Q100</f>
        <v>1096</v>
      </c>
      <c r="T247" s="44">
        <f>H27国調!R100</f>
        <v>1312</v>
      </c>
      <c r="U247" s="44">
        <f>H27国調!S100</f>
        <v>1578</v>
      </c>
      <c r="V247" s="44">
        <f>H27国調!T100</f>
        <v>1640</v>
      </c>
      <c r="W247" s="44">
        <f>H27国調!U100</f>
        <v>1121</v>
      </c>
      <c r="X247" s="44">
        <f>H27国調!V100</f>
        <v>910</v>
      </c>
      <c r="Y247" s="44">
        <f>H27国調!W100</f>
        <v>836</v>
      </c>
      <c r="Z247" s="44">
        <f>H27国調!X100</f>
        <v>634</v>
      </c>
      <c r="AA247" s="44"/>
      <c r="AB247" s="44"/>
      <c r="AC247" s="44"/>
      <c r="AD247" s="44"/>
      <c r="AE247" s="44"/>
    </row>
    <row r="248" spans="1:31">
      <c r="A248" t="s">
        <v>879</v>
      </c>
      <c r="B248" s="160" t="s">
        <v>63</v>
      </c>
      <c r="C248" s="44">
        <f>H27国調!F101</f>
        <v>19619</v>
      </c>
      <c r="D248" s="44"/>
      <c r="E248" s="44"/>
      <c r="F248" s="44"/>
      <c r="G248" s="44"/>
      <c r="H248" s="44"/>
      <c r="I248" s="44">
        <f>H27国調!G101</f>
        <v>867</v>
      </c>
      <c r="J248" s="44">
        <f>H27国調!H101</f>
        <v>900</v>
      </c>
      <c r="K248" s="44">
        <f>H27国調!I101</f>
        <v>960</v>
      </c>
      <c r="L248" s="44">
        <f>H27国調!J101</f>
        <v>1045</v>
      </c>
      <c r="M248" s="44">
        <f>H27国調!K101</f>
        <v>1023</v>
      </c>
      <c r="N248" s="44">
        <f>H27国調!L101</f>
        <v>1122</v>
      </c>
      <c r="O248" s="44">
        <f>H27国調!M101</f>
        <v>1202</v>
      </c>
      <c r="P248" s="44">
        <f>H27国調!N101</f>
        <v>1331</v>
      </c>
      <c r="Q248" s="44">
        <f>H27国調!O101</f>
        <v>1555</v>
      </c>
      <c r="R248" s="44">
        <f>H27国調!P101</f>
        <v>1291</v>
      </c>
      <c r="S248" s="44">
        <f>H27国調!Q101</f>
        <v>1244</v>
      </c>
      <c r="T248" s="44">
        <f>H27国調!R101</f>
        <v>1245</v>
      </c>
      <c r="U248" s="44">
        <f>H27国調!S101</f>
        <v>1356</v>
      </c>
      <c r="V248" s="44">
        <f>H27国調!T101</f>
        <v>1470</v>
      </c>
      <c r="W248" s="44">
        <f>H27国調!U101</f>
        <v>1039</v>
      </c>
      <c r="X248" s="44">
        <f>H27国調!V101</f>
        <v>803</v>
      </c>
      <c r="Y248" s="44">
        <f>H27国調!W101</f>
        <v>636</v>
      </c>
      <c r="Z248" s="44">
        <f>H27国調!X101</f>
        <v>530</v>
      </c>
      <c r="AA248" s="44"/>
      <c r="AB248" s="44"/>
      <c r="AC248" s="44"/>
      <c r="AD248" s="44"/>
      <c r="AE248" s="44"/>
    </row>
    <row r="249" spans="1:31">
      <c r="A249" t="s">
        <v>652</v>
      </c>
      <c r="B249" s="160" t="s">
        <v>63</v>
      </c>
      <c r="C249" s="44">
        <f>H27国調!F102</f>
        <v>37260</v>
      </c>
      <c r="D249" s="44"/>
      <c r="E249" s="44"/>
      <c r="F249" s="44"/>
      <c r="G249" s="44"/>
      <c r="H249" s="44"/>
      <c r="I249" s="44">
        <f>H27国調!G102</f>
        <v>1608</v>
      </c>
      <c r="J249" s="44">
        <f>H27国調!H102</f>
        <v>1751</v>
      </c>
      <c r="K249" s="44">
        <f>H27国調!I102</f>
        <v>1878</v>
      </c>
      <c r="L249" s="44">
        <f>H27国調!J102</f>
        <v>2020</v>
      </c>
      <c r="M249" s="44">
        <f>H27国調!K102</f>
        <v>1733</v>
      </c>
      <c r="N249" s="44">
        <f>H27国調!L102</f>
        <v>1786</v>
      </c>
      <c r="O249" s="44">
        <f>H27国調!M102</f>
        <v>2123</v>
      </c>
      <c r="P249" s="44">
        <f>H27国調!N102</f>
        <v>2425</v>
      </c>
      <c r="Q249" s="44">
        <f>H27国調!O102</f>
        <v>2848</v>
      </c>
      <c r="R249" s="44">
        <f>H27国調!P102</f>
        <v>2359</v>
      </c>
      <c r="S249" s="44">
        <f>H27国調!Q102</f>
        <v>2239</v>
      </c>
      <c r="T249" s="44">
        <f>H27国調!R102</f>
        <v>2290</v>
      </c>
      <c r="U249" s="44">
        <f>H27国調!S102</f>
        <v>2787</v>
      </c>
      <c r="V249" s="44">
        <f>H27国調!T102</f>
        <v>3176</v>
      </c>
      <c r="W249" s="44">
        <f>H27国調!U102</f>
        <v>2497</v>
      </c>
      <c r="X249" s="44">
        <f>H27国調!V102</f>
        <v>1670</v>
      </c>
      <c r="Y249" s="44">
        <f>H27国調!W102</f>
        <v>1201</v>
      </c>
      <c r="Z249" s="44">
        <f>H27国調!X102</f>
        <v>869</v>
      </c>
      <c r="AA249" s="44"/>
      <c r="AB249" s="44"/>
      <c r="AC249" s="44"/>
      <c r="AD249" s="44"/>
      <c r="AE249" s="44"/>
    </row>
    <row r="250" spans="1:31">
      <c r="A250" t="s">
        <v>880</v>
      </c>
      <c r="B250" s="160" t="s">
        <v>63</v>
      </c>
      <c r="C250" s="44">
        <f>H27国調!F103</f>
        <v>14550</v>
      </c>
      <c r="D250" s="44"/>
      <c r="E250" s="44"/>
      <c r="F250" s="44"/>
      <c r="G250" s="44"/>
      <c r="H250" s="44"/>
      <c r="I250" s="44">
        <f>H27国調!G103</f>
        <v>528</v>
      </c>
      <c r="J250" s="44">
        <f>H27国調!H103</f>
        <v>851</v>
      </c>
      <c r="K250" s="44">
        <f>H27国調!I103</f>
        <v>1006</v>
      </c>
      <c r="L250" s="44">
        <f>H27国調!J103</f>
        <v>824</v>
      </c>
      <c r="M250" s="44">
        <f>H27国調!K103</f>
        <v>538</v>
      </c>
      <c r="N250" s="44">
        <f>H27国調!L103</f>
        <v>504</v>
      </c>
      <c r="O250" s="44">
        <f>H27国調!M103</f>
        <v>578</v>
      </c>
      <c r="P250" s="44">
        <f>H27国調!N103</f>
        <v>871</v>
      </c>
      <c r="Q250" s="44">
        <f>H27国調!O103</f>
        <v>1118</v>
      </c>
      <c r="R250" s="44">
        <f>H27国調!P103</f>
        <v>1037</v>
      </c>
      <c r="S250" s="44">
        <f>H27国調!Q103</f>
        <v>920</v>
      </c>
      <c r="T250" s="44">
        <f>H27国調!R103</f>
        <v>952</v>
      </c>
      <c r="U250" s="44">
        <f>H27国調!S103</f>
        <v>1221</v>
      </c>
      <c r="V250" s="44">
        <f>H27国調!T103</f>
        <v>1244</v>
      </c>
      <c r="W250" s="44">
        <f>H27国調!U103</f>
        <v>996</v>
      </c>
      <c r="X250" s="44">
        <f>H27国調!V103</f>
        <v>635</v>
      </c>
      <c r="Y250" s="44">
        <f>H27国調!W103</f>
        <v>414</v>
      </c>
      <c r="Z250" s="44">
        <f>H27国調!X103</f>
        <v>313</v>
      </c>
      <c r="AA250" s="44"/>
      <c r="AB250" s="44"/>
      <c r="AC250" s="44"/>
      <c r="AD250" s="44"/>
      <c r="AE250" s="44"/>
    </row>
    <row r="251" spans="1:31">
      <c r="A251" t="s">
        <v>881</v>
      </c>
      <c r="B251" s="160" t="s">
        <v>63</v>
      </c>
      <c r="C251" s="44">
        <f>H27国調!F104</f>
        <v>10208</v>
      </c>
      <c r="D251" s="44"/>
      <c r="E251" s="44"/>
      <c r="F251" s="44"/>
      <c r="G251" s="44"/>
      <c r="H251" s="44"/>
      <c r="I251" s="44">
        <f>H27国調!G104</f>
        <v>338</v>
      </c>
      <c r="J251" s="44">
        <f>H27国調!H104</f>
        <v>410</v>
      </c>
      <c r="K251" s="44">
        <f>H27国調!I104</f>
        <v>598</v>
      </c>
      <c r="L251" s="44">
        <f>H27国調!J104</f>
        <v>553</v>
      </c>
      <c r="M251" s="44">
        <f>H27国調!K104</f>
        <v>354</v>
      </c>
      <c r="N251" s="44">
        <f>H27国調!L104</f>
        <v>413</v>
      </c>
      <c r="O251" s="44">
        <f>H27国調!M104</f>
        <v>438</v>
      </c>
      <c r="P251" s="44">
        <f>H27国調!N104</f>
        <v>517</v>
      </c>
      <c r="Q251" s="44">
        <f>H27国調!O104</f>
        <v>680</v>
      </c>
      <c r="R251" s="44">
        <f>H27国調!P104</f>
        <v>629</v>
      </c>
      <c r="S251" s="44">
        <f>H27国調!Q104</f>
        <v>653</v>
      </c>
      <c r="T251" s="44">
        <f>H27国調!R104</f>
        <v>693</v>
      </c>
      <c r="U251" s="44">
        <f>H27国調!S104</f>
        <v>801</v>
      </c>
      <c r="V251" s="44">
        <f>H27国調!T104</f>
        <v>918</v>
      </c>
      <c r="W251" s="44">
        <f>H27国調!U104</f>
        <v>731</v>
      </c>
      <c r="X251" s="44">
        <f>H27国調!V104</f>
        <v>596</v>
      </c>
      <c r="Y251" s="44">
        <f>H27国調!W104</f>
        <v>470</v>
      </c>
      <c r="Z251" s="44">
        <f>H27国調!X104</f>
        <v>416</v>
      </c>
      <c r="AA251" s="44"/>
      <c r="AB251" s="44"/>
      <c r="AC251" s="44"/>
      <c r="AD251" s="44"/>
      <c r="AE251" s="44"/>
    </row>
    <row r="252" spans="1:31">
      <c r="A252" t="s">
        <v>882</v>
      </c>
      <c r="B252" s="160" t="s">
        <v>63</v>
      </c>
      <c r="C252" s="44">
        <f>H27国調!F105</f>
        <v>15218</v>
      </c>
      <c r="D252" s="44"/>
      <c r="E252" s="44"/>
      <c r="F252" s="44"/>
      <c r="G252" s="44"/>
      <c r="H252" s="44"/>
      <c r="I252" s="44">
        <f>H27国調!G105</f>
        <v>649</v>
      </c>
      <c r="J252" s="44">
        <f>H27国調!H105</f>
        <v>722</v>
      </c>
      <c r="K252" s="44">
        <f>H27国調!I105</f>
        <v>774</v>
      </c>
      <c r="L252" s="44">
        <f>H27国調!J105</f>
        <v>765</v>
      </c>
      <c r="M252" s="44">
        <f>H27国調!K105</f>
        <v>656</v>
      </c>
      <c r="N252" s="44">
        <f>H27国調!L105</f>
        <v>670</v>
      </c>
      <c r="O252" s="44">
        <f>H27国調!M105</f>
        <v>834</v>
      </c>
      <c r="P252" s="44">
        <f>H27国調!N105</f>
        <v>940</v>
      </c>
      <c r="Q252" s="44">
        <f>H27国調!O105</f>
        <v>1214</v>
      </c>
      <c r="R252" s="44">
        <f>H27国調!P105</f>
        <v>953</v>
      </c>
      <c r="S252" s="44">
        <f>H27国調!Q105</f>
        <v>887</v>
      </c>
      <c r="T252" s="44">
        <f>H27国調!R105</f>
        <v>900</v>
      </c>
      <c r="U252" s="44">
        <f>H27国調!S105</f>
        <v>1088</v>
      </c>
      <c r="V252" s="44">
        <f>H27国調!T105</f>
        <v>1455</v>
      </c>
      <c r="W252" s="44">
        <f>H27国調!U105</f>
        <v>1170</v>
      </c>
      <c r="X252" s="44">
        <f>H27国調!V105</f>
        <v>753</v>
      </c>
      <c r="Y252" s="44">
        <f>H27国調!W105</f>
        <v>472</v>
      </c>
      <c r="Z252" s="44">
        <f>H27国調!X105</f>
        <v>316</v>
      </c>
      <c r="AA252" s="44"/>
      <c r="AB252" s="44"/>
      <c r="AC252" s="44"/>
      <c r="AD252" s="44"/>
      <c r="AE252" s="44"/>
    </row>
    <row r="253" spans="1:31">
      <c r="A253" t="s">
        <v>883</v>
      </c>
      <c r="B253" s="160" t="s">
        <v>63</v>
      </c>
      <c r="C253" s="44">
        <f>H27国調!F106</f>
        <v>16409</v>
      </c>
      <c r="D253" s="44"/>
      <c r="E253" s="44"/>
      <c r="F253" s="44"/>
      <c r="G253" s="44"/>
      <c r="H253" s="44"/>
      <c r="I253" s="44">
        <f>H27国調!G106</f>
        <v>833</v>
      </c>
      <c r="J253" s="44">
        <f>H27国調!H106</f>
        <v>854</v>
      </c>
      <c r="K253" s="44">
        <f>H27国調!I106</f>
        <v>848</v>
      </c>
      <c r="L253" s="44">
        <f>H27国調!J106</f>
        <v>877</v>
      </c>
      <c r="M253" s="44">
        <f>H27国調!K106</f>
        <v>805</v>
      </c>
      <c r="N253" s="44">
        <f>H27国調!L106</f>
        <v>885</v>
      </c>
      <c r="O253" s="44">
        <f>H27国調!M106</f>
        <v>983</v>
      </c>
      <c r="P253" s="44">
        <f>H27国調!N106</f>
        <v>1174</v>
      </c>
      <c r="Q253" s="44">
        <f>H27国調!O106</f>
        <v>1391</v>
      </c>
      <c r="R253" s="44">
        <f>H27国調!P106</f>
        <v>1125</v>
      </c>
      <c r="S253" s="44">
        <f>H27国調!Q106</f>
        <v>916</v>
      </c>
      <c r="T253" s="44">
        <f>H27国調!R106</f>
        <v>880</v>
      </c>
      <c r="U253" s="44">
        <f>H27国調!S106</f>
        <v>1026</v>
      </c>
      <c r="V253" s="44">
        <f>H27国調!T106</f>
        <v>1271</v>
      </c>
      <c r="W253" s="44">
        <f>H27国調!U106</f>
        <v>1104</v>
      </c>
      <c r="X253" s="44">
        <f>H27国調!V106</f>
        <v>753</v>
      </c>
      <c r="Y253" s="44">
        <f>H27国調!W106</f>
        <v>417</v>
      </c>
      <c r="Z253" s="44">
        <f>H27国調!X106</f>
        <v>267</v>
      </c>
      <c r="AA253" s="44"/>
      <c r="AB253" s="44"/>
      <c r="AC253" s="44"/>
      <c r="AD253" s="44"/>
      <c r="AE253" s="44"/>
    </row>
    <row r="254" spans="1:31">
      <c r="A254" t="s">
        <v>884</v>
      </c>
      <c r="B254" s="160" t="s">
        <v>63</v>
      </c>
      <c r="C254" s="44">
        <f>H27国調!F107</f>
        <v>5977</v>
      </c>
      <c r="D254" s="44"/>
      <c r="E254" s="44"/>
      <c r="F254" s="44"/>
      <c r="G254" s="44"/>
      <c r="H254" s="44"/>
      <c r="I254" s="44">
        <f>H27国調!G107</f>
        <v>179</v>
      </c>
      <c r="J254" s="44">
        <f>H27国調!H107</f>
        <v>223</v>
      </c>
      <c r="K254" s="44">
        <f>H27国調!I107</f>
        <v>254</v>
      </c>
      <c r="L254" s="44">
        <f>H27国調!J107</f>
        <v>328</v>
      </c>
      <c r="M254" s="44">
        <f>H27国調!K107</f>
        <v>258</v>
      </c>
      <c r="N254" s="44">
        <f>H27国調!L107</f>
        <v>269</v>
      </c>
      <c r="O254" s="44">
        <f>H27国調!M107</f>
        <v>284</v>
      </c>
      <c r="P254" s="44">
        <f>H27国調!N107</f>
        <v>320</v>
      </c>
      <c r="Q254" s="44">
        <f>H27国調!O107</f>
        <v>383</v>
      </c>
      <c r="R254" s="44">
        <f>H27国調!P107</f>
        <v>316</v>
      </c>
      <c r="S254" s="44">
        <f>H27国調!Q107</f>
        <v>373</v>
      </c>
      <c r="T254" s="44">
        <f>H27国調!R107</f>
        <v>437</v>
      </c>
      <c r="U254" s="44">
        <f>H27国調!S107</f>
        <v>536</v>
      </c>
      <c r="V254" s="44">
        <f>H27国調!T107</f>
        <v>572</v>
      </c>
      <c r="W254" s="44">
        <f>H27国調!U107</f>
        <v>432</v>
      </c>
      <c r="X254" s="44">
        <f>H27国調!V107</f>
        <v>329</v>
      </c>
      <c r="Y254" s="44">
        <f>H27国調!W107</f>
        <v>265</v>
      </c>
      <c r="Z254" s="44">
        <f>H27国調!X107</f>
        <v>219</v>
      </c>
      <c r="AA254" s="44"/>
      <c r="AB254" s="44"/>
      <c r="AC254" s="44"/>
      <c r="AD254" s="44"/>
      <c r="AE254" s="44"/>
    </row>
    <row r="255" spans="1:31">
      <c r="A255" t="s">
        <v>885</v>
      </c>
      <c r="B255" s="160" t="s">
        <v>63</v>
      </c>
      <c r="C255" s="44">
        <f>H27国調!F108</f>
        <v>9422</v>
      </c>
      <c r="D255" s="44"/>
      <c r="E255" s="44"/>
      <c r="F255" s="44"/>
      <c r="G255" s="44"/>
      <c r="H255" s="44"/>
      <c r="I255" s="44">
        <f>H27国調!G108</f>
        <v>401</v>
      </c>
      <c r="J255" s="44">
        <f>H27国調!H108</f>
        <v>448</v>
      </c>
      <c r="K255" s="44">
        <f>H27国調!I108</f>
        <v>479</v>
      </c>
      <c r="L255" s="44">
        <f>H27国調!J108</f>
        <v>603</v>
      </c>
      <c r="M255" s="44">
        <f>H27国調!K108</f>
        <v>541</v>
      </c>
      <c r="N255" s="44">
        <f>H27国調!L108</f>
        <v>448</v>
      </c>
      <c r="O255" s="44">
        <f>H27国調!M108</f>
        <v>506</v>
      </c>
      <c r="P255" s="44">
        <f>H27国調!N108</f>
        <v>614</v>
      </c>
      <c r="Q255" s="44">
        <f>H27国調!O108</f>
        <v>716</v>
      </c>
      <c r="R255" s="44">
        <f>H27国調!P108</f>
        <v>555</v>
      </c>
      <c r="S255" s="44">
        <f>H27国調!Q108</f>
        <v>556</v>
      </c>
      <c r="T255" s="44">
        <f>H27国調!R108</f>
        <v>576</v>
      </c>
      <c r="U255" s="44">
        <f>H27国調!S108</f>
        <v>633</v>
      </c>
      <c r="V255" s="44">
        <f>H27国調!T108</f>
        <v>742</v>
      </c>
      <c r="W255" s="44">
        <f>H27国調!U108</f>
        <v>591</v>
      </c>
      <c r="X255" s="44">
        <f>H27国調!V108</f>
        <v>394</v>
      </c>
      <c r="Y255" s="44">
        <f>H27国調!W108</f>
        <v>328</v>
      </c>
      <c r="Z255" s="44">
        <f>H27国調!X108</f>
        <v>291</v>
      </c>
      <c r="AA255" s="44"/>
      <c r="AB255" s="44"/>
      <c r="AC255" s="44"/>
      <c r="AD255" s="44"/>
      <c r="AE255" s="44"/>
    </row>
    <row r="256" spans="1:31">
      <c r="A256" t="s">
        <v>645</v>
      </c>
      <c r="B256" s="160" t="s">
        <v>63</v>
      </c>
      <c r="C256" s="44">
        <f>H27国調!F109</f>
        <v>5371</v>
      </c>
      <c r="D256" s="44"/>
      <c r="E256" s="44"/>
      <c r="F256" s="44"/>
      <c r="G256" s="44"/>
      <c r="H256" s="44"/>
      <c r="I256" s="44">
        <f>H27国調!G109</f>
        <v>164</v>
      </c>
      <c r="J256" s="44">
        <f>H27国調!H109</f>
        <v>233</v>
      </c>
      <c r="K256" s="44">
        <f>H27国調!I109</f>
        <v>265</v>
      </c>
      <c r="L256" s="44">
        <f>H27国調!J109</f>
        <v>275</v>
      </c>
      <c r="M256" s="44">
        <f>H27国調!K109</f>
        <v>200</v>
      </c>
      <c r="N256" s="44">
        <f>H27国調!L109</f>
        <v>224</v>
      </c>
      <c r="O256" s="44">
        <f>H27国調!M109</f>
        <v>247</v>
      </c>
      <c r="P256" s="44">
        <f>H27国調!N109</f>
        <v>273</v>
      </c>
      <c r="Q256" s="44">
        <f>H27国調!O109</f>
        <v>311</v>
      </c>
      <c r="R256" s="44">
        <f>H27国調!P109</f>
        <v>317</v>
      </c>
      <c r="S256" s="44">
        <f>H27国調!Q109</f>
        <v>378</v>
      </c>
      <c r="T256" s="44">
        <f>H27国調!R109</f>
        <v>354</v>
      </c>
      <c r="U256" s="44">
        <f>H27国調!S109</f>
        <v>473</v>
      </c>
      <c r="V256" s="44">
        <f>H27国調!T109</f>
        <v>506</v>
      </c>
      <c r="W256" s="44">
        <f>H27国調!U109</f>
        <v>397</v>
      </c>
      <c r="X256" s="44">
        <f>H27国調!V109</f>
        <v>279</v>
      </c>
      <c r="Y256" s="44">
        <f>H27国調!W109</f>
        <v>250</v>
      </c>
      <c r="Z256" s="44">
        <f>H27国調!X109</f>
        <v>225</v>
      </c>
      <c r="AA256" s="44"/>
      <c r="AB256" s="44"/>
      <c r="AC256" s="44"/>
      <c r="AD256" s="44"/>
      <c r="AE256" s="44"/>
    </row>
    <row r="257" spans="1:31">
      <c r="A257" t="s">
        <v>886</v>
      </c>
      <c r="B257" s="160" t="s">
        <v>63</v>
      </c>
      <c r="C257" s="44">
        <f>H27国調!F110</f>
        <v>16369</v>
      </c>
      <c r="D257" s="44"/>
      <c r="E257" s="44"/>
      <c r="F257" s="44"/>
      <c r="G257" s="44"/>
      <c r="H257" s="44"/>
      <c r="I257" s="44">
        <f>H27国調!G110</f>
        <v>817</v>
      </c>
      <c r="J257" s="44">
        <f>H27国調!H110</f>
        <v>1022</v>
      </c>
      <c r="K257" s="44">
        <f>H27国調!I110</f>
        <v>1033</v>
      </c>
      <c r="L257" s="44">
        <f>H27国調!J110</f>
        <v>850</v>
      </c>
      <c r="M257" s="44">
        <f>H27国調!K110</f>
        <v>609</v>
      </c>
      <c r="N257" s="44">
        <f>H27国調!L110</f>
        <v>753</v>
      </c>
      <c r="O257" s="44">
        <f>H27国調!M110</f>
        <v>923</v>
      </c>
      <c r="P257" s="44">
        <f>H27国調!N110</f>
        <v>1242</v>
      </c>
      <c r="Q257" s="44">
        <f>H27国調!O110</f>
        <v>1518</v>
      </c>
      <c r="R257" s="44">
        <f>H27国調!P110</f>
        <v>1096</v>
      </c>
      <c r="S257" s="44">
        <f>H27国調!Q110</f>
        <v>941</v>
      </c>
      <c r="T257" s="44">
        <f>H27国調!R110</f>
        <v>800</v>
      </c>
      <c r="U257" s="44">
        <f>H27国調!S110</f>
        <v>1059</v>
      </c>
      <c r="V257" s="44">
        <f>H27国調!T110</f>
        <v>1286</v>
      </c>
      <c r="W257" s="44">
        <f>H27国調!U110</f>
        <v>1039</v>
      </c>
      <c r="X257" s="44">
        <f>H27国調!V110</f>
        <v>723</v>
      </c>
      <c r="Y257" s="44">
        <f>H27国調!W110</f>
        <v>395</v>
      </c>
      <c r="Z257" s="44">
        <f>H27国調!X110</f>
        <v>263</v>
      </c>
      <c r="AA257" s="44"/>
      <c r="AB257" s="44"/>
      <c r="AC257" s="44"/>
      <c r="AD257" s="44"/>
      <c r="AE257" s="44"/>
    </row>
    <row r="258" spans="1:31">
      <c r="A258" t="s">
        <v>887</v>
      </c>
      <c r="B258" s="160" t="s">
        <v>63</v>
      </c>
      <c r="C258" s="44">
        <f>H27国調!F111</f>
        <v>7329</v>
      </c>
      <c r="D258" s="44"/>
      <c r="E258" s="44"/>
      <c r="F258" s="44"/>
      <c r="G258" s="44"/>
      <c r="H258" s="44"/>
      <c r="I258" s="44">
        <f>H27国調!G111</f>
        <v>237</v>
      </c>
      <c r="J258" s="44">
        <f>H27国調!H111</f>
        <v>301</v>
      </c>
      <c r="K258" s="44">
        <f>H27国調!I111</f>
        <v>357</v>
      </c>
      <c r="L258" s="44">
        <f>H27国調!J111</f>
        <v>366</v>
      </c>
      <c r="M258" s="44">
        <f>H27国調!K111</f>
        <v>217</v>
      </c>
      <c r="N258" s="44">
        <f>H27国調!L111</f>
        <v>318</v>
      </c>
      <c r="O258" s="44">
        <f>H27国調!M111</f>
        <v>360</v>
      </c>
      <c r="P258" s="44">
        <f>H27国調!N111</f>
        <v>373</v>
      </c>
      <c r="Q258" s="44">
        <f>H27国調!O111</f>
        <v>489</v>
      </c>
      <c r="R258" s="44">
        <f>H27国調!P111</f>
        <v>411</v>
      </c>
      <c r="S258" s="44">
        <f>H27国調!Q111</f>
        <v>472</v>
      </c>
      <c r="T258" s="44">
        <f>H27国調!R111</f>
        <v>542</v>
      </c>
      <c r="U258" s="44">
        <f>H27国調!S111</f>
        <v>623</v>
      </c>
      <c r="V258" s="44">
        <f>H27国調!T111</f>
        <v>775</v>
      </c>
      <c r="W258" s="44">
        <f>H27国調!U111</f>
        <v>574</v>
      </c>
      <c r="X258" s="44">
        <f>H27国調!V111</f>
        <v>371</v>
      </c>
      <c r="Y258" s="44">
        <f>H27国調!W111</f>
        <v>303</v>
      </c>
      <c r="Z258" s="44">
        <f>H27国調!X111</f>
        <v>240</v>
      </c>
      <c r="AA258" s="44"/>
      <c r="AB258" s="44"/>
      <c r="AC258" s="44"/>
      <c r="AD258" s="44"/>
      <c r="AE258" s="44"/>
    </row>
    <row r="259" spans="1:31">
      <c r="A259" t="s">
        <v>888</v>
      </c>
      <c r="B259" s="160" t="s">
        <v>63</v>
      </c>
      <c r="C259" s="44">
        <f>H27国調!F112</f>
        <v>8329</v>
      </c>
      <c r="D259" s="44"/>
      <c r="E259" s="44"/>
      <c r="F259" s="44"/>
      <c r="G259" s="44"/>
      <c r="H259" s="44"/>
      <c r="I259" s="44">
        <f>H27国調!G112</f>
        <v>263</v>
      </c>
      <c r="J259" s="44">
        <f>H27国調!H112</f>
        <v>299</v>
      </c>
      <c r="K259" s="44">
        <f>H27国調!I112</f>
        <v>371</v>
      </c>
      <c r="L259" s="44">
        <f>H27国調!J112</f>
        <v>354</v>
      </c>
      <c r="M259" s="44">
        <f>H27国調!K112</f>
        <v>244</v>
      </c>
      <c r="N259" s="44">
        <f>H27国調!L112</f>
        <v>319</v>
      </c>
      <c r="O259" s="44">
        <f>H27国調!M112</f>
        <v>340</v>
      </c>
      <c r="P259" s="44">
        <f>H27国調!N112</f>
        <v>473</v>
      </c>
      <c r="Q259" s="44">
        <f>H27国調!O112</f>
        <v>473</v>
      </c>
      <c r="R259" s="44">
        <f>H27国調!P112</f>
        <v>418</v>
      </c>
      <c r="S259" s="44">
        <f>H27国調!Q112</f>
        <v>513</v>
      </c>
      <c r="T259" s="44">
        <f>H27国調!R112</f>
        <v>644</v>
      </c>
      <c r="U259" s="44">
        <f>H27国調!S112</f>
        <v>819</v>
      </c>
      <c r="V259" s="44">
        <f>H27国調!T112</f>
        <v>837</v>
      </c>
      <c r="W259" s="44">
        <f>H27国調!U112</f>
        <v>563</v>
      </c>
      <c r="X259" s="44">
        <f>H27国調!V112</f>
        <v>510</v>
      </c>
      <c r="Y259" s="44">
        <f>H27国調!W112</f>
        <v>479</v>
      </c>
      <c r="Z259" s="44">
        <f>H27国調!X112</f>
        <v>410</v>
      </c>
      <c r="AA259" s="44"/>
      <c r="AB259" s="44"/>
      <c r="AC259" s="44"/>
      <c r="AD259" s="44"/>
      <c r="AE259" s="44"/>
    </row>
    <row r="260" spans="1:31">
      <c r="A260" t="s">
        <v>889</v>
      </c>
      <c r="B260" s="160" t="s">
        <v>63</v>
      </c>
      <c r="C260" s="44">
        <f>H27国調!F113</f>
        <v>8659</v>
      </c>
      <c r="D260" s="44"/>
      <c r="E260" s="44"/>
      <c r="F260" s="44"/>
      <c r="G260" s="44"/>
      <c r="H260" s="44"/>
      <c r="I260" s="44">
        <f>H27国調!G113</f>
        <v>311</v>
      </c>
      <c r="J260" s="44">
        <f>H27国調!H113</f>
        <v>335</v>
      </c>
      <c r="K260" s="44">
        <f>H27国調!I113</f>
        <v>430</v>
      </c>
      <c r="L260" s="44">
        <f>H27国調!J113</f>
        <v>464</v>
      </c>
      <c r="M260" s="44">
        <f>H27国調!K113</f>
        <v>244</v>
      </c>
      <c r="N260" s="44">
        <f>H27国調!L113</f>
        <v>295</v>
      </c>
      <c r="O260" s="44">
        <f>H27国調!M113</f>
        <v>397</v>
      </c>
      <c r="P260" s="44">
        <f>H27国調!N113</f>
        <v>421</v>
      </c>
      <c r="Q260" s="44">
        <f>H27国調!O113</f>
        <v>513</v>
      </c>
      <c r="R260" s="44">
        <f>H27国調!P113</f>
        <v>485</v>
      </c>
      <c r="S260" s="44">
        <f>H27国調!Q113</f>
        <v>571</v>
      </c>
      <c r="T260" s="44">
        <f>H27国調!R113</f>
        <v>684</v>
      </c>
      <c r="U260" s="44">
        <f>H27国調!S113</f>
        <v>788</v>
      </c>
      <c r="V260" s="44">
        <f>H27国調!T113</f>
        <v>724</v>
      </c>
      <c r="W260" s="44">
        <f>H27国調!U113</f>
        <v>573</v>
      </c>
      <c r="X260" s="44">
        <f>H27国調!V113</f>
        <v>523</v>
      </c>
      <c r="Y260" s="44">
        <f>H27国調!W113</f>
        <v>488</v>
      </c>
      <c r="Z260" s="44">
        <f>H27国調!X113</f>
        <v>413</v>
      </c>
      <c r="AA260" s="44"/>
      <c r="AB260" s="44"/>
      <c r="AC260" s="44"/>
      <c r="AD260" s="44"/>
      <c r="AE260" s="44"/>
    </row>
    <row r="261" spans="1:31">
      <c r="A261" t="s">
        <v>890</v>
      </c>
      <c r="B261" s="160" t="s">
        <v>63</v>
      </c>
      <c r="C261" s="44">
        <f>H27国調!F114</f>
        <v>7007</v>
      </c>
      <c r="D261" s="44"/>
      <c r="E261" s="44"/>
      <c r="F261" s="44"/>
      <c r="G261" s="44"/>
      <c r="H261" s="44"/>
      <c r="I261" s="44">
        <f>H27国調!G114</f>
        <v>229</v>
      </c>
      <c r="J261" s="44">
        <f>H27国調!H114</f>
        <v>309</v>
      </c>
      <c r="K261" s="44">
        <f>H27国調!I114</f>
        <v>341</v>
      </c>
      <c r="L261" s="44">
        <f>H27国調!J114</f>
        <v>285</v>
      </c>
      <c r="M261" s="44">
        <f>H27国調!K114</f>
        <v>205</v>
      </c>
      <c r="N261" s="44">
        <f>H27国調!L114</f>
        <v>275</v>
      </c>
      <c r="O261" s="44">
        <f>H27国調!M114</f>
        <v>346</v>
      </c>
      <c r="P261" s="44">
        <f>H27国調!N114</f>
        <v>406</v>
      </c>
      <c r="Q261" s="44">
        <f>H27国調!O114</f>
        <v>393</v>
      </c>
      <c r="R261" s="44">
        <f>H27国調!P114</f>
        <v>363</v>
      </c>
      <c r="S261" s="44">
        <f>H27国調!Q114</f>
        <v>414</v>
      </c>
      <c r="T261" s="44">
        <f>H27国調!R114</f>
        <v>598</v>
      </c>
      <c r="U261" s="44">
        <f>H27国調!S114</f>
        <v>620</v>
      </c>
      <c r="V261" s="44">
        <f>H27国調!T114</f>
        <v>670</v>
      </c>
      <c r="W261" s="44">
        <f>H27国調!U114</f>
        <v>439</v>
      </c>
      <c r="X261" s="44">
        <f>H27国調!V114</f>
        <v>399</v>
      </c>
      <c r="Y261" s="44">
        <f>H27国調!W114</f>
        <v>395</v>
      </c>
      <c r="Z261" s="44">
        <f>H27国調!X114</f>
        <v>320</v>
      </c>
      <c r="AA261" s="44"/>
      <c r="AB261" s="44"/>
      <c r="AC261" s="44"/>
      <c r="AD261" s="44"/>
      <c r="AE261" s="44"/>
    </row>
    <row r="262" spans="1:31">
      <c r="A262" s="119" t="s">
        <v>33</v>
      </c>
      <c r="B262" s="163" t="s">
        <v>62</v>
      </c>
      <c r="C262" s="119">
        <f>H27国調!F116</f>
        <v>2893239</v>
      </c>
      <c r="D262" s="119"/>
      <c r="E262" s="119"/>
      <c r="F262" s="119"/>
      <c r="G262" s="119"/>
      <c r="H262" s="119"/>
      <c r="I262" s="119">
        <f>H27国調!G116</f>
        <v>107192</v>
      </c>
      <c r="J262" s="119">
        <f>H27国調!H116</f>
        <v>115989</v>
      </c>
      <c r="K262" s="119">
        <f>H27国調!I116</f>
        <v>123638</v>
      </c>
      <c r="L262" s="119">
        <f>H27国調!J116</f>
        <v>134587</v>
      </c>
      <c r="M262" s="119">
        <f>H27国調!K116</f>
        <v>129260</v>
      </c>
      <c r="N262" s="119">
        <f>H27国調!L116</f>
        <v>133983</v>
      </c>
      <c r="O262" s="119">
        <f>H27国調!M116</f>
        <v>154520</v>
      </c>
      <c r="P262" s="119">
        <f>H27国調!N116</f>
        <v>180909</v>
      </c>
      <c r="Q262" s="119">
        <f>H27国調!O116</f>
        <v>221564</v>
      </c>
      <c r="R262" s="119">
        <f>H27国調!P116</f>
        <v>198162</v>
      </c>
      <c r="S262" s="119">
        <f>H27国調!Q116</f>
        <v>181277</v>
      </c>
      <c r="T262" s="119">
        <f>H27国調!R116</f>
        <v>168602</v>
      </c>
      <c r="U262" s="119">
        <f>H27国調!S116</f>
        <v>190219</v>
      </c>
      <c r="V262" s="119">
        <f>H27国調!T116</f>
        <v>229470</v>
      </c>
      <c r="W262" s="119">
        <f>H27国調!U116</f>
        <v>191928</v>
      </c>
      <c r="X262" s="119">
        <f>H27国調!V116</f>
        <v>155492</v>
      </c>
      <c r="Y262" s="119">
        <f>H27国調!W116</f>
        <v>131591</v>
      </c>
      <c r="Z262" s="119">
        <f>H27国調!X116</f>
        <v>144856</v>
      </c>
      <c r="AA262" s="44"/>
      <c r="AB262" s="44"/>
      <c r="AC262" s="44"/>
      <c r="AD262" s="44"/>
      <c r="AE262" s="44"/>
    </row>
    <row r="263" spans="1:31">
      <c r="A263" s="120" t="s">
        <v>836</v>
      </c>
      <c r="B263" s="164" t="s">
        <v>62</v>
      </c>
      <c r="C263" s="120">
        <f>H27国調!F117</f>
        <v>810572</v>
      </c>
      <c r="D263" s="120"/>
      <c r="E263" s="120"/>
      <c r="F263" s="120"/>
      <c r="G263" s="120"/>
      <c r="H263" s="120"/>
      <c r="I263" s="120">
        <f>H27国調!G117</f>
        <v>28444</v>
      </c>
      <c r="J263" s="120">
        <f>H27国調!H117</f>
        <v>30476</v>
      </c>
      <c r="K263" s="120">
        <f>H27国調!I117</f>
        <v>31972</v>
      </c>
      <c r="L263" s="120">
        <f>H27国調!J117</f>
        <v>36076</v>
      </c>
      <c r="M263" s="120">
        <f>H27国調!K117</f>
        <v>39630</v>
      </c>
      <c r="N263" s="120">
        <f>H27国調!L117</f>
        <v>40215</v>
      </c>
      <c r="O263" s="120">
        <f>H27国調!M117</f>
        <v>44880</v>
      </c>
      <c r="P263" s="120">
        <f>H27国調!N117</f>
        <v>51527</v>
      </c>
      <c r="Q263" s="120">
        <f>H27国調!O117</f>
        <v>62132</v>
      </c>
      <c r="R263" s="120">
        <f>H27国調!P117</f>
        <v>55212</v>
      </c>
      <c r="S263" s="120">
        <f>H27国調!Q117</f>
        <v>51051</v>
      </c>
      <c r="T263" s="120">
        <f>H27国調!R117</f>
        <v>47996</v>
      </c>
      <c r="U263" s="120">
        <f>H27国調!S117</f>
        <v>52272</v>
      </c>
      <c r="V263" s="120">
        <f>H27国調!T117</f>
        <v>63523</v>
      </c>
      <c r="W263" s="120">
        <f>H27国調!U117</f>
        <v>53360</v>
      </c>
      <c r="X263" s="120">
        <f>H27国調!V117</f>
        <v>44132</v>
      </c>
      <c r="Y263" s="120">
        <f>H27国調!W117</f>
        <v>38010</v>
      </c>
      <c r="Z263" s="120">
        <f>H27国調!X117</f>
        <v>39664</v>
      </c>
      <c r="AA263" s="44"/>
      <c r="AB263" s="44"/>
      <c r="AC263" s="44"/>
      <c r="AD263" s="44"/>
      <c r="AE263" s="44"/>
    </row>
    <row r="264" spans="1:31">
      <c r="A264" s="120" t="s">
        <v>837</v>
      </c>
      <c r="B264" s="164" t="s">
        <v>62</v>
      </c>
      <c r="C264" s="120">
        <f>H27国調!F118</f>
        <v>112748</v>
      </c>
      <c r="D264" s="120"/>
      <c r="E264" s="120"/>
      <c r="F264" s="120"/>
      <c r="G264" s="120"/>
      <c r="H264" s="120"/>
      <c r="I264" s="120">
        <f>H27国調!G118</f>
        <v>4343</v>
      </c>
      <c r="J264" s="120">
        <f>H27国調!H118</f>
        <v>4553</v>
      </c>
      <c r="K264" s="120">
        <f>H27国調!I118</f>
        <v>4908</v>
      </c>
      <c r="L264" s="120">
        <f>H27国調!J118</f>
        <v>5605</v>
      </c>
      <c r="M264" s="120">
        <f>H27国調!K118</f>
        <v>5786</v>
      </c>
      <c r="N264" s="120">
        <f>H27国調!L118</f>
        <v>5283</v>
      </c>
      <c r="O264" s="120">
        <f>H27国調!M118</f>
        <v>6318</v>
      </c>
      <c r="P264" s="120">
        <f>H27国調!N118</f>
        <v>7559</v>
      </c>
      <c r="Q264" s="120">
        <f>H27国調!O118</f>
        <v>9725</v>
      </c>
      <c r="R264" s="120">
        <f>H27国調!P118</f>
        <v>8801</v>
      </c>
      <c r="S264" s="120">
        <f>H27国調!Q118</f>
        <v>7649</v>
      </c>
      <c r="T264" s="120">
        <f>H27国調!R118</f>
        <v>6605</v>
      </c>
      <c r="U264" s="120">
        <f>H27国調!S118</f>
        <v>6520</v>
      </c>
      <c r="V264" s="120">
        <f>H27国調!T118</f>
        <v>7828</v>
      </c>
      <c r="W264" s="120">
        <f>H27国調!U118</f>
        <v>6336</v>
      </c>
      <c r="X264" s="120">
        <f>H27国調!V118</f>
        <v>5276</v>
      </c>
      <c r="Y264" s="120">
        <f>H27国調!W118</f>
        <v>4712</v>
      </c>
      <c r="Z264" s="120">
        <f>H27国調!X118</f>
        <v>4941</v>
      </c>
      <c r="AA264" s="44"/>
      <c r="AB264" s="44"/>
      <c r="AC264" s="44"/>
      <c r="AD264" s="44"/>
      <c r="AE264" s="44"/>
    </row>
    <row r="265" spans="1:31">
      <c r="A265" s="120" t="s">
        <v>839</v>
      </c>
      <c r="B265" s="164" t="s">
        <v>62</v>
      </c>
      <c r="C265" s="120">
        <f>H27国調!F119</f>
        <v>71786</v>
      </c>
      <c r="D265" s="120"/>
      <c r="E265" s="120"/>
      <c r="F265" s="120"/>
      <c r="G265" s="120"/>
      <c r="H265" s="120"/>
      <c r="I265" s="120">
        <f>H27国調!G119</f>
        <v>2685</v>
      </c>
      <c r="J265" s="120">
        <f>H27国調!H119</f>
        <v>2676</v>
      </c>
      <c r="K265" s="120">
        <f>H27国調!I119</f>
        <v>2780</v>
      </c>
      <c r="L265" s="120">
        <f>H27国調!J119</f>
        <v>3175</v>
      </c>
      <c r="M265" s="120">
        <f>H27国調!K119</f>
        <v>4010</v>
      </c>
      <c r="N265" s="120">
        <f>H27国調!L119</f>
        <v>3737</v>
      </c>
      <c r="O265" s="120">
        <f>H27国調!M119</f>
        <v>4374</v>
      </c>
      <c r="P265" s="120">
        <f>H27国調!N119</f>
        <v>4996</v>
      </c>
      <c r="Q265" s="120">
        <f>H27国調!O119</f>
        <v>6048</v>
      </c>
      <c r="R265" s="120">
        <f>H27国調!P119</f>
        <v>5072</v>
      </c>
      <c r="S265" s="120">
        <f>H27国調!Q119</f>
        <v>4353</v>
      </c>
      <c r="T265" s="120">
        <f>H27国調!R119</f>
        <v>3739</v>
      </c>
      <c r="U265" s="120">
        <f>H27国調!S119</f>
        <v>4089</v>
      </c>
      <c r="V265" s="120">
        <f>H27国調!T119</f>
        <v>4906</v>
      </c>
      <c r="W265" s="120">
        <f>H27国調!U119</f>
        <v>4155</v>
      </c>
      <c r="X265" s="120">
        <f>H27国調!V119</f>
        <v>3701</v>
      </c>
      <c r="Y265" s="120">
        <f>H27国調!W119</f>
        <v>3513</v>
      </c>
      <c r="Z265" s="120">
        <f>H27国調!X119</f>
        <v>3777</v>
      </c>
      <c r="AA265" s="44"/>
      <c r="AB265" s="44"/>
      <c r="AC265" s="44"/>
      <c r="AD265" s="44"/>
      <c r="AE265" s="44"/>
    </row>
    <row r="266" spans="1:31">
      <c r="A266" s="120" t="s">
        <v>841</v>
      </c>
      <c r="B266" s="164" t="s">
        <v>62</v>
      </c>
      <c r="C266" s="120">
        <f>H27国調!F120</f>
        <v>54337</v>
      </c>
      <c r="D266" s="120"/>
      <c r="E266" s="120"/>
      <c r="F266" s="120"/>
      <c r="G266" s="120"/>
      <c r="H266" s="120"/>
      <c r="I266" s="120">
        <f>H27国調!G120</f>
        <v>1648</v>
      </c>
      <c r="J266" s="120">
        <f>H27国調!H120</f>
        <v>1618</v>
      </c>
      <c r="K266" s="120">
        <f>H27国調!I120</f>
        <v>1740</v>
      </c>
      <c r="L266" s="120">
        <f>H27国調!J120</f>
        <v>1923</v>
      </c>
      <c r="M266" s="120">
        <f>H27国調!K120</f>
        <v>2557</v>
      </c>
      <c r="N266" s="120">
        <f>H27国調!L120</f>
        <v>3264</v>
      </c>
      <c r="O266" s="120">
        <f>H27国調!M120</f>
        <v>3283</v>
      </c>
      <c r="P266" s="120">
        <f>H27国調!N120</f>
        <v>3260</v>
      </c>
      <c r="Q266" s="120">
        <f>H27国調!O120</f>
        <v>3925</v>
      </c>
      <c r="R266" s="120">
        <f>H27国調!P120</f>
        <v>3430</v>
      </c>
      <c r="S266" s="120">
        <f>H27国調!Q120</f>
        <v>3132</v>
      </c>
      <c r="T266" s="120">
        <f>H27国調!R120</f>
        <v>2961</v>
      </c>
      <c r="U266" s="120">
        <f>H27国調!S120</f>
        <v>3245</v>
      </c>
      <c r="V266" s="120">
        <f>H27国調!T120</f>
        <v>4185</v>
      </c>
      <c r="W266" s="120">
        <f>H27国調!U120</f>
        <v>4028</v>
      </c>
      <c r="X266" s="120">
        <f>H27国調!V120</f>
        <v>3569</v>
      </c>
      <c r="Y266" s="120">
        <f>H27国調!W120</f>
        <v>3273</v>
      </c>
      <c r="Z266" s="120">
        <f>H27国調!X120</f>
        <v>3296</v>
      </c>
      <c r="AA266" s="44"/>
      <c r="AB266" s="44"/>
      <c r="AC266" s="44"/>
      <c r="AD266" s="44"/>
      <c r="AE266" s="44"/>
    </row>
    <row r="267" spans="1:31">
      <c r="A267" s="120" t="s">
        <v>842</v>
      </c>
      <c r="B267" s="164" t="s">
        <v>62</v>
      </c>
      <c r="C267" s="120">
        <f>H27国調!F121</f>
        <v>52070</v>
      </c>
      <c r="D267" s="120"/>
      <c r="E267" s="120"/>
      <c r="F267" s="120"/>
      <c r="G267" s="120"/>
      <c r="H267" s="120"/>
      <c r="I267" s="120">
        <f>H27国調!G121</f>
        <v>1442</v>
      </c>
      <c r="J267" s="120">
        <f>H27国調!H121</f>
        <v>1598</v>
      </c>
      <c r="K267" s="120">
        <f>H27国調!I121</f>
        <v>1633</v>
      </c>
      <c r="L267" s="120">
        <f>H27国調!J121</f>
        <v>2059</v>
      </c>
      <c r="M267" s="120">
        <f>H27国調!K121</f>
        <v>2239</v>
      </c>
      <c r="N267" s="120">
        <f>H27国調!L121</f>
        <v>2452</v>
      </c>
      <c r="O267" s="120">
        <f>H27国調!M121</f>
        <v>2532</v>
      </c>
      <c r="P267" s="120">
        <f>H27国調!N121</f>
        <v>2784</v>
      </c>
      <c r="Q267" s="120">
        <f>H27国調!O121</f>
        <v>3552</v>
      </c>
      <c r="R267" s="120">
        <f>H27国調!P121</f>
        <v>3266</v>
      </c>
      <c r="S267" s="120">
        <f>H27国調!Q121</f>
        <v>3103</v>
      </c>
      <c r="T267" s="120">
        <f>H27国調!R121</f>
        <v>2915</v>
      </c>
      <c r="U267" s="120">
        <f>H27国調!S121</f>
        <v>3358</v>
      </c>
      <c r="V267" s="120">
        <f>H27国調!T121</f>
        <v>4362</v>
      </c>
      <c r="W267" s="120">
        <f>H27国調!U121</f>
        <v>4267</v>
      </c>
      <c r="X267" s="120">
        <f>H27国調!V121</f>
        <v>3911</v>
      </c>
      <c r="Y267" s="120">
        <f>H27国調!W121</f>
        <v>3347</v>
      </c>
      <c r="Z267" s="120">
        <f>H27国調!X121</f>
        <v>3250</v>
      </c>
      <c r="AA267" s="44"/>
      <c r="AB267" s="44"/>
      <c r="AC267" s="44"/>
      <c r="AD267" s="44"/>
      <c r="AE267" s="44"/>
    </row>
    <row r="268" spans="1:31">
      <c r="A268" s="120" t="s">
        <v>843</v>
      </c>
      <c r="B268" s="164" t="s">
        <v>62</v>
      </c>
      <c r="C268" s="120">
        <f>H27国調!F122</f>
        <v>87673</v>
      </c>
      <c r="D268" s="120"/>
      <c r="E268" s="120"/>
      <c r="F268" s="120"/>
      <c r="G268" s="120"/>
      <c r="H268" s="120"/>
      <c r="I268" s="120">
        <f>H27国調!G122</f>
        <v>2876</v>
      </c>
      <c r="J268" s="120">
        <f>H27国調!H122</f>
        <v>3098</v>
      </c>
      <c r="K268" s="120">
        <f>H27国調!I122</f>
        <v>3194</v>
      </c>
      <c r="L268" s="120">
        <f>H27国調!J122</f>
        <v>3861</v>
      </c>
      <c r="M268" s="120">
        <f>H27国調!K122</f>
        <v>4336</v>
      </c>
      <c r="N268" s="120">
        <f>H27国調!L122</f>
        <v>3929</v>
      </c>
      <c r="O268" s="120">
        <f>H27国調!M122</f>
        <v>4392</v>
      </c>
      <c r="P268" s="120">
        <f>H27国調!N122</f>
        <v>5127</v>
      </c>
      <c r="Q268" s="120">
        <f>H27国調!O122</f>
        <v>6022</v>
      </c>
      <c r="R268" s="120">
        <f>H27国調!P122</f>
        <v>5661</v>
      </c>
      <c r="S268" s="120">
        <f>H27国調!Q122</f>
        <v>5407</v>
      </c>
      <c r="T268" s="120">
        <f>H27国調!R122</f>
        <v>5168</v>
      </c>
      <c r="U268" s="120">
        <f>H27国調!S122</f>
        <v>6043</v>
      </c>
      <c r="V268" s="120">
        <f>H27国調!T122</f>
        <v>7708</v>
      </c>
      <c r="W268" s="120">
        <f>H27国調!U122</f>
        <v>6653</v>
      </c>
      <c r="X268" s="120">
        <f>H27国調!V122</f>
        <v>5434</v>
      </c>
      <c r="Y268" s="120">
        <f>H27国調!W122</f>
        <v>4323</v>
      </c>
      <c r="Z268" s="120">
        <f>H27国調!X122</f>
        <v>4441</v>
      </c>
      <c r="AA268" s="44"/>
      <c r="AB268" s="44"/>
      <c r="AC268" s="44"/>
      <c r="AD268" s="44"/>
      <c r="AE268" s="44"/>
    </row>
    <row r="269" spans="1:31">
      <c r="A269" s="120" t="s">
        <v>845</v>
      </c>
      <c r="B269" s="164" t="s">
        <v>62</v>
      </c>
      <c r="C269" s="120">
        <f>H27国調!F123</f>
        <v>116734</v>
      </c>
      <c r="D269" s="120"/>
      <c r="E269" s="120"/>
      <c r="F269" s="120"/>
      <c r="G269" s="120"/>
      <c r="H269" s="120"/>
      <c r="I269" s="120">
        <f>H27国調!G123</f>
        <v>4518</v>
      </c>
      <c r="J269" s="120">
        <f>H27国調!H123</f>
        <v>4771</v>
      </c>
      <c r="K269" s="120">
        <f>H27国調!I123</f>
        <v>4733</v>
      </c>
      <c r="L269" s="120">
        <f>H27国調!J123</f>
        <v>5087</v>
      </c>
      <c r="M269" s="120">
        <f>H27国調!K123</f>
        <v>4753</v>
      </c>
      <c r="N269" s="120">
        <f>H27国調!L123</f>
        <v>5171</v>
      </c>
      <c r="O269" s="120">
        <f>H27国調!M123</f>
        <v>6259</v>
      </c>
      <c r="P269" s="120">
        <f>H27国調!N123</f>
        <v>7136</v>
      </c>
      <c r="Q269" s="120">
        <f>H27国調!O123</f>
        <v>8775</v>
      </c>
      <c r="R269" s="120">
        <f>H27国調!P123</f>
        <v>7706</v>
      </c>
      <c r="S269" s="120">
        <f>H27国調!Q123</f>
        <v>7152</v>
      </c>
      <c r="T269" s="120">
        <f>H27国調!R123</f>
        <v>6744</v>
      </c>
      <c r="U269" s="120">
        <f>H27国調!S123</f>
        <v>7432</v>
      </c>
      <c r="V269" s="120">
        <f>H27国調!T123</f>
        <v>9409</v>
      </c>
      <c r="W269" s="120">
        <f>H27国調!U123</f>
        <v>8230</v>
      </c>
      <c r="X269" s="120">
        <f>H27国調!V123</f>
        <v>6901</v>
      </c>
      <c r="Y269" s="120">
        <f>H27国調!W123</f>
        <v>5891</v>
      </c>
      <c r="Z269" s="120">
        <f>H27国調!X123</f>
        <v>6066</v>
      </c>
      <c r="AA269" s="44"/>
      <c r="AB269" s="44"/>
      <c r="AC269" s="44"/>
      <c r="AD269" s="44"/>
      <c r="AE269" s="44"/>
    </row>
    <row r="270" spans="1:31">
      <c r="A270" s="120" t="s">
        <v>846</v>
      </c>
      <c r="B270" s="164" t="s">
        <v>62</v>
      </c>
      <c r="C270" s="120">
        <f>H27国調!F124</f>
        <v>116022</v>
      </c>
      <c r="D270" s="120"/>
      <c r="E270" s="120"/>
      <c r="F270" s="120"/>
      <c r="G270" s="120"/>
      <c r="H270" s="120"/>
      <c r="I270" s="120">
        <f>H27国調!G124</f>
        <v>3981</v>
      </c>
      <c r="J270" s="120">
        <f>H27国調!H124</f>
        <v>4786</v>
      </c>
      <c r="K270" s="120">
        <f>H27国調!I124</f>
        <v>5116</v>
      </c>
      <c r="L270" s="120">
        <f>H27国調!J124</f>
        <v>5524</v>
      </c>
      <c r="M270" s="120">
        <f>H27国調!K124</f>
        <v>5062</v>
      </c>
      <c r="N270" s="120">
        <f>H27国調!L124</f>
        <v>4833</v>
      </c>
      <c r="O270" s="120">
        <f>H27国調!M124</f>
        <v>5523</v>
      </c>
      <c r="P270" s="120">
        <f>H27国調!N124</f>
        <v>6861</v>
      </c>
      <c r="Q270" s="120">
        <f>H27国調!O124</f>
        <v>8670</v>
      </c>
      <c r="R270" s="120">
        <f>H27国調!P124</f>
        <v>7840</v>
      </c>
      <c r="S270" s="120">
        <f>H27国調!Q124</f>
        <v>7399</v>
      </c>
      <c r="T270" s="120">
        <f>H27国調!R124</f>
        <v>7084</v>
      </c>
      <c r="U270" s="120">
        <f>H27国調!S124</f>
        <v>8003</v>
      </c>
      <c r="V270" s="120">
        <f>H27国調!T124</f>
        <v>10109</v>
      </c>
      <c r="W270" s="120">
        <f>H27国調!U124</f>
        <v>8265</v>
      </c>
      <c r="X270" s="120">
        <f>H27国調!V124</f>
        <v>6444</v>
      </c>
      <c r="Y270" s="120">
        <f>H27国調!W124</f>
        <v>5075</v>
      </c>
      <c r="Z270" s="120">
        <f>H27国調!X124</f>
        <v>5447</v>
      </c>
      <c r="AA270" s="44"/>
      <c r="AB270" s="44"/>
      <c r="AC270" s="44"/>
      <c r="AD270" s="44"/>
      <c r="AE270" s="44"/>
    </row>
    <row r="271" spans="1:31">
      <c r="A271" s="120" t="s">
        <v>848</v>
      </c>
      <c r="B271" s="164" t="s">
        <v>62</v>
      </c>
      <c r="C271" s="120">
        <f>H27国調!F125</f>
        <v>72140</v>
      </c>
      <c r="D271" s="120"/>
      <c r="E271" s="120"/>
      <c r="F271" s="120"/>
      <c r="G271" s="120"/>
      <c r="H271" s="120"/>
      <c r="I271" s="120">
        <f>H27国調!G125</f>
        <v>2219</v>
      </c>
      <c r="J271" s="120">
        <f>H27国調!H125</f>
        <v>1846</v>
      </c>
      <c r="K271" s="120">
        <f>H27国調!I125</f>
        <v>1834</v>
      </c>
      <c r="L271" s="120">
        <f>H27国調!J125</f>
        <v>2300</v>
      </c>
      <c r="M271" s="120">
        <f>H27国調!K125</f>
        <v>4508</v>
      </c>
      <c r="N271" s="120">
        <f>H27国調!L125</f>
        <v>5507</v>
      </c>
      <c r="O271" s="120">
        <f>H27国調!M125</f>
        <v>5446</v>
      </c>
      <c r="P271" s="120">
        <f>H27国調!N125</f>
        <v>5525</v>
      </c>
      <c r="Q271" s="120">
        <f>H27国調!O125</f>
        <v>5824</v>
      </c>
      <c r="R271" s="120">
        <f>H27国調!P125</f>
        <v>4858</v>
      </c>
      <c r="S271" s="120">
        <f>H27国調!Q125</f>
        <v>4204</v>
      </c>
      <c r="T271" s="120">
        <f>H27国調!R125</f>
        <v>3913</v>
      </c>
      <c r="U271" s="120">
        <f>H27国調!S125</f>
        <v>4191</v>
      </c>
      <c r="V271" s="120">
        <f>H27国調!T125</f>
        <v>5207</v>
      </c>
      <c r="W271" s="120">
        <f>H27国調!U125</f>
        <v>4377</v>
      </c>
      <c r="X271" s="120">
        <f>H27国調!V125</f>
        <v>3852</v>
      </c>
      <c r="Y271" s="120">
        <f>H27国調!W125</f>
        <v>3325</v>
      </c>
      <c r="Z271" s="120">
        <f>H27国調!X125</f>
        <v>3204</v>
      </c>
      <c r="AA271" s="44"/>
      <c r="AB271" s="44"/>
      <c r="AC271" s="44"/>
      <c r="AD271" s="44"/>
      <c r="AE271" s="44"/>
    </row>
    <row r="272" spans="1:31">
      <c r="A272" s="120" t="s">
        <v>849</v>
      </c>
      <c r="B272" s="164" t="s">
        <v>62</v>
      </c>
      <c r="C272" s="120">
        <f>H27国調!F126</f>
        <v>127062</v>
      </c>
      <c r="D272" s="120"/>
      <c r="E272" s="120"/>
      <c r="F272" s="120"/>
      <c r="G272" s="120"/>
      <c r="H272" s="120"/>
      <c r="I272" s="120">
        <f>H27国調!G126</f>
        <v>4732</v>
      </c>
      <c r="J272" s="120">
        <f>H27国調!H126</f>
        <v>5530</v>
      </c>
      <c r="K272" s="120">
        <f>H27国調!I126</f>
        <v>6034</v>
      </c>
      <c r="L272" s="120">
        <f>H27国調!J126</f>
        <v>6542</v>
      </c>
      <c r="M272" s="120">
        <f>H27国調!K126</f>
        <v>6379</v>
      </c>
      <c r="N272" s="120">
        <f>H27国調!L126</f>
        <v>6039</v>
      </c>
      <c r="O272" s="120">
        <f>H27国調!M126</f>
        <v>6753</v>
      </c>
      <c r="P272" s="120">
        <f>H27国調!N126</f>
        <v>8279</v>
      </c>
      <c r="Q272" s="120">
        <f>H27国調!O126</f>
        <v>9591</v>
      </c>
      <c r="R272" s="120">
        <f>H27国調!P126</f>
        <v>8578</v>
      </c>
      <c r="S272" s="120">
        <f>H27国調!Q126</f>
        <v>8652</v>
      </c>
      <c r="T272" s="120">
        <f>H27国調!R126</f>
        <v>8867</v>
      </c>
      <c r="U272" s="120">
        <f>H27国調!S126</f>
        <v>9391</v>
      </c>
      <c r="V272" s="120">
        <f>H27国調!T126</f>
        <v>9809</v>
      </c>
      <c r="W272" s="120">
        <f>H27国調!U126</f>
        <v>7049</v>
      </c>
      <c r="X272" s="120">
        <f>H27国調!V126</f>
        <v>5044</v>
      </c>
      <c r="Y272" s="120">
        <f>H27国調!W126</f>
        <v>4551</v>
      </c>
      <c r="Z272" s="120">
        <f>H27国調!X126</f>
        <v>5242</v>
      </c>
      <c r="AA272" s="44"/>
      <c r="AB272" s="44"/>
      <c r="AC272" s="44"/>
      <c r="AD272" s="44"/>
      <c r="AE272" s="44"/>
    </row>
    <row r="273" spans="1:31">
      <c r="A273" s="120" t="s">
        <v>851</v>
      </c>
      <c r="B273" s="164" t="s">
        <v>62</v>
      </c>
      <c r="C273" s="120">
        <f>H27国調!F127</f>
        <v>276940</v>
      </c>
      <c r="D273" s="120"/>
      <c r="E273" s="120"/>
      <c r="F273" s="120"/>
      <c r="G273" s="120"/>
      <c r="H273" s="120"/>
      <c r="I273" s="120">
        <f>H27国調!G127</f>
        <v>11400</v>
      </c>
      <c r="J273" s="120">
        <f>H27国調!H127</f>
        <v>12141</v>
      </c>
      <c r="K273" s="120">
        <f>H27国調!I127</f>
        <v>13087</v>
      </c>
      <c r="L273" s="120">
        <f>H27国調!J127</f>
        <v>14011</v>
      </c>
      <c r="M273" s="120">
        <f>H27国調!K127</f>
        <v>12750</v>
      </c>
      <c r="N273" s="120">
        <f>H27国調!L127</f>
        <v>13395</v>
      </c>
      <c r="O273" s="120">
        <f>H27国調!M127</f>
        <v>15132</v>
      </c>
      <c r="P273" s="120">
        <f>H27国調!N127</f>
        <v>17522</v>
      </c>
      <c r="Q273" s="120">
        <f>H27国調!O127</f>
        <v>21663</v>
      </c>
      <c r="R273" s="120">
        <f>H27国調!P127</f>
        <v>18778</v>
      </c>
      <c r="S273" s="120">
        <f>H27国調!Q127</f>
        <v>17267</v>
      </c>
      <c r="T273" s="120">
        <f>H27国調!R127</f>
        <v>15295</v>
      </c>
      <c r="U273" s="120">
        <f>H27国調!S127</f>
        <v>17239</v>
      </c>
      <c r="V273" s="120">
        <f>H27国調!T127</f>
        <v>21208</v>
      </c>
      <c r="W273" s="120">
        <f>H27国調!U127</f>
        <v>18108</v>
      </c>
      <c r="X273" s="120">
        <f>H27国調!V127</f>
        <v>14092</v>
      </c>
      <c r="Y273" s="120">
        <f>H27国調!W127</f>
        <v>11649</v>
      </c>
      <c r="Z273" s="120">
        <f>H27国調!X127</f>
        <v>12203</v>
      </c>
      <c r="AA273" s="44"/>
      <c r="AB273" s="44"/>
      <c r="AC273" s="44"/>
      <c r="AD273" s="44"/>
      <c r="AE273" s="44"/>
    </row>
    <row r="274" spans="1:31">
      <c r="A274" s="120" t="s">
        <v>852</v>
      </c>
      <c r="B274" s="164" t="s">
        <v>62</v>
      </c>
      <c r="C274" s="120">
        <f>H27国調!F128</f>
        <v>233504</v>
      </c>
      <c r="D274" s="120"/>
      <c r="E274" s="120"/>
      <c r="F274" s="120"/>
      <c r="G274" s="120"/>
      <c r="H274" s="120"/>
      <c r="I274" s="120">
        <f>H27国調!G128</f>
        <v>8214</v>
      </c>
      <c r="J274" s="120">
        <f>H27国調!H128</f>
        <v>8266</v>
      </c>
      <c r="K274" s="120">
        <f>H27国調!I128</f>
        <v>8461</v>
      </c>
      <c r="L274" s="120">
        <f>H27国調!J128</f>
        <v>9352</v>
      </c>
      <c r="M274" s="120">
        <f>H27国調!K128</f>
        <v>10308</v>
      </c>
      <c r="N274" s="120">
        <f>H27国調!L128</f>
        <v>11943</v>
      </c>
      <c r="O274" s="120">
        <f>H27国調!M128</f>
        <v>13516</v>
      </c>
      <c r="P274" s="120">
        <f>H27国調!N128</f>
        <v>15246</v>
      </c>
      <c r="Q274" s="120">
        <f>H27国調!O128</f>
        <v>18455</v>
      </c>
      <c r="R274" s="120">
        <f>H27国調!P128</f>
        <v>16391</v>
      </c>
      <c r="S274" s="120">
        <f>H27国調!Q128</f>
        <v>14406</v>
      </c>
      <c r="T274" s="120">
        <f>H27国調!R128</f>
        <v>12542</v>
      </c>
      <c r="U274" s="120">
        <f>H27国調!S128</f>
        <v>14933</v>
      </c>
      <c r="V274" s="120">
        <f>H27国調!T128</f>
        <v>19175</v>
      </c>
      <c r="W274" s="120">
        <f>H27国調!U128</f>
        <v>16885</v>
      </c>
      <c r="X274" s="120">
        <f>H27国調!V128</f>
        <v>14113</v>
      </c>
      <c r="Y274" s="120">
        <f>H27国調!W128</f>
        <v>10887</v>
      </c>
      <c r="Z274" s="120">
        <f>H27国調!X128</f>
        <v>10411</v>
      </c>
      <c r="AA274" s="44"/>
      <c r="AB274" s="44"/>
      <c r="AC274" s="44"/>
      <c r="AD274" s="44"/>
      <c r="AE274" s="44"/>
    </row>
    <row r="275" spans="1:31">
      <c r="A275" s="120" t="s">
        <v>853</v>
      </c>
      <c r="B275" s="164" t="s">
        <v>62</v>
      </c>
      <c r="C275" s="120">
        <f>H27国調!F129</f>
        <v>151608</v>
      </c>
      <c r="D275" s="120"/>
      <c r="E275" s="120"/>
      <c r="F275" s="120"/>
      <c r="G275" s="120"/>
      <c r="H275" s="120"/>
      <c r="I275" s="120">
        <f>H27国調!G129</f>
        <v>6486</v>
      </c>
      <c r="J275" s="120">
        <f>H27国調!H129</f>
        <v>6332</v>
      </c>
      <c r="K275" s="120">
        <f>H27国調!I129</f>
        <v>6702</v>
      </c>
      <c r="L275" s="120">
        <f>H27国調!J129</f>
        <v>7080</v>
      </c>
      <c r="M275" s="120">
        <f>H27国調!K129</f>
        <v>6809</v>
      </c>
      <c r="N275" s="120">
        <f>H27国調!L129</f>
        <v>7414</v>
      </c>
      <c r="O275" s="120">
        <f>H27国調!M129</f>
        <v>8810</v>
      </c>
      <c r="P275" s="120">
        <f>H27国調!N129</f>
        <v>9903</v>
      </c>
      <c r="Q275" s="120">
        <f>H27国調!O129</f>
        <v>11994</v>
      </c>
      <c r="R275" s="120">
        <f>H27国調!P129</f>
        <v>10801</v>
      </c>
      <c r="S275" s="120">
        <f>H27国調!Q129</f>
        <v>9671</v>
      </c>
      <c r="T275" s="120">
        <f>H27国調!R129</f>
        <v>8288</v>
      </c>
      <c r="U275" s="120">
        <f>H27国調!S129</f>
        <v>9464</v>
      </c>
      <c r="V275" s="120">
        <f>H27国調!T129</f>
        <v>11846</v>
      </c>
      <c r="W275" s="120">
        <f>H27国調!U129</f>
        <v>9993</v>
      </c>
      <c r="X275" s="120">
        <f>H27国調!V129</f>
        <v>7697</v>
      </c>
      <c r="Y275" s="120">
        <f>H27国調!W129</f>
        <v>6015</v>
      </c>
      <c r="Z275" s="120">
        <f>H27国調!X129</f>
        <v>6303</v>
      </c>
      <c r="AA275" s="44"/>
      <c r="AB275" s="44"/>
      <c r="AC275" s="44"/>
      <c r="AD275" s="44"/>
      <c r="AE275" s="44"/>
    </row>
    <row r="276" spans="1:31">
      <c r="A276" s="120" t="s">
        <v>854</v>
      </c>
      <c r="B276" s="164" t="s">
        <v>62</v>
      </c>
      <c r="C276" s="120">
        <f>H27国調!F130</f>
        <v>259496</v>
      </c>
      <c r="D276" s="120"/>
      <c r="E276" s="120"/>
      <c r="F276" s="120"/>
      <c r="G276" s="120"/>
      <c r="H276" s="120"/>
      <c r="I276" s="120">
        <f>H27国調!G130</f>
        <v>10239</v>
      </c>
      <c r="J276" s="120">
        <f>H27国調!H130</f>
        <v>11015</v>
      </c>
      <c r="K276" s="120">
        <f>H27国調!I130</f>
        <v>11635</v>
      </c>
      <c r="L276" s="120">
        <f>H27国調!J130</f>
        <v>13238</v>
      </c>
      <c r="M276" s="120">
        <f>H27国調!K130</f>
        <v>13285</v>
      </c>
      <c r="N276" s="120">
        <f>H27国調!L130</f>
        <v>11993</v>
      </c>
      <c r="O276" s="120">
        <f>H27国調!M130</f>
        <v>14758</v>
      </c>
      <c r="P276" s="120">
        <f>H27国調!N130</f>
        <v>18188</v>
      </c>
      <c r="Q276" s="120">
        <f>H27国調!O130</f>
        <v>22747</v>
      </c>
      <c r="R276" s="120">
        <f>H27国調!P130</f>
        <v>20344</v>
      </c>
      <c r="S276" s="120">
        <f>H27国調!Q130</f>
        <v>16884</v>
      </c>
      <c r="T276" s="120">
        <f>H27国調!R130</f>
        <v>14289</v>
      </c>
      <c r="U276" s="120">
        <f>H27国調!S130</f>
        <v>15238</v>
      </c>
      <c r="V276" s="120">
        <f>H27国調!T130</f>
        <v>18619</v>
      </c>
      <c r="W276" s="120">
        <f>H27国調!U130</f>
        <v>14925</v>
      </c>
      <c r="X276" s="120">
        <f>H27国調!V130</f>
        <v>12158</v>
      </c>
      <c r="Y276" s="120">
        <f>H27国調!W130</f>
        <v>9728</v>
      </c>
      <c r="Z276" s="120">
        <f>H27国調!X130</f>
        <v>10213</v>
      </c>
      <c r="AA276" s="44"/>
      <c r="AB276" s="44"/>
      <c r="AC276" s="44"/>
      <c r="AD276" s="44"/>
      <c r="AE276" s="44"/>
    </row>
    <row r="277" spans="1:31">
      <c r="A277" s="120" t="s">
        <v>855</v>
      </c>
      <c r="B277" s="164" t="s">
        <v>62</v>
      </c>
      <c r="C277" s="120">
        <f>H27国調!F131</f>
        <v>23266</v>
      </c>
      <c r="D277" s="120"/>
      <c r="E277" s="120"/>
      <c r="F277" s="120"/>
      <c r="G277" s="120"/>
      <c r="H277" s="120"/>
      <c r="I277" s="120">
        <f>H27国調!G131</f>
        <v>698</v>
      </c>
      <c r="J277" s="120">
        <f>H27国調!H131</f>
        <v>848</v>
      </c>
      <c r="K277" s="120">
        <f>H27国調!I131</f>
        <v>959</v>
      </c>
      <c r="L277" s="120">
        <f>H27国調!J131</f>
        <v>986</v>
      </c>
      <c r="M277" s="120">
        <f>H27国調!K131</f>
        <v>770</v>
      </c>
      <c r="N277" s="120">
        <f>H27国調!L131</f>
        <v>807</v>
      </c>
      <c r="O277" s="120">
        <f>H27国調!M131</f>
        <v>1037</v>
      </c>
      <c r="P277" s="120">
        <f>H27国調!N131</f>
        <v>1247</v>
      </c>
      <c r="Q277" s="120">
        <f>H27国調!O131</f>
        <v>1510</v>
      </c>
      <c r="R277" s="120">
        <f>H27国調!P131</f>
        <v>1443</v>
      </c>
      <c r="S277" s="120">
        <f>H27国調!Q131</f>
        <v>1361</v>
      </c>
      <c r="T277" s="120">
        <f>H27国調!R131</f>
        <v>1484</v>
      </c>
      <c r="U277" s="120">
        <f>H27国調!S131</f>
        <v>1765</v>
      </c>
      <c r="V277" s="120">
        <f>H27国調!T131</f>
        <v>2126</v>
      </c>
      <c r="W277" s="120">
        <f>H27国調!U131</f>
        <v>1604</v>
      </c>
      <c r="X277" s="120">
        <f>H27国調!V131</f>
        <v>1403</v>
      </c>
      <c r="Y277" s="120">
        <f>H27国調!W131</f>
        <v>1448</v>
      </c>
      <c r="Z277" s="120">
        <f>H27国調!X131</f>
        <v>1770</v>
      </c>
      <c r="AA277" s="44"/>
      <c r="AB277" s="44"/>
      <c r="AC277" s="44"/>
      <c r="AD277" s="44"/>
      <c r="AE277" s="44"/>
    </row>
    <row r="278" spans="1:31">
      <c r="A278" s="120" t="s">
        <v>856</v>
      </c>
      <c r="B278" s="164" t="s">
        <v>62</v>
      </c>
      <c r="C278" s="120">
        <f>H27国調!F132</f>
        <v>52261</v>
      </c>
      <c r="D278" s="120"/>
      <c r="E278" s="120"/>
      <c r="F278" s="120"/>
      <c r="G278" s="120"/>
      <c r="H278" s="120"/>
      <c r="I278" s="120">
        <f>H27国調!G132</f>
        <v>1864</v>
      </c>
      <c r="J278" s="120">
        <f>H27国調!H132</f>
        <v>2128</v>
      </c>
      <c r="K278" s="120">
        <f>H27国調!I132</f>
        <v>2137</v>
      </c>
      <c r="L278" s="120">
        <f>H27国調!J132</f>
        <v>2158</v>
      </c>
      <c r="M278" s="120">
        <f>H27国調!K132</f>
        <v>1927</v>
      </c>
      <c r="N278" s="120">
        <f>H27国調!L132</f>
        <v>1960</v>
      </c>
      <c r="O278" s="120">
        <f>H27国調!M132</f>
        <v>2606</v>
      </c>
      <c r="P278" s="120">
        <f>H27国調!N132</f>
        <v>3330</v>
      </c>
      <c r="Q278" s="120">
        <f>H27国調!O132</f>
        <v>4472</v>
      </c>
      <c r="R278" s="120">
        <f>H27国調!P132</f>
        <v>4167</v>
      </c>
      <c r="S278" s="120">
        <f>H27国調!Q132</f>
        <v>3638</v>
      </c>
      <c r="T278" s="120">
        <f>H27国調!R132</f>
        <v>3134</v>
      </c>
      <c r="U278" s="120">
        <f>H27国調!S132</f>
        <v>3333</v>
      </c>
      <c r="V278" s="120">
        <f>H27国調!T132</f>
        <v>4137</v>
      </c>
      <c r="W278" s="120">
        <f>H27国調!U132</f>
        <v>3363</v>
      </c>
      <c r="X278" s="120">
        <f>H27国調!V132</f>
        <v>2835</v>
      </c>
      <c r="Y278" s="120">
        <f>H27国調!W132</f>
        <v>2361</v>
      </c>
      <c r="Z278" s="120">
        <f>H27国調!X132</f>
        <v>2711</v>
      </c>
      <c r="AA278" s="44"/>
      <c r="AB278" s="44"/>
      <c r="AC278" s="44"/>
      <c r="AD278" s="44"/>
      <c r="AE278" s="44"/>
    </row>
    <row r="279" spans="1:31">
      <c r="A279" s="120" t="s">
        <v>857</v>
      </c>
      <c r="B279" s="164" t="s">
        <v>62</v>
      </c>
      <c r="C279" s="120">
        <f>H27国調!F133</f>
        <v>101242</v>
      </c>
      <c r="D279" s="120"/>
      <c r="E279" s="120"/>
      <c r="F279" s="120"/>
      <c r="G279" s="120"/>
      <c r="H279" s="120"/>
      <c r="I279" s="120">
        <f>H27国調!G133</f>
        <v>4372</v>
      </c>
      <c r="J279" s="120">
        <f>H27国調!H133</f>
        <v>4604</v>
      </c>
      <c r="K279" s="120">
        <f>H27国調!I133</f>
        <v>4691</v>
      </c>
      <c r="L279" s="120">
        <f>H27国調!J133</f>
        <v>5000</v>
      </c>
      <c r="M279" s="120">
        <f>H27国調!K133</f>
        <v>4534</v>
      </c>
      <c r="N279" s="120">
        <f>H27国調!L133</f>
        <v>4886</v>
      </c>
      <c r="O279" s="120">
        <f>H27国調!M133</f>
        <v>5868</v>
      </c>
      <c r="P279" s="120">
        <f>H27国調!N133</f>
        <v>7036</v>
      </c>
      <c r="Q279" s="120">
        <f>H27国調!O133</f>
        <v>8493</v>
      </c>
      <c r="R279" s="120">
        <f>H27国調!P133</f>
        <v>7617</v>
      </c>
      <c r="S279" s="120">
        <f>H27国調!Q133</f>
        <v>6234</v>
      </c>
      <c r="T279" s="120">
        <f>H27国調!R133</f>
        <v>5101</v>
      </c>
      <c r="U279" s="120">
        <f>H27国調!S133</f>
        <v>6047</v>
      </c>
      <c r="V279" s="120">
        <f>H27国調!T133</f>
        <v>7519</v>
      </c>
      <c r="W279" s="120">
        <f>H27国調!U133</f>
        <v>6555</v>
      </c>
      <c r="X279" s="120">
        <f>H27国調!V133</f>
        <v>5036</v>
      </c>
      <c r="Y279" s="120">
        <f>H27国調!W133</f>
        <v>3877</v>
      </c>
      <c r="Z279" s="120">
        <f>H27国調!X133</f>
        <v>3772</v>
      </c>
      <c r="AA279" s="44"/>
      <c r="AB279" s="44"/>
      <c r="AC279" s="44"/>
      <c r="AD279" s="44"/>
      <c r="AE279" s="44"/>
    </row>
    <row r="280" spans="1:31">
      <c r="A280" s="120" t="s">
        <v>858</v>
      </c>
      <c r="B280" s="164" t="s">
        <v>62</v>
      </c>
      <c r="C280" s="120">
        <f>H27国調!F134</f>
        <v>15618</v>
      </c>
      <c r="D280" s="120"/>
      <c r="E280" s="120"/>
      <c r="F280" s="120"/>
      <c r="G280" s="120"/>
      <c r="H280" s="120"/>
      <c r="I280" s="120">
        <f>H27国調!G134</f>
        <v>551</v>
      </c>
      <c r="J280" s="120">
        <f>H27国調!H134</f>
        <v>531</v>
      </c>
      <c r="K280" s="120">
        <f>H27国調!I134</f>
        <v>578</v>
      </c>
      <c r="L280" s="120">
        <f>H27国調!J134</f>
        <v>625</v>
      </c>
      <c r="M280" s="120">
        <f>H27国調!K134</f>
        <v>544</v>
      </c>
      <c r="N280" s="120">
        <f>H27国調!L134</f>
        <v>616</v>
      </c>
      <c r="O280" s="120">
        <f>H27国調!M134</f>
        <v>736</v>
      </c>
      <c r="P280" s="120">
        <f>H27国調!N134</f>
        <v>801</v>
      </c>
      <c r="Q280" s="120">
        <f>H27国調!O134</f>
        <v>1002</v>
      </c>
      <c r="R280" s="120">
        <f>H27国調!P134</f>
        <v>858</v>
      </c>
      <c r="S280" s="120">
        <f>H27国調!Q134</f>
        <v>864</v>
      </c>
      <c r="T280" s="120">
        <f>H27国調!R134</f>
        <v>832</v>
      </c>
      <c r="U280" s="120">
        <f>H27国調!S134</f>
        <v>1139</v>
      </c>
      <c r="V280" s="120">
        <f>H27国調!T134</f>
        <v>1531</v>
      </c>
      <c r="W280" s="120">
        <f>H27国調!U134</f>
        <v>1291</v>
      </c>
      <c r="X280" s="120">
        <f>H27国調!V134</f>
        <v>1077</v>
      </c>
      <c r="Y280" s="120">
        <f>H27国調!W134</f>
        <v>890</v>
      </c>
      <c r="Z280" s="120">
        <f>H27国調!X134</f>
        <v>1152</v>
      </c>
      <c r="AA280" s="44"/>
      <c r="AB280" s="44"/>
      <c r="AC280" s="44"/>
      <c r="AD280" s="44"/>
      <c r="AE280" s="44"/>
    </row>
    <row r="281" spans="1:31">
      <c r="A281" s="120" t="s">
        <v>859</v>
      </c>
      <c r="B281" s="164" t="s">
        <v>62</v>
      </c>
      <c r="C281" s="120">
        <f>H27国調!F135</f>
        <v>42756</v>
      </c>
      <c r="D281" s="120"/>
      <c r="E281" s="120"/>
      <c r="F281" s="120"/>
      <c r="G281" s="120"/>
      <c r="H281" s="120"/>
      <c r="I281" s="120">
        <f>H27国調!G135</f>
        <v>1557</v>
      </c>
      <c r="J281" s="120">
        <f>H27国調!H135</f>
        <v>1828</v>
      </c>
      <c r="K281" s="120">
        <f>H27国調!I135</f>
        <v>1797</v>
      </c>
      <c r="L281" s="120">
        <f>H27国調!J135</f>
        <v>1892</v>
      </c>
      <c r="M281" s="120">
        <f>H27国調!K135</f>
        <v>1208</v>
      </c>
      <c r="N281" s="120">
        <f>H27国調!L135</f>
        <v>1560</v>
      </c>
      <c r="O281" s="120">
        <f>H27国調!M135</f>
        <v>1997</v>
      </c>
      <c r="P281" s="120">
        <f>H27国調!N135</f>
        <v>2220</v>
      </c>
      <c r="Q281" s="120">
        <f>H27国調!O135</f>
        <v>2685</v>
      </c>
      <c r="R281" s="120">
        <f>H27国調!P135</f>
        <v>2534</v>
      </c>
      <c r="S281" s="120">
        <f>H27国調!Q135</f>
        <v>2582</v>
      </c>
      <c r="T281" s="120">
        <f>H27国調!R135</f>
        <v>2741</v>
      </c>
      <c r="U281" s="120">
        <f>H27国調!S135</f>
        <v>3158</v>
      </c>
      <c r="V281" s="120">
        <f>H27国調!T135</f>
        <v>3415</v>
      </c>
      <c r="W281" s="120">
        <f>H27国調!U135</f>
        <v>2885</v>
      </c>
      <c r="X281" s="120">
        <f>H27国調!V135</f>
        <v>2589</v>
      </c>
      <c r="Y281" s="120">
        <f>H27国調!W135</f>
        <v>2654</v>
      </c>
      <c r="Z281" s="120">
        <f>H27国調!X135</f>
        <v>3454</v>
      </c>
      <c r="AA281" s="44"/>
      <c r="AB281" s="44"/>
      <c r="AC281" s="44"/>
      <c r="AD281" s="44"/>
      <c r="AE281" s="44"/>
    </row>
    <row r="282" spans="1:31">
      <c r="A282" s="120" t="s">
        <v>860</v>
      </c>
      <c r="B282" s="164" t="s">
        <v>62</v>
      </c>
      <c r="C282" s="120">
        <f>H27国調!F136</f>
        <v>136265</v>
      </c>
      <c r="D282" s="120"/>
      <c r="E282" s="120"/>
      <c r="F282" s="120"/>
      <c r="G282" s="120"/>
      <c r="H282" s="120"/>
      <c r="I282" s="120">
        <f>H27国調!G136</f>
        <v>5561</v>
      </c>
      <c r="J282" s="120">
        <f>H27国調!H136</f>
        <v>5971</v>
      </c>
      <c r="K282" s="120">
        <f>H27国調!I136</f>
        <v>6382</v>
      </c>
      <c r="L282" s="120">
        <f>H27国調!J136</f>
        <v>6817</v>
      </c>
      <c r="M282" s="120">
        <f>H27国調!K136</f>
        <v>5943</v>
      </c>
      <c r="N282" s="120">
        <f>H27国調!L136</f>
        <v>6665</v>
      </c>
      <c r="O282" s="120">
        <f>H27国調!M136</f>
        <v>7666</v>
      </c>
      <c r="P282" s="120">
        <f>H27国調!N136</f>
        <v>8737</v>
      </c>
      <c r="Q282" s="120">
        <f>H27国調!O136</f>
        <v>10830</v>
      </c>
      <c r="R282" s="120">
        <f>H27国調!P136</f>
        <v>9209</v>
      </c>
      <c r="S282" s="120">
        <f>H27国調!Q136</f>
        <v>8281</v>
      </c>
      <c r="T282" s="120">
        <f>H27国調!R136</f>
        <v>7774</v>
      </c>
      <c r="U282" s="120">
        <f>H27国調!S136</f>
        <v>9346</v>
      </c>
      <c r="V282" s="120">
        <f>H27国調!T136</f>
        <v>11112</v>
      </c>
      <c r="W282" s="120">
        <f>H27国調!U136</f>
        <v>9052</v>
      </c>
      <c r="X282" s="120">
        <f>H27国調!V136</f>
        <v>6493</v>
      </c>
      <c r="Y282" s="120">
        <f>H27国調!W136</f>
        <v>5194</v>
      </c>
      <c r="Z282" s="120">
        <f>H27国調!X136</f>
        <v>5232</v>
      </c>
      <c r="AA282" s="44"/>
      <c r="AB282" s="44"/>
      <c r="AC282" s="44"/>
      <c r="AD282" s="44"/>
      <c r="AE282" s="44"/>
    </row>
    <row r="283" spans="1:31">
      <c r="A283" s="120" t="s">
        <v>861</v>
      </c>
      <c r="B283" s="164" t="s">
        <v>62</v>
      </c>
      <c r="C283" s="120">
        <f>H27国調!F137</f>
        <v>25236</v>
      </c>
      <c r="D283" s="120"/>
      <c r="E283" s="120"/>
      <c r="F283" s="120"/>
      <c r="G283" s="120"/>
      <c r="H283" s="120"/>
      <c r="I283" s="120">
        <f>H27国調!G137</f>
        <v>819</v>
      </c>
      <c r="J283" s="120">
        <f>H27国調!H137</f>
        <v>928</v>
      </c>
      <c r="K283" s="120">
        <f>H27国調!I137</f>
        <v>1145</v>
      </c>
      <c r="L283" s="120">
        <f>H27国調!J137</f>
        <v>1255</v>
      </c>
      <c r="M283" s="120">
        <f>H27国調!K137</f>
        <v>989</v>
      </c>
      <c r="N283" s="120">
        <f>H27国調!L137</f>
        <v>1067</v>
      </c>
      <c r="O283" s="120">
        <f>H27国調!M137</f>
        <v>1105</v>
      </c>
      <c r="P283" s="120">
        <f>H27国調!N137</f>
        <v>1403</v>
      </c>
      <c r="Q283" s="120">
        <f>H27国調!O137</f>
        <v>1735</v>
      </c>
      <c r="R283" s="120">
        <f>H27国調!P137</f>
        <v>1575</v>
      </c>
      <c r="S283" s="120">
        <f>H27国調!Q137</f>
        <v>1534</v>
      </c>
      <c r="T283" s="120">
        <f>H27国調!R137</f>
        <v>1476</v>
      </c>
      <c r="U283" s="120">
        <f>H27国調!S137</f>
        <v>1811</v>
      </c>
      <c r="V283" s="120">
        <f>H27国調!T137</f>
        <v>2113</v>
      </c>
      <c r="W283" s="120">
        <f>H27国調!U137</f>
        <v>1807</v>
      </c>
      <c r="X283" s="120">
        <f>H27国調!V137</f>
        <v>1509</v>
      </c>
      <c r="Y283" s="120">
        <f>H27国調!W137</f>
        <v>1389</v>
      </c>
      <c r="Z283" s="120">
        <f>H27国調!X137</f>
        <v>1576</v>
      </c>
      <c r="AA283" s="44"/>
      <c r="AB283" s="44"/>
      <c r="AC283" s="44"/>
      <c r="AD283" s="44"/>
      <c r="AE283" s="44"/>
    </row>
    <row r="284" spans="1:31">
      <c r="A284" s="120" t="s">
        <v>862</v>
      </c>
      <c r="B284" s="164" t="s">
        <v>62</v>
      </c>
      <c r="C284" s="120">
        <f>H27国調!F138</f>
        <v>21354</v>
      </c>
      <c r="D284" s="120"/>
      <c r="E284" s="120"/>
      <c r="F284" s="120"/>
      <c r="G284" s="120"/>
      <c r="H284" s="120"/>
      <c r="I284" s="120">
        <f>H27国調!G138</f>
        <v>743</v>
      </c>
      <c r="J284" s="120">
        <f>H27国調!H138</f>
        <v>825</v>
      </c>
      <c r="K284" s="120">
        <f>H27国調!I138</f>
        <v>967</v>
      </c>
      <c r="L284" s="120">
        <f>H27国調!J138</f>
        <v>972</v>
      </c>
      <c r="M284" s="120">
        <f>H27国調!K138</f>
        <v>777</v>
      </c>
      <c r="N284" s="120">
        <f>H27国調!L138</f>
        <v>822</v>
      </c>
      <c r="O284" s="120">
        <f>H27国調!M138</f>
        <v>956</v>
      </c>
      <c r="P284" s="120">
        <f>H27国調!N138</f>
        <v>1149</v>
      </c>
      <c r="Q284" s="120">
        <f>H27国調!O138</f>
        <v>1460</v>
      </c>
      <c r="R284" s="120">
        <f>H27国調!P138</f>
        <v>1306</v>
      </c>
      <c r="S284" s="120">
        <f>H27国調!Q138</f>
        <v>1279</v>
      </c>
      <c r="T284" s="120">
        <f>H27国調!R138</f>
        <v>1294</v>
      </c>
      <c r="U284" s="120">
        <f>H27国調!S138</f>
        <v>1481</v>
      </c>
      <c r="V284" s="120">
        <f>H27国調!T138</f>
        <v>1683</v>
      </c>
      <c r="W284" s="120">
        <f>H27国調!U138</f>
        <v>1624</v>
      </c>
      <c r="X284" s="120">
        <f>H27国調!V138</f>
        <v>1382</v>
      </c>
      <c r="Y284" s="120">
        <f>H27国調!W138</f>
        <v>1175</v>
      </c>
      <c r="Z284" s="120">
        <f>H27国調!X138</f>
        <v>1459</v>
      </c>
      <c r="AA284" s="44"/>
      <c r="AB284" s="44"/>
      <c r="AC284" s="44"/>
      <c r="AD284" s="44"/>
      <c r="AE284" s="44"/>
    </row>
    <row r="285" spans="1:31">
      <c r="A285" s="120" t="s">
        <v>863</v>
      </c>
      <c r="B285" s="164" t="s">
        <v>62</v>
      </c>
      <c r="C285" s="120">
        <f>H27国調!F139</f>
        <v>120688</v>
      </c>
      <c r="D285" s="120"/>
      <c r="E285" s="120"/>
      <c r="F285" s="120"/>
      <c r="G285" s="120"/>
      <c r="H285" s="120"/>
      <c r="I285" s="120">
        <f>H27国調!G139</f>
        <v>4346</v>
      </c>
      <c r="J285" s="120">
        <f>H27国調!H139</f>
        <v>5023</v>
      </c>
      <c r="K285" s="120">
        <f>H27国調!I139</f>
        <v>5297</v>
      </c>
      <c r="L285" s="120">
        <f>H27国調!J139</f>
        <v>5777</v>
      </c>
      <c r="M285" s="120">
        <f>H27国調!K139</f>
        <v>5010</v>
      </c>
      <c r="N285" s="120">
        <f>H27国調!L139</f>
        <v>4874</v>
      </c>
      <c r="O285" s="120">
        <f>H27国調!M139</f>
        <v>5972</v>
      </c>
      <c r="P285" s="120">
        <f>H27国調!N139</f>
        <v>7645</v>
      </c>
      <c r="Q285" s="120">
        <f>H27国調!O139</f>
        <v>9952</v>
      </c>
      <c r="R285" s="120">
        <f>H27国調!P139</f>
        <v>9249</v>
      </c>
      <c r="S285" s="120">
        <f>H27国調!Q139</f>
        <v>7860</v>
      </c>
      <c r="T285" s="120">
        <f>H27国調!R139</f>
        <v>6985</v>
      </c>
      <c r="U285" s="120">
        <f>H27国調!S139</f>
        <v>7649</v>
      </c>
      <c r="V285" s="120">
        <f>H27国調!T139</f>
        <v>9850</v>
      </c>
      <c r="W285" s="120">
        <f>H27国調!U139</f>
        <v>8126</v>
      </c>
      <c r="X285" s="120">
        <f>H27国調!V139</f>
        <v>6557</v>
      </c>
      <c r="Y285" s="120">
        <f>H27国調!W139</f>
        <v>5050</v>
      </c>
      <c r="Z285" s="120">
        <f>H27国調!X139</f>
        <v>5466</v>
      </c>
      <c r="AA285" s="44"/>
      <c r="AB285" s="44"/>
      <c r="AC285" s="44"/>
      <c r="AD285" s="44"/>
      <c r="AE285" s="44"/>
    </row>
    <row r="286" spans="1:31">
      <c r="A286" s="120" t="s">
        <v>864</v>
      </c>
      <c r="B286" s="164" t="s">
        <v>62</v>
      </c>
      <c r="C286" s="120">
        <f>H27国調!F140</f>
        <v>40117</v>
      </c>
      <c r="D286" s="120"/>
      <c r="E286" s="120"/>
      <c r="F286" s="120"/>
      <c r="G286" s="120"/>
      <c r="H286" s="120"/>
      <c r="I286" s="120">
        <f>H27国調!G140</f>
        <v>1285</v>
      </c>
      <c r="J286" s="120">
        <f>H27国調!H140</f>
        <v>1473</v>
      </c>
      <c r="K286" s="120">
        <f>H27国調!I140</f>
        <v>1639</v>
      </c>
      <c r="L286" s="120">
        <f>H27国調!J140</f>
        <v>1854</v>
      </c>
      <c r="M286" s="120">
        <f>H27国調!K140</f>
        <v>1585</v>
      </c>
      <c r="N286" s="120">
        <f>H27国調!L140</f>
        <v>1598</v>
      </c>
      <c r="O286" s="120">
        <f>H27国調!M140</f>
        <v>1826</v>
      </c>
      <c r="P286" s="120">
        <f>H27国調!N140</f>
        <v>2272</v>
      </c>
      <c r="Q286" s="120">
        <f>H27国調!O140</f>
        <v>2656</v>
      </c>
      <c r="R286" s="120">
        <f>H27国調!P140</f>
        <v>2397</v>
      </c>
      <c r="S286" s="120">
        <f>H27国調!Q140</f>
        <v>2349</v>
      </c>
      <c r="T286" s="120">
        <f>H27国調!R140</f>
        <v>2517</v>
      </c>
      <c r="U286" s="120">
        <f>H27国調!S140</f>
        <v>3078</v>
      </c>
      <c r="V286" s="120">
        <f>H27国調!T140</f>
        <v>3838</v>
      </c>
      <c r="W286" s="120">
        <f>H27国調!U140</f>
        <v>3232</v>
      </c>
      <c r="X286" s="120">
        <f>H27国調!V140</f>
        <v>2224</v>
      </c>
      <c r="Y286" s="120">
        <f>H27国調!W140</f>
        <v>1923</v>
      </c>
      <c r="Z286" s="120">
        <f>H27国調!X140</f>
        <v>2371</v>
      </c>
      <c r="AA286" s="44"/>
      <c r="AB286" s="44"/>
      <c r="AC286" s="44"/>
      <c r="AD286" s="44"/>
      <c r="AE286" s="44"/>
    </row>
    <row r="287" spans="1:31">
      <c r="A287" s="120" t="s">
        <v>866</v>
      </c>
      <c r="B287" s="164" t="s">
        <v>62</v>
      </c>
      <c r="C287" s="120">
        <f>H27国調!F141</f>
        <v>46633</v>
      </c>
      <c r="D287" s="120"/>
      <c r="E287" s="120"/>
      <c r="F287" s="120"/>
      <c r="G287" s="120"/>
      <c r="H287" s="120"/>
      <c r="I287" s="120">
        <f>H27国調!G141</f>
        <v>1757</v>
      </c>
      <c r="J287" s="120">
        <f>H27国調!H141</f>
        <v>2045</v>
      </c>
      <c r="K287" s="120">
        <f>H27国調!I141</f>
        <v>2147</v>
      </c>
      <c r="L287" s="120">
        <f>H27国調!J141</f>
        <v>2318</v>
      </c>
      <c r="M287" s="120">
        <f>H27国調!K141</f>
        <v>2015</v>
      </c>
      <c r="N287" s="120">
        <f>H27国調!L141</f>
        <v>2261</v>
      </c>
      <c r="O287" s="120">
        <f>H27国調!M141</f>
        <v>2509</v>
      </c>
      <c r="P287" s="120">
        <f>H27国調!N141</f>
        <v>2849</v>
      </c>
      <c r="Q287" s="120">
        <f>H27国調!O141</f>
        <v>3522</v>
      </c>
      <c r="R287" s="120">
        <f>H27国調!P141</f>
        <v>3005</v>
      </c>
      <c r="S287" s="120">
        <f>H27国調!Q141</f>
        <v>2844</v>
      </c>
      <c r="T287" s="120">
        <f>H27国調!R141</f>
        <v>2741</v>
      </c>
      <c r="U287" s="120">
        <f>H27国調!S141</f>
        <v>3243</v>
      </c>
      <c r="V287" s="120">
        <f>H27国調!T141</f>
        <v>4041</v>
      </c>
      <c r="W287" s="120">
        <f>H27国調!U141</f>
        <v>3155</v>
      </c>
      <c r="X287" s="120">
        <f>H27国調!V141</f>
        <v>2327</v>
      </c>
      <c r="Y287" s="120">
        <f>H27国調!W141</f>
        <v>1899</v>
      </c>
      <c r="Z287" s="120">
        <f>H27国調!X141</f>
        <v>1955</v>
      </c>
      <c r="AA287" s="44"/>
      <c r="AB287" s="44"/>
      <c r="AC287" s="44"/>
      <c r="AD287" s="44"/>
      <c r="AE287" s="44"/>
    </row>
    <row r="288" spans="1:31">
      <c r="A288" s="120" t="s">
        <v>867</v>
      </c>
      <c r="B288" s="164" t="s">
        <v>62</v>
      </c>
      <c r="C288" s="120">
        <f>H27国調!F142</f>
        <v>82493</v>
      </c>
      <c r="D288" s="120"/>
      <c r="E288" s="120"/>
      <c r="F288" s="120"/>
      <c r="G288" s="120"/>
      <c r="H288" s="120"/>
      <c r="I288" s="120">
        <f>H27国調!G142</f>
        <v>2855</v>
      </c>
      <c r="J288" s="120">
        <f>H27国調!H142</f>
        <v>3365</v>
      </c>
      <c r="K288" s="120">
        <f>H27国調!I142</f>
        <v>3718</v>
      </c>
      <c r="L288" s="120">
        <f>H27国調!J142</f>
        <v>3794</v>
      </c>
      <c r="M288" s="120">
        <f>H27国調!K142</f>
        <v>3373</v>
      </c>
      <c r="N288" s="120">
        <f>H27国調!L142</f>
        <v>3190</v>
      </c>
      <c r="O288" s="120">
        <f>H27国調!M142</f>
        <v>3956</v>
      </c>
      <c r="P288" s="120">
        <f>H27国調!N142</f>
        <v>4869</v>
      </c>
      <c r="Q288" s="120">
        <f>H27国調!O142</f>
        <v>6640</v>
      </c>
      <c r="R288" s="120">
        <f>H27国調!P142</f>
        <v>6029</v>
      </c>
      <c r="S288" s="120">
        <f>H27国調!Q142</f>
        <v>4893</v>
      </c>
      <c r="T288" s="120">
        <f>H27国調!R142</f>
        <v>4451</v>
      </c>
      <c r="U288" s="120">
        <f>H27国調!S142</f>
        <v>5134</v>
      </c>
      <c r="V288" s="120">
        <f>H27国調!T142</f>
        <v>6931</v>
      </c>
      <c r="W288" s="120">
        <f>H27国調!U142</f>
        <v>6620</v>
      </c>
      <c r="X288" s="120">
        <f>H27国調!V142</f>
        <v>5131</v>
      </c>
      <c r="Y288" s="120">
        <f>H27国調!W142</f>
        <v>3668</v>
      </c>
      <c r="Z288" s="120">
        <f>H27国調!X142</f>
        <v>3876</v>
      </c>
      <c r="AA288" s="44"/>
      <c r="AB288" s="44"/>
      <c r="AC288" s="44"/>
      <c r="AD288" s="44"/>
      <c r="AE288" s="44"/>
    </row>
    <row r="289" spans="1:31">
      <c r="A289" s="120" t="s">
        <v>868</v>
      </c>
      <c r="B289" s="164" t="s">
        <v>62</v>
      </c>
      <c r="C289" s="120">
        <f>H27国調!F143</f>
        <v>24850</v>
      </c>
      <c r="D289" s="120"/>
      <c r="E289" s="120"/>
      <c r="F289" s="120"/>
      <c r="G289" s="120"/>
      <c r="H289" s="120"/>
      <c r="I289" s="120">
        <f>H27国調!G143</f>
        <v>960</v>
      </c>
      <c r="J289" s="120">
        <f>H27国調!H143</f>
        <v>1155</v>
      </c>
      <c r="K289" s="120">
        <f>H27国調!I143</f>
        <v>1282</v>
      </c>
      <c r="L289" s="120">
        <f>H27国調!J143</f>
        <v>1242</v>
      </c>
      <c r="M289" s="120">
        <f>H27国調!K143</f>
        <v>1053</v>
      </c>
      <c r="N289" s="120">
        <f>H27国調!L143</f>
        <v>1096</v>
      </c>
      <c r="O289" s="120">
        <f>H27国調!M143</f>
        <v>1294</v>
      </c>
      <c r="P289" s="120">
        <f>H27国調!N143</f>
        <v>1520</v>
      </c>
      <c r="Q289" s="120">
        <f>H27国調!O143</f>
        <v>1940</v>
      </c>
      <c r="R289" s="120">
        <f>H27国調!P143</f>
        <v>1615</v>
      </c>
      <c r="S289" s="120">
        <f>H27国調!Q143</f>
        <v>1450</v>
      </c>
      <c r="T289" s="120">
        <f>H27国調!R143</f>
        <v>1428</v>
      </c>
      <c r="U289" s="120">
        <f>H27国調!S143</f>
        <v>1719</v>
      </c>
      <c r="V289" s="120">
        <f>H27国調!T143</f>
        <v>1978</v>
      </c>
      <c r="W289" s="120">
        <f>H27国調!U143</f>
        <v>1591</v>
      </c>
      <c r="X289" s="120">
        <f>H27国調!V143</f>
        <v>1146</v>
      </c>
      <c r="Y289" s="120">
        <f>H27国調!W143</f>
        <v>1026</v>
      </c>
      <c r="Z289" s="120">
        <f>H27国調!X143</f>
        <v>1355</v>
      </c>
      <c r="AA289" s="44"/>
      <c r="AB289" s="44"/>
      <c r="AC289" s="44"/>
      <c r="AD289" s="44"/>
      <c r="AE289" s="44"/>
    </row>
    <row r="290" spans="1:31">
      <c r="A290" s="120" t="s">
        <v>870</v>
      </c>
      <c r="B290" s="164" t="s">
        <v>62</v>
      </c>
      <c r="C290" s="120">
        <f>H27国調!F144</f>
        <v>58507</v>
      </c>
      <c r="D290" s="120"/>
      <c r="E290" s="120"/>
      <c r="F290" s="120"/>
      <c r="G290" s="120"/>
      <c r="H290" s="120"/>
      <c r="I290" s="120">
        <f>H27国調!G144</f>
        <v>2150</v>
      </c>
      <c r="J290" s="120">
        <f>H27国調!H144</f>
        <v>2369</v>
      </c>
      <c r="K290" s="120">
        <f>H27国調!I144</f>
        <v>2552</v>
      </c>
      <c r="L290" s="120">
        <f>H27国調!J144</f>
        <v>3444</v>
      </c>
      <c r="M290" s="120">
        <f>H27国調!K144</f>
        <v>3537</v>
      </c>
      <c r="N290" s="120">
        <f>H27国調!L144</f>
        <v>2917</v>
      </c>
      <c r="O290" s="120">
        <f>H27国調!M144</f>
        <v>2995</v>
      </c>
      <c r="P290" s="120">
        <f>H27国調!N144</f>
        <v>3317</v>
      </c>
      <c r="Q290" s="120">
        <f>H27国調!O144</f>
        <v>3906</v>
      </c>
      <c r="R290" s="120">
        <f>H27国調!P144</f>
        <v>4161</v>
      </c>
      <c r="S290" s="120">
        <f>H27国調!Q144</f>
        <v>4960</v>
      </c>
      <c r="T290" s="120">
        <f>H27国調!R144</f>
        <v>4693</v>
      </c>
      <c r="U290" s="120">
        <f>H27国調!S144</f>
        <v>4373</v>
      </c>
      <c r="V290" s="120">
        <f>H27国調!T144</f>
        <v>3752</v>
      </c>
      <c r="W290" s="120">
        <f>H27国調!U144</f>
        <v>2717</v>
      </c>
      <c r="X290" s="120">
        <f>H27国調!V144</f>
        <v>2208</v>
      </c>
      <c r="Y290" s="120">
        <f>H27国調!W144</f>
        <v>2054</v>
      </c>
      <c r="Z290" s="120">
        <f>H27国調!X144</f>
        <v>2402</v>
      </c>
      <c r="AA290" s="44"/>
      <c r="AB290" s="44"/>
      <c r="AC290" s="44"/>
      <c r="AD290" s="44"/>
      <c r="AE290" s="44"/>
    </row>
    <row r="291" spans="1:31">
      <c r="A291" s="120" t="s">
        <v>871</v>
      </c>
      <c r="B291" s="164" t="s">
        <v>62</v>
      </c>
      <c r="C291" s="120">
        <f>H27国調!F145</f>
        <v>22660</v>
      </c>
      <c r="D291" s="120"/>
      <c r="E291" s="120"/>
      <c r="F291" s="120"/>
      <c r="G291" s="120"/>
      <c r="H291" s="120"/>
      <c r="I291" s="120">
        <f>H27国調!G145</f>
        <v>755</v>
      </c>
      <c r="J291" s="120">
        <f>H27国調!H145</f>
        <v>793</v>
      </c>
      <c r="K291" s="120">
        <f>H27国調!I145</f>
        <v>955</v>
      </c>
      <c r="L291" s="120">
        <f>H27国調!J145</f>
        <v>1111</v>
      </c>
      <c r="M291" s="120">
        <f>H27国調!K145</f>
        <v>871</v>
      </c>
      <c r="N291" s="120">
        <f>H27国調!L145</f>
        <v>955</v>
      </c>
      <c r="O291" s="120">
        <f>H27国調!M145</f>
        <v>1007</v>
      </c>
      <c r="P291" s="120">
        <f>H27国調!N145</f>
        <v>1141</v>
      </c>
      <c r="Q291" s="120">
        <f>H27国調!O145</f>
        <v>1416</v>
      </c>
      <c r="R291" s="120">
        <f>H27国調!P145</f>
        <v>1413</v>
      </c>
      <c r="S291" s="120">
        <f>H27国調!Q145</f>
        <v>1431</v>
      </c>
      <c r="T291" s="120">
        <f>H27国調!R145</f>
        <v>1437</v>
      </c>
      <c r="U291" s="120">
        <f>H27国調!S145</f>
        <v>1797</v>
      </c>
      <c r="V291" s="120">
        <f>H27国調!T145</f>
        <v>1874</v>
      </c>
      <c r="W291" s="120">
        <f>H27国調!U145</f>
        <v>1507</v>
      </c>
      <c r="X291" s="120">
        <f>H27国調!V145</f>
        <v>1267</v>
      </c>
      <c r="Y291" s="120">
        <f>H27国調!W145</f>
        <v>1241</v>
      </c>
      <c r="Z291" s="120">
        <f>H27国調!X145</f>
        <v>1689</v>
      </c>
      <c r="AA291" s="44"/>
      <c r="AB291" s="44"/>
      <c r="AC291" s="44"/>
      <c r="AD291" s="44"/>
      <c r="AE291" s="44"/>
    </row>
    <row r="292" spans="1:31">
      <c r="A292" s="120" t="s">
        <v>872</v>
      </c>
      <c r="B292" s="164" t="s">
        <v>62</v>
      </c>
      <c r="C292" s="120">
        <f>H27国調!F146</f>
        <v>21730</v>
      </c>
      <c r="D292" s="120"/>
      <c r="E292" s="120"/>
      <c r="F292" s="120"/>
      <c r="G292" s="120"/>
      <c r="H292" s="120"/>
      <c r="I292" s="120">
        <f>H27国調!G146</f>
        <v>758</v>
      </c>
      <c r="J292" s="120">
        <f>H27国調!H146</f>
        <v>768</v>
      </c>
      <c r="K292" s="120">
        <f>H27国調!I146</f>
        <v>855</v>
      </c>
      <c r="L292" s="120">
        <f>H27国調!J146</f>
        <v>867</v>
      </c>
      <c r="M292" s="120">
        <f>H27国調!K146</f>
        <v>764</v>
      </c>
      <c r="N292" s="120">
        <f>H27国調!L146</f>
        <v>907</v>
      </c>
      <c r="O292" s="120">
        <f>H27国調!M146</f>
        <v>1003</v>
      </c>
      <c r="P292" s="120">
        <f>H27国調!N146</f>
        <v>1127</v>
      </c>
      <c r="Q292" s="120">
        <f>H27国調!O146</f>
        <v>1265</v>
      </c>
      <c r="R292" s="120">
        <f>H27国調!P146</f>
        <v>1219</v>
      </c>
      <c r="S292" s="120">
        <f>H27国調!Q146</f>
        <v>1349</v>
      </c>
      <c r="T292" s="120">
        <f>H27国調!R146</f>
        <v>1448</v>
      </c>
      <c r="U292" s="120">
        <f>H27国調!S146</f>
        <v>1649</v>
      </c>
      <c r="V292" s="120">
        <f>H27国調!T146</f>
        <v>1799</v>
      </c>
      <c r="W292" s="120">
        <f>H27国調!U146</f>
        <v>1418</v>
      </c>
      <c r="X292" s="120">
        <f>H27国調!V146</f>
        <v>1353</v>
      </c>
      <c r="Y292" s="120">
        <f>H27国調!W146</f>
        <v>1333</v>
      </c>
      <c r="Z292" s="120">
        <f>H27国調!X146</f>
        <v>1848</v>
      </c>
      <c r="AA292" s="44"/>
      <c r="AB292" s="44"/>
      <c r="AC292" s="44"/>
      <c r="AD292" s="44"/>
      <c r="AE292" s="44"/>
    </row>
    <row r="293" spans="1:31">
      <c r="A293" s="120" t="s">
        <v>873</v>
      </c>
      <c r="B293" s="164" t="s">
        <v>62</v>
      </c>
      <c r="C293" s="120">
        <f>H27国調!F147</f>
        <v>12594</v>
      </c>
      <c r="D293" s="120"/>
      <c r="E293" s="120"/>
      <c r="F293" s="120"/>
      <c r="G293" s="120"/>
      <c r="H293" s="120"/>
      <c r="I293" s="120">
        <f>H27国調!G147</f>
        <v>386</v>
      </c>
      <c r="J293" s="120">
        <f>H27国調!H147</f>
        <v>436</v>
      </c>
      <c r="K293" s="120">
        <f>H27国調!I147</f>
        <v>520</v>
      </c>
      <c r="L293" s="120">
        <f>H27国調!J147</f>
        <v>487</v>
      </c>
      <c r="M293" s="120">
        <f>H27国調!K147</f>
        <v>300</v>
      </c>
      <c r="N293" s="120">
        <f>H27国調!L147</f>
        <v>422</v>
      </c>
      <c r="O293" s="120">
        <f>H27国調!M147</f>
        <v>523</v>
      </c>
      <c r="P293" s="120">
        <f>H27国調!N147</f>
        <v>593</v>
      </c>
      <c r="Q293" s="120">
        <f>H27国調!O147</f>
        <v>669</v>
      </c>
      <c r="R293" s="120">
        <f>H27国調!P147</f>
        <v>636</v>
      </c>
      <c r="S293" s="120">
        <f>H27国調!Q147</f>
        <v>755</v>
      </c>
      <c r="T293" s="120">
        <f>H27国調!R147</f>
        <v>855</v>
      </c>
      <c r="U293" s="120">
        <f>H27国調!S147</f>
        <v>988</v>
      </c>
      <c r="V293" s="120">
        <f>H27国調!T147</f>
        <v>1057</v>
      </c>
      <c r="W293" s="120">
        <f>H27国調!U147</f>
        <v>868</v>
      </c>
      <c r="X293" s="120">
        <f>H27国調!V147</f>
        <v>852</v>
      </c>
      <c r="Y293" s="120">
        <f>H27国調!W147</f>
        <v>920</v>
      </c>
      <c r="Z293" s="120">
        <f>H27国調!X147</f>
        <v>1327</v>
      </c>
      <c r="AA293" s="44"/>
      <c r="AB293" s="44"/>
      <c r="AC293" s="44"/>
      <c r="AD293" s="44"/>
      <c r="AE293" s="44"/>
    </row>
    <row r="294" spans="1:31">
      <c r="A294" s="120" t="s">
        <v>875</v>
      </c>
      <c r="B294" s="164" t="s">
        <v>62</v>
      </c>
      <c r="C294" s="120">
        <f>H27国調!F148</f>
        <v>33867</v>
      </c>
      <c r="D294" s="120"/>
      <c r="E294" s="120"/>
      <c r="F294" s="120"/>
      <c r="G294" s="120"/>
      <c r="H294" s="120"/>
      <c r="I294" s="120">
        <f>H27国調!G148</f>
        <v>1240</v>
      </c>
      <c r="J294" s="120">
        <f>H27国調!H148</f>
        <v>1336</v>
      </c>
      <c r="K294" s="120">
        <f>H27国調!I148</f>
        <v>1507</v>
      </c>
      <c r="L294" s="120">
        <f>H27国調!J148</f>
        <v>1637</v>
      </c>
      <c r="M294" s="120">
        <f>H27国調!K148</f>
        <v>1075</v>
      </c>
      <c r="N294" s="120">
        <f>H27国調!L148</f>
        <v>1281</v>
      </c>
      <c r="O294" s="120">
        <f>H27国調!M148</f>
        <v>1519</v>
      </c>
      <c r="P294" s="120">
        <f>H27国調!N148</f>
        <v>1769</v>
      </c>
      <c r="Q294" s="120">
        <f>H27国調!O148</f>
        <v>2012</v>
      </c>
      <c r="R294" s="120">
        <f>H27国調!P148</f>
        <v>1882</v>
      </c>
      <c r="S294" s="120">
        <f>H27国調!Q148</f>
        <v>1931</v>
      </c>
      <c r="T294" s="120">
        <f>H27国調!R148</f>
        <v>2221</v>
      </c>
      <c r="U294" s="120">
        <f>H27国調!S148</f>
        <v>2483</v>
      </c>
      <c r="V294" s="120">
        <f>H27国調!T148</f>
        <v>2766</v>
      </c>
      <c r="W294" s="120">
        <f>H27国調!U148</f>
        <v>2254</v>
      </c>
      <c r="X294" s="120">
        <f>H27国調!V148</f>
        <v>1980</v>
      </c>
      <c r="Y294" s="120">
        <f>H27国調!W148</f>
        <v>2111</v>
      </c>
      <c r="Z294" s="120">
        <f>H27国調!X148</f>
        <v>2863</v>
      </c>
      <c r="AA294" s="44"/>
      <c r="AB294" s="44"/>
      <c r="AC294" s="44"/>
      <c r="AD294" s="44"/>
      <c r="AE294" s="44"/>
    </row>
    <row r="295" spans="1:31">
      <c r="A295" s="120" t="s">
        <v>657</v>
      </c>
      <c r="B295" s="164" t="s">
        <v>62</v>
      </c>
      <c r="C295" s="120">
        <f>H27国調!F149</f>
        <v>24467</v>
      </c>
      <c r="D295" s="120"/>
      <c r="E295" s="120"/>
      <c r="F295" s="120"/>
      <c r="G295" s="120"/>
      <c r="H295" s="120"/>
      <c r="I295" s="120">
        <f>H27国調!G149</f>
        <v>887</v>
      </c>
      <c r="J295" s="120">
        <f>H27国調!H149</f>
        <v>937</v>
      </c>
      <c r="K295" s="120">
        <f>H27国調!I149</f>
        <v>1048</v>
      </c>
      <c r="L295" s="120">
        <f>H27国調!J149</f>
        <v>926</v>
      </c>
      <c r="M295" s="120">
        <f>H27国調!K149</f>
        <v>680</v>
      </c>
      <c r="N295" s="120">
        <f>H27国調!L149</f>
        <v>925</v>
      </c>
      <c r="O295" s="120">
        <f>H27国調!M149</f>
        <v>1109</v>
      </c>
      <c r="P295" s="120">
        <f>H27国調!N149</f>
        <v>1264</v>
      </c>
      <c r="Q295" s="120">
        <f>H27国調!O149</f>
        <v>1523</v>
      </c>
      <c r="R295" s="120">
        <f>H27国調!P149</f>
        <v>1363</v>
      </c>
      <c r="S295" s="120">
        <f>H27国調!Q149</f>
        <v>1467</v>
      </c>
      <c r="T295" s="120">
        <f>H27国調!R149</f>
        <v>1568</v>
      </c>
      <c r="U295" s="120">
        <f>H27国調!S149</f>
        <v>1887</v>
      </c>
      <c r="V295" s="120">
        <f>H27国調!T149</f>
        <v>2174</v>
      </c>
      <c r="W295" s="120">
        <f>H27国調!U149</f>
        <v>1618</v>
      </c>
      <c r="X295" s="120">
        <f>H27国調!V149</f>
        <v>1503</v>
      </c>
      <c r="Y295" s="120">
        <f>H27国調!W149</f>
        <v>1485</v>
      </c>
      <c r="Z295" s="120">
        <f>H27国調!X149</f>
        <v>2103</v>
      </c>
      <c r="AA295" s="44"/>
      <c r="AB295" s="44"/>
      <c r="AC295" s="44"/>
      <c r="AD295" s="44"/>
      <c r="AE295" s="44"/>
    </row>
    <row r="296" spans="1:31">
      <c r="A296" s="120" t="s">
        <v>876</v>
      </c>
      <c r="B296" s="164" t="s">
        <v>62</v>
      </c>
      <c r="C296" s="120">
        <f>H27国調!F150</f>
        <v>15995</v>
      </c>
      <c r="D296" s="120"/>
      <c r="E296" s="120"/>
      <c r="F296" s="120"/>
      <c r="G296" s="120"/>
      <c r="H296" s="120"/>
      <c r="I296" s="120">
        <f>H27国調!G150</f>
        <v>554</v>
      </c>
      <c r="J296" s="120">
        <f>H27国調!H150</f>
        <v>592</v>
      </c>
      <c r="K296" s="120">
        <f>H27国調!I150</f>
        <v>663</v>
      </c>
      <c r="L296" s="120">
        <f>H27国調!J150</f>
        <v>667</v>
      </c>
      <c r="M296" s="120">
        <f>H27国調!K150</f>
        <v>457</v>
      </c>
      <c r="N296" s="120">
        <f>H27国調!L150</f>
        <v>581</v>
      </c>
      <c r="O296" s="120">
        <f>H27国調!M150</f>
        <v>715</v>
      </c>
      <c r="P296" s="120">
        <f>H27国調!N150</f>
        <v>805</v>
      </c>
      <c r="Q296" s="120">
        <f>H27国調!O150</f>
        <v>966</v>
      </c>
      <c r="R296" s="120">
        <f>H27国調!P150</f>
        <v>867</v>
      </c>
      <c r="S296" s="120">
        <f>H27国調!Q150</f>
        <v>979</v>
      </c>
      <c r="T296" s="120">
        <f>H27国調!R150</f>
        <v>1057</v>
      </c>
      <c r="U296" s="120">
        <f>H27国調!S150</f>
        <v>1189</v>
      </c>
      <c r="V296" s="120">
        <f>H27国調!T150</f>
        <v>1291</v>
      </c>
      <c r="W296" s="120">
        <f>H27国調!U150</f>
        <v>1120</v>
      </c>
      <c r="X296" s="120">
        <f>H27国調!V150</f>
        <v>964</v>
      </c>
      <c r="Y296" s="120">
        <f>H27国調!W150</f>
        <v>1039</v>
      </c>
      <c r="Z296" s="120">
        <f>H27国調!X150</f>
        <v>1489</v>
      </c>
      <c r="AA296" s="44"/>
      <c r="AB296" s="44"/>
      <c r="AC296" s="44"/>
      <c r="AD296" s="44"/>
      <c r="AE296" s="44"/>
    </row>
    <row r="297" spans="1:31">
      <c r="A297" s="120" t="s">
        <v>877</v>
      </c>
      <c r="B297" s="164" t="s">
        <v>62</v>
      </c>
      <c r="C297" s="120">
        <f>H27国調!F151</f>
        <v>23169</v>
      </c>
      <c r="D297" s="120"/>
      <c r="E297" s="120"/>
      <c r="F297" s="120"/>
      <c r="G297" s="120"/>
      <c r="H297" s="120"/>
      <c r="I297" s="120">
        <f>H27国調!G151</f>
        <v>734</v>
      </c>
      <c r="J297" s="120">
        <f>H27国調!H151</f>
        <v>792</v>
      </c>
      <c r="K297" s="120">
        <f>H27国調!I151</f>
        <v>868</v>
      </c>
      <c r="L297" s="120">
        <f>H27国調!J151</f>
        <v>910</v>
      </c>
      <c r="M297" s="120">
        <f>H27国調!K151</f>
        <v>718</v>
      </c>
      <c r="N297" s="120">
        <f>H27国調!L151</f>
        <v>845</v>
      </c>
      <c r="O297" s="120">
        <f>H27国調!M151</f>
        <v>943</v>
      </c>
      <c r="P297" s="120">
        <f>H27国調!N151</f>
        <v>1207</v>
      </c>
      <c r="Q297" s="120">
        <f>H27国調!O151</f>
        <v>1285</v>
      </c>
      <c r="R297" s="120">
        <f>H27国調!P151</f>
        <v>1211</v>
      </c>
      <c r="S297" s="120">
        <f>H27国調!Q151</f>
        <v>1281</v>
      </c>
      <c r="T297" s="120">
        <f>H27国調!R151</f>
        <v>1455</v>
      </c>
      <c r="U297" s="120">
        <f>H27国調!S151</f>
        <v>1759</v>
      </c>
      <c r="V297" s="120">
        <f>H27国調!T151</f>
        <v>1985</v>
      </c>
      <c r="W297" s="120">
        <f>H27国調!U151</f>
        <v>1665</v>
      </c>
      <c r="X297" s="120">
        <f>H27国調!V151</f>
        <v>1528</v>
      </c>
      <c r="Y297" s="120">
        <f>H27国調!W151</f>
        <v>1629</v>
      </c>
      <c r="Z297" s="120">
        <f>H27国調!X151</f>
        <v>2354</v>
      </c>
      <c r="AA297" s="44"/>
      <c r="AB297" s="44"/>
      <c r="AC297" s="44"/>
      <c r="AD297" s="44"/>
      <c r="AE297" s="44"/>
    </row>
    <row r="298" spans="1:31">
      <c r="A298" s="120" t="s">
        <v>878</v>
      </c>
      <c r="B298" s="164" t="s">
        <v>62</v>
      </c>
      <c r="C298" s="120">
        <f>H27国調!F152</f>
        <v>19749</v>
      </c>
      <c r="D298" s="120"/>
      <c r="E298" s="120"/>
      <c r="F298" s="120"/>
      <c r="G298" s="120"/>
      <c r="H298" s="120"/>
      <c r="I298" s="120">
        <f>H27国調!G152</f>
        <v>616</v>
      </c>
      <c r="J298" s="120">
        <f>H27国調!H152</f>
        <v>823</v>
      </c>
      <c r="K298" s="120">
        <f>H27国調!I152</f>
        <v>904</v>
      </c>
      <c r="L298" s="120">
        <f>H27国調!J152</f>
        <v>828</v>
      </c>
      <c r="M298" s="120">
        <f>H27国調!K152</f>
        <v>490</v>
      </c>
      <c r="N298" s="120">
        <f>H27国調!L152</f>
        <v>764</v>
      </c>
      <c r="O298" s="120">
        <f>H27国調!M152</f>
        <v>846</v>
      </c>
      <c r="P298" s="120">
        <f>H27国調!N152</f>
        <v>1019</v>
      </c>
      <c r="Q298" s="120">
        <f>H27国調!O152</f>
        <v>1221</v>
      </c>
      <c r="R298" s="120">
        <f>H27国調!P152</f>
        <v>1096</v>
      </c>
      <c r="S298" s="120">
        <f>H27国調!Q152</f>
        <v>1199</v>
      </c>
      <c r="T298" s="120">
        <f>H27国調!R152</f>
        <v>1382</v>
      </c>
      <c r="U298" s="120">
        <f>H27国調!S152</f>
        <v>1577</v>
      </c>
      <c r="V298" s="120">
        <f>H27国調!T152</f>
        <v>1692</v>
      </c>
      <c r="W298" s="120">
        <f>H27国調!U152</f>
        <v>1307</v>
      </c>
      <c r="X298" s="120">
        <f>H27国調!V152</f>
        <v>1234</v>
      </c>
      <c r="Y298" s="120">
        <f>H27国調!W152</f>
        <v>1219</v>
      </c>
      <c r="Z298" s="120">
        <f>H27国調!X152</f>
        <v>1532</v>
      </c>
      <c r="AA298" s="44"/>
      <c r="AB298" s="44"/>
      <c r="AC298" s="44"/>
      <c r="AD298" s="44"/>
      <c r="AE298" s="44"/>
    </row>
    <row r="299" spans="1:31">
      <c r="A299" s="120" t="s">
        <v>879</v>
      </c>
      <c r="B299" s="164" t="s">
        <v>62</v>
      </c>
      <c r="C299" s="120">
        <f>H27国調!F153</f>
        <v>20691</v>
      </c>
      <c r="D299" s="120"/>
      <c r="E299" s="120"/>
      <c r="F299" s="120"/>
      <c r="G299" s="120"/>
      <c r="H299" s="120"/>
      <c r="I299" s="120">
        <f>H27国調!G153</f>
        <v>855</v>
      </c>
      <c r="J299" s="120">
        <f>H27国調!H153</f>
        <v>901</v>
      </c>
      <c r="K299" s="120">
        <f>H27国調!I153</f>
        <v>943</v>
      </c>
      <c r="L299" s="120">
        <f>H27国調!J153</f>
        <v>1040</v>
      </c>
      <c r="M299" s="120">
        <f>H27国調!K153</f>
        <v>1221</v>
      </c>
      <c r="N299" s="120">
        <f>H27国調!L153</f>
        <v>1113</v>
      </c>
      <c r="O299" s="120">
        <f>H27国調!M153</f>
        <v>1133</v>
      </c>
      <c r="P299" s="120">
        <f>H27国調!N153</f>
        <v>1254</v>
      </c>
      <c r="Q299" s="120">
        <f>H27国調!O153</f>
        <v>1446</v>
      </c>
      <c r="R299" s="120">
        <f>H27国調!P153</f>
        <v>1317</v>
      </c>
      <c r="S299" s="120">
        <f>H27国調!Q153</f>
        <v>1177</v>
      </c>
      <c r="T299" s="120">
        <f>H27国調!R153</f>
        <v>1199</v>
      </c>
      <c r="U299" s="120">
        <f>H27国調!S153</f>
        <v>1357</v>
      </c>
      <c r="V299" s="120">
        <f>H27国調!T153</f>
        <v>1438</v>
      </c>
      <c r="W299" s="120">
        <f>H27国調!U153</f>
        <v>1115</v>
      </c>
      <c r="X299" s="120">
        <f>H27国調!V153</f>
        <v>1068</v>
      </c>
      <c r="Y299" s="120">
        <f>H27国調!W153</f>
        <v>936</v>
      </c>
      <c r="Z299" s="120">
        <f>H27国調!X153</f>
        <v>1178</v>
      </c>
      <c r="AA299" s="44"/>
      <c r="AB299" s="44"/>
      <c r="AC299" s="44"/>
      <c r="AD299" s="44"/>
      <c r="AE299" s="44"/>
    </row>
    <row r="300" spans="1:31">
      <c r="A300" s="120" t="s">
        <v>652</v>
      </c>
      <c r="B300" s="164" t="s">
        <v>62</v>
      </c>
      <c r="C300" s="120">
        <f>H27国調!F154</f>
        <v>40159</v>
      </c>
      <c r="D300" s="120"/>
      <c r="E300" s="120"/>
      <c r="F300" s="120"/>
      <c r="G300" s="120"/>
      <c r="H300" s="120"/>
      <c r="I300" s="120">
        <f>H27国調!G154</f>
        <v>1461</v>
      </c>
      <c r="J300" s="120">
        <f>H27国調!H154</f>
        <v>1630</v>
      </c>
      <c r="K300" s="120">
        <f>H27国調!I154</f>
        <v>1867</v>
      </c>
      <c r="L300" s="120">
        <f>H27国調!J154</f>
        <v>1994</v>
      </c>
      <c r="M300" s="120">
        <f>H27国調!K154</f>
        <v>1585</v>
      </c>
      <c r="N300" s="120">
        <f>H27国調!L154</f>
        <v>1752</v>
      </c>
      <c r="O300" s="120">
        <f>H27国調!M154</f>
        <v>2011</v>
      </c>
      <c r="P300" s="120">
        <f>H27国調!N154</f>
        <v>2320</v>
      </c>
      <c r="Q300" s="120">
        <f>H27国調!O154</f>
        <v>2847</v>
      </c>
      <c r="R300" s="120">
        <f>H27国調!P154</f>
        <v>2488</v>
      </c>
      <c r="S300" s="120">
        <f>H27国調!Q154</f>
        <v>2319</v>
      </c>
      <c r="T300" s="120">
        <f>H27国調!R154</f>
        <v>2434</v>
      </c>
      <c r="U300" s="120">
        <f>H27国調!S154</f>
        <v>2919</v>
      </c>
      <c r="V300" s="120">
        <f>H27国調!T154</f>
        <v>3418</v>
      </c>
      <c r="W300" s="120">
        <f>H27国調!U154</f>
        <v>2793</v>
      </c>
      <c r="X300" s="120">
        <f>H27国調!V154</f>
        <v>2150</v>
      </c>
      <c r="Y300" s="120">
        <f>H27国調!W154</f>
        <v>1881</v>
      </c>
      <c r="Z300" s="120">
        <f>H27国調!X154</f>
        <v>2290</v>
      </c>
      <c r="AA300" s="44"/>
      <c r="AB300" s="44"/>
      <c r="AC300" s="44"/>
      <c r="AD300" s="44"/>
      <c r="AE300" s="44"/>
    </row>
    <row r="301" spans="1:31">
      <c r="A301" s="120" t="s">
        <v>880</v>
      </c>
      <c r="B301" s="164" t="s">
        <v>62</v>
      </c>
      <c r="C301" s="120">
        <f>H27国調!F155</f>
        <v>16288</v>
      </c>
      <c r="D301" s="120"/>
      <c r="E301" s="120"/>
      <c r="F301" s="120"/>
      <c r="G301" s="120"/>
      <c r="H301" s="120"/>
      <c r="I301" s="120">
        <f>H27国調!G155</f>
        <v>533</v>
      </c>
      <c r="J301" s="120">
        <f>H27国調!H155</f>
        <v>815</v>
      </c>
      <c r="K301" s="120">
        <f>H27国調!I155</f>
        <v>918</v>
      </c>
      <c r="L301" s="120">
        <f>H27国調!J155</f>
        <v>800</v>
      </c>
      <c r="M301" s="120">
        <f>H27国調!K155</f>
        <v>639</v>
      </c>
      <c r="N301" s="120">
        <f>H27国調!L155</f>
        <v>566</v>
      </c>
      <c r="O301" s="120">
        <f>H27国調!M155</f>
        <v>691</v>
      </c>
      <c r="P301" s="120">
        <f>H27国調!N155</f>
        <v>1020</v>
      </c>
      <c r="Q301" s="120">
        <f>H27国調!O155</f>
        <v>1247</v>
      </c>
      <c r="R301" s="120">
        <f>H27国調!P155</f>
        <v>1146</v>
      </c>
      <c r="S301" s="120">
        <f>H27国調!Q155</f>
        <v>1066</v>
      </c>
      <c r="T301" s="120">
        <f>H27国調!R155</f>
        <v>1116</v>
      </c>
      <c r="U301" s="120">
        <f>H27国調!S155</f>
        <v>1236</v>
      </c>
      <c r="V301" s="120">
        <f>H27国調!T155</f>
        <v>1325</v>
      </c>
      <c r="W301" s="120">
        <f>H27国調!U155</f>
        <v>984</v>
      </c>
      <c r="X301" s="120">
        <f>H27国調!V155</f>
        <v>688</v>
      </c>
      <c r="Y301" s="120">
        <f>H27国調!W155</f>
        <v>597</v>
      </c>
      <c r="Z301" s="120">
        <f>H27国調!X155</f>
        <v>901</v>
      </c>
      <c r="AA301" s="44"/>
      <c r="AB301" s="44"/>
      <c r="AC301" s="44"/>
      <c r="AD301" s="44"/>
      <c r="AE301" s="44"/>
    </row>
    <row r="302" spans="1:31">
      <c r="A302" s="120" t="s">
        <v>891</v>
      </c>
      <c r="B302" s="164" t="s">
        <v>62</v>
      </c>
      <c r="C302" s="120">
        <f>H27国調!F156</f>
        <v>10992</v>
      </c>
      <c r="D302" s="120"/>
      <c r="E302" s="120"/>
      <c r="F302" s="120"/>
      <c r="G302" s="120"/>
      <c r="H302" s="120"/>
      <c r="I302" s="120">
        <f>H27国調!G156</f>
        <v>311</v>
      </c>
      <c r="J302" s="120">
        <f>H27国調!H156</f>
        <v>420</v>
      </c>
      <c r="K302" s="120">
        <f>H27国調!I156</f>
        <v>503</v>
      </c>
      <c r="L302" s="120">
        <f>H27国調!J156</f>
        <v>516</v>
      </c>
      <c r="M302" s="120">
        <f>H27国調!K156</f>
        <v>362</v>
      </c>
      <c r="N302" s="120">
        <f>H27国調!L156</f>
        <v>341</v>
      </c>
      <c r="O302" s="120">
        <f>H27国調!M156</f>
        <v>423</v>
      </c>
      <c r="P302" s="120">
        <f>H27国調!N156</f>
        <v>498</v>
      </c>
      <c r="Q302" s="120">
        <f>H27国調!O156</f>
        <v>702</v>
      </c>
      <c r="R302" s="120">
        <f>H27国調!P156</f>
        <v>619</v>
      </c>
      <c r="S302" s="120">
        <f>H27国調!Q156</f>
        <v>705</v>
      </c>
      <c r="T302" s="120">
        <f>H27国調!R156</f>
        <v>701</v>
      </c>
      <c r="U302" s="120">
        <f>H27国調!S156</f>
        <v>809</v>
      </c>
      <c r="V302" s="120">
        <f>H27国調!T156</f>
        <v>917</v>
      </c>
      <c r="W302" s="120">
        <f>H27国調!U156</f>
        <v>796</v>
      </c>
      <c r="X302" s="120">
        <f>H27国調!V156</f>
        <v>757</v>
      </c>
      <c r="Y302" s="120">
        <f>H27国調!W156</f>
        <v>666</v>
      </c>
      <c r="Z302" s="120">
        <f>H27国調!X156</f>
        <v>946</v>
      </c>
      <c r="AA302" s="44"/>
      <c r="AB302" s="44"/>
      <c r="AC302" s="44"/>
      <c r="AD302" s="44"/>
      <c r="AE302" s="44"/>
    </row>
    <row r="303" spans="1:31">
      <c r="A303" s="120" t="s">
        <v>882</v>
      </c>
      <c r="B303" s="164" t="s">
        <v>62</v>
      </c>
      <c r="C303" s="120">
        <f>H27国調!F157</f>
        <v>15802</v>
      </c>
      <c r="D303" s="120"/>
      <c r="E303" s="120"/>
      <c r="F303" s="120"/>
      <c r="G303" s="120"/>
      <c r="H303" s="120"/>
      <c r="I303" s="120">
        <f>H27国調!G157</f>
        <v>594</v>
      </c>
      <c r="J303" s="120">
        <f>H27国調!H157</f>
        <v>640</v>
      </c>
      <c r="K303" s="120">
        <f>H27国調!I157</f>
        <v>731</v>
      </c>
      <c r="L303" s="120">
        <f>H27国調!J157</f>
        <v>740</v>
      </c>
      <c r="M303" s="120">
        <f>H27国調!K157</f>
        <v>624</v>
      </c>
      <c r="N303" s="120">
        <f>H27国調!L157</f>
        <v>666</v>
      </c>
      <c r="O303" s="120">
        <f>H27国調!M157</f>
        <v>788</v>
      </c>
      <c r="P303" s="120">
        <f>H27国調!N157</f>
        <v>956</v>
      </c>
      <c r="Q303" s="120">
        <f>H27国調!O157</f>
        <v>1167</v>
      </c>
      <c r="R303" s="120">
        <f>H27国調!P157</f>
        <v>977</v>
      </c>
      <c r="S303" s="120">
        <f>H27国調!Q157</f>
        <v>894</v>
      </c>
      <c r="T303" s="120">
        <f>H27国調!R157</f>
        <v>949</v>
      </c>
      <c r="U303" s="120">
        <f>H27国調!S157</f>
        <v>1253</v>
      </c>
      <c r="V303" s="120">
        <f>H27国調!T157</f>
        <v>1567</v>
      </c>
      <c r="W303" s="120">
        <f>H27国調!U157</f>
        <v>1171</v>
      </c>
      <c r="X303" s="120">
        <f>H27国調!V157</f>
        <v>789</v>
      </c>
      <c r="Y303" s="120">
        <f>H27国調!W157</f>
        <v>601</v>
      </c>
      <c r="Z303" s="120">
        <f>H27国調!X157</f>
        <v>695</v>
      </c>
      <c r="AA303" s="44"/>
      <c r="AB303" s="44"/>
      <c r="AC303" s="44"/>
      <c r="AD303" s="44"/>
      <c r="AE303" s="44"/>
    </row>
    <row r="304" spans="1:31">
      <c r="A304" s="120" t="s">
        <v>883</v>
      </c>
      <c r="B304" s="164" t="s">
        <v>62</v>
      </c>
      <c r="C304" s="120">
        <f>H27国調!F158</f>
        <v>17330</v>
      </c>
      <c r="D304" s="120"/>
      <c r="E304" s="120"/>
      <c r="F304" s="120"/>
      <c r="G304" s="120"/>
      <c r="H304" s="120"/>
      <c r="I304" s="120">
        <f>H27国調!G158</f>
        <v>782</v>
      </c>
      <c r="J304" s="120">
        <f>H27国調!H158</f>
        <v>790</v>
      </c>
      <c r="K304" s="120">
        <f>H27国調!I158</f>
        <v>826</v>
      </c>
      <c r="L304" s="120">
        <f>H27国調!J158</f>
        <v>855</v>
      </c>
      <c r="M304" s="120">
        <f>H27国調!K158</f>
        <v>846</v>
      </c>
      <c r="N304" s="120">
        <f>H27国調!L158</f>
        <v>819</v>
      </c>
      <c r="O304" s="120">
        <f>H27国調!M158</f>
        <v>984</v>
      </c>
      <c r="P304" s="120">
        <f>H27国調!N158</f>
        <v>1178</v>
      </c>
      <c r="Q304" s="120">
        <f>H27国調!O158</f>
        <v>1345</v>
      </c>
      <c r="R304" s="120">
        <f>H27国調!P158</f>
        <v>1134</v>
      </c>
      <c r="S304" s="120">
        <f>H27国調!Q158</f>
        <v>989</v>
      </c>
      <c r="T304" s="120">
        <f>H27国調!R158</f>
        <v>982</v>
      </c>
      <c r="U304" s="120">
        <f>H27国調!S158</f>
        <v>1147</v>
      </c>
      <c r="V304" s="120">
        <f>H27国調!T158</f>
        <v>1479</v>
      </c>
      <c r="W304" s="120">
        <f>H27国調!U158</f>
        <v>1203</v>
      </c>
      <c r="X304" s="120">
        <f>H27国調!V158</f>
        <v>819</v>
      </c>
      <c r="Y304" s="120">
        <f>H27国調!W158</f>
        <v>627</v>
      </c>
      <c r="Z304" s="120">
        <f>H27国調!X158</f>
        <v>525</v>
      </c>
      <c r="AA304" s="44"/>
      <c r="AB304" s="44"/>
      <c r="AC304" s="44"/>
      <c r="AD304" s="44"/>
      <c r="AE304" s="44"/>
    </row>
    <row r="305" spans="1:35">
      <c r="A305" s="120" t="s">
        <v>884</v>
      </c>
      <c r="B305" s="164" t="s">
        <v>62</v>
      </c>
      <c r="C305" s="120">
        <f>H27国調!F159</f>
        <v>6323</v>
      </c>
      <c r="D305" s="120"/>
      <c r="E305" s="120"/>
      <c r="F305" s="120"/>
      <c r="G305" s="120"/>
      <c r="H305" s="120"/>
      <c r="I305" s="120">
        <f>H27国調!G159</f>
        <v>174</v>
      </c>
      <c r="J305" s="120">
        <f>H27国調!H159</f>
        <v>222</v>
      </c>
      <c r="K305" s="120">
        <f>H27国調!I159</f>
        <v>258</v>
      </c>
      <c r="L305" s="120">
        <f>H27国調!J159</f>
        <v>286</v>
      </c>
      <c r="M305" s="120">
        <f>H27国調!K159</f>
        <v>242</v>
      </c>
      <c r="N305" s="120">
        <f>H27国調!L159</f>
        <v>228</v>
      </c>
      <c r="O305" s="120">
        <f>H27国調!M159</f>
        <v>258</v>
      </c>
      <c r="P305" s="120">
        <f>H27国調!N159</f>
        <v>318</v>
      </c>
      <c r="Q305" s="120">
        <f>H27国調!O159</f>
        <v>370</v>
      </c>
      <c r="R305" s="120">
        <f>H27国調!P159</f>
        <v>351</v>
      </c>
      <c r="S305" s="120">
        <f>H27国調!Q159</f>
        <v>385</v>
      </c>
      <c r="T305" s="120">
        <f>H27国調!R159</f>
        <v>467</v>
      </c>
      <c r="U305" s="120">
        <f>H27国調!S159</f>
        <v>512</v>
      </c>
      <c r="V305" s="120">
        <f>H27国調!T159</f>
        <v>568</v>
      </c>
      <c r="W305" s="120">
        <f>H27国調!U159</f>
        <v>443</v>
      </c>
      <c r="X305" s="120">
        <f>H27国調!V159</f>
        <v>393</v>
      </c>
      <c r="Y305" s="120">
        <f>H27国調!W159</f>
        <v>358</v>
      </c>
      <c r="Z305" s="120">
        <f>H27国調!X159</f>
        <v>490</v>
      </c>
      <c r="AA305" s="44"/>
      <c r="AB305" s="44"/>
      <c r="AC305" s="44"/>
      <c r="AD305" s="44"/>
      <c r="AE305" s="44"/>
    </row>
    <row r="306" spans="1:35">
      <c r="A306" s="120" t="s">
        <v>885</v>
      </c>
      <c r="B306" s="164" t="s">
        <v>62</v>
      </c>
      <c r="C306" s="120">
        <f>H27国調!F160</f>
        <v>10316</v>
      </c>
      <c r="D306" s="120"/>
      <c r="E306" s="120"/>
      <c r="F306" s="120"/>
      <c r="G306" s="120"/>
      <c r="H306" s="120"/>
      <c r="I306" s="120">
        <f>H27国調!G160</f>
        <v>412</v>
      </c>
      <c r="J306" s="120">
        <f>H27国調!H160</f>
        <v>450</v>
      </c>
      <c r="K306" s="120">
        <f>H27国調!I160</f>
        <v>508</v>
      </c>
      <c r="L306" s="120">
        <f>H27国調!J160</f>
        <v>571</v>
      </c>
      <c r="M306" s="120">
        <f>H27国調!K160</f>
        <v>605</v>
      </c>
      <c r="N306" s="120">
        <f>H27国調!L160</f>
        <v>504</v>
      </c>
      <c r="O306" s="120">
        <f>H27国調!M160</f>
        <v>513</v>
      </c>
      <c r="P306" s="120">
        <f>H27国調!N160</f>
        <v>606</v>
      </c>
      <c r="Q306" s="120">
        <f>H27国調!O160</f>
        <v>697</v>
      </c>
      <c r="R306" s="120">
        <f>H27国調!P160</f>
        <v>559</v>
      </c>
      <c r="S306" s="120">
        <f>H27国調!Q160</f>
        <v>561</v>
      </c>
      <c r="T306" s="120">
        <f>H27国調!R160</f>
        <v>591</v>
      </c>
      <c r="U306" s="120">
        <f>H27国調!S160</f>
        <v>694</v>
      </c>
      <c r="V306" s="120">
        <f>H27国調!T160</f>
        <v>833</v>
      </c>
      <c r="W306" s="120">
        <f>H27国調!U160</f>
        <v>661</v>
      </c>
      <c r="X306" s="120">
        <f>H27国調!V160</f>
        <v>505</v>
      </c>
      <c r="Y306" s="120">
        <f>H27国調!W160</f>
        <v>464</v>
      </c>
      <c r="Z306" s="120">
        <f>H27国調!X160</f>
        <v>582</v>
      </c>
      <c r="AA306" s="44"/>
      <c r="AB306" s="44"/>
      <c r="AC306" s="44"/>
      <c r="AD306" s="44"/>
      <c r="AE306" s="44"/>
    </row>
    <row r="307" spans="1:35">
      <c r="A307" s="120" t="s">
        <v>645</v>
      </c>
      <c r="B307" s="164" t="s">
        <v>62</v>
      </c>
      <c r="C307" s="120">
        <f>H27国調!F161</f>
        <v>6081</v>
      </c>
      <c r="D307" s="120"/>
      <c r="E307" s="120"/>
      <c r="F307" s="120"/>
      <c r="G307" s="120"/>
      <c r="H307" s="120"/>
      <c r="I307" s="120">
        <f>H27国調!G161</f>
        <v>139</v>
      </c>
      <c r="J307" s="120">
        <f>H27国調!H161</f>
        <v>256</v>
      </c>
      <c r="K307" s="120">
        <f>H27国調!I161</f>
        <v>272</v>
      </c>
      <c r="L307" s="120">
        <f>H27国調!J161</f>
        <v>293</v>
      </c>
      <c r="M307" s="120">
        <f>H27国調!K161</f>
        <v>217</v>
      </c>
      <c r="N307" s="120">
        <f>H27国調!L161</f>
        <v>212</v>
      </c>
      <c r="O307" s="120">
        <f>H27国調!M161</f>
        <v>218</v>
      </c>
      <c r="P307" s="120">
        <f>H27国調!N161</f>
        <v>282</v>
      </c>
      <c r="Q307" s="120">
        <f>H27国調!O161</f>
        <v>348</v>
      </c>
      <c r="R307" s="120">
        <f>H27国調!P161</f>
        <v>341</v>
      </c>
      <c r="S307" s="120">
        <f>H27国調!Q161</f>
        <v>389</v>
      </c>
      <c r="T307" s="120">
        <f>H27国調!R161</f>
        <v>399</v>
      </c>
      <c r="U307" s="120">
        <f>H27国調!S161</f>
        <v>466</v>
      </c>
      <c r="V307" s="120">
        <f>H27国調!T161</f>
        <v>470</v>
      </c>
      <c r="W307" s="120">
        <f>H27国調!U161</f>
        <v>405</v>
      </c>
      <c r="X307" s="120">
        <f>H27国調!V161</f>
        <v>368</v>
      </c>
      <c r="Y307" s="120">
        <f>H27国調!W161</f>
        <v>436</v>
      </c>
      <c r="Z307" s="120">
        <f>H27国調!X161</f>
        <v>570</v>
      </c>
      <c r="AA307" s="44"/>
      <c r="AB307" s="44"/>
      <c r="AC307" s="44"/>
      <c r="AD307" s="44"/>
      <c r="AE307" s="44"/>
    </row>
    <row r="308" spans="1:35">
      <c r="A308" s="120" t="s">
        <v>886</v>
      </c>
      <c r="B308" s="164" t="s">
        <v>62</v>
      </c>
      <c r="C308" s="120">
        <f>H27国調!F162</f>
        <v>17321</v>
      </c>
      <c r="D308" s="120"/>
      <c r="E308" s="120"/>
      <c r="F308" s="120"/>
      <c r="G308" s="120"/>
      <c r="H308" s="120"/>
      <c r="I308" s="120">
        <f>H27国調!G162</f>
        <v>768</v>
      </c>
      <c r="J308" s="120">
        <f>H27国調!H162</f>
        <v>889</v>
      </c>
      <c r="K308" s="120">
        <f>H27国調!I162</f>
        <v>989</v>
      </c>
      <c r="L308" s="120">
        <f>H27国調!J162</f>
        <v>928</v>
      </c>
      <c r="M308" s="120">
        <f>H27国調!K162</f>
        <v>645</v>
      </c>
      <c r="N308" s="120">
        <f>H27国調!L162</f>
        <v>765</v>
      </c>
      <c r="O308" s="120">
        <f>H27国調!M162</f>
        <v>995</v>
      </c>
      <c r="P308" s="120">
        <f>H27国調!N162</f>
        <v>1192</v>
      </c>
      <c r="Q308" s="120">
        <f>H27国調!O162</f>
        <v>1498</v>
      </c>
      <c r="R308" s="120">
        <f>H27国調!P162</f>
        <v>1100</v>
      </c>
      <c r="S308" s="120">
        <f>H27国調!Q162</f>
        <v>902</v>
      </c>
      <c r="T308" s="120">
        <f>H27国調!R162</f>
        <v>865</v>
      </c>
      <c r="U308" s="120">
        <f>H27国調!S162</f>
        <v>1237</v>
      </c>
      <c r="V308" s="120">
        <f>H27国調!T162</f>
        <v>1437</v>
      </c>
      <c r="W308" s="120">
        <f>H27国調!U162</f>
        <v>1127</v>
      </c>
      <c r="X308" s="120">
        <f>H27国調!V162</f>
        <v>738</v>
      </c>
      <c r="Y308" s="120">
        <f>H27国調!W162</f>
        <v>599</v>
      </c>
      <c r="Z308" s="120">
        <f>H27国調!X162</f>
        <v>647</v>
      </c>
      <c r="AA308" s="44"/>
      <c r="AB308" s="44"/>
      <c r="AC308" s="44"/>
      <c r="AD308" s="44"/>
      <c r="AE308" s="44"/>
    </row>
    <row r="309" spans="1:35">
      <c r="A309" s="120" t="s">
        <v>887</v>
      </c>
      <c r="B309" s="164" t="s">
        <v>62</v>
      </c>
      <c r="C309" s="120">
        <f>H27国調!F163</f>
        <v>7895</v>
      </c>
      <c r="D309" s="120"/>
      <c r="E309" s="120"/>
      <c r="F309" s="120"/>
      <c r="G309" s="120"/>
      <c r="H309" s="120"/>
      <c r="I309" s="120">
        <f>H27国調!G163</f>
        <v>198</v>
      </c>
      <c r="J309" s="120">
        <f>H27国調!H163</f>
        <v>259</v>
      </c>
      <c r="K309" s="120">
        <f>H27国調!I163</f>
        <v>334</v>
      </c>
      <c r="L309" s="120">
        <f>H27国調!J163</f>
        <v>299</v>
      </c>
      <c r="M309" s="120">
        <f>H27国調!K163</f>
        <v>241</v>
      </c>
      <c r="N309" s="120">
        <f>H27国調!L163</f>
        <v>279</v>
      </c>
      <c r="O309" s="120">
        <f>H27国調!M163</f>
        <v>304</v>
      </c>
      <c r="P309" s="120">
        <f>H27国調!N163</f>
        <v>395</v>
      </c>
      <c r="Q309" s="120">
        <f>H27国調!O163</f>
        <v>469</v>
      </c>
      <c r="R309" s="120">
        <f>H27国調!P163</f>
        <v>426</v>
      </c>
      <c r="S309" s="120">
        <f>H27国調!Q163</f>
        <v>469</v>
      </c>
      <c r="T309" s="120">
        <f>H27国調!R163</f>
        <v>548</v>
      </c>
      <c r="U309" s="120">
        <f>H27国調!S163</f>
        <v>701</v>
      </c>
      <c r="V309" s="120">
        <f>H27国調!T163</f>
        <v>786</v>
      </c>
      <c r="W309" s="120">
        <f>H27国調!U163</f>
        <v>625</v>
      </c>
      <c r="X309" s="120">
        <f>H27国調!V163</f>
        <v>463</v>
      </c>
      <c r="Y309" s="120">
        <f>H27国調!W163</f>
        <v>483</v>
      </c>
      <c r="Z309" s="120">
        <f>H27国調!X163</f>
        <v>616</v>
      </c>
      <c r="AA309" s="44"/>
      <c r="AB309" s="44"/>
      <c r="AC309" s="44"/>
      <c r="AD309" s="44"/>
      <c r="AE309" s="44"/>
    </row>
    <row r="310" spans="1:35">
      <c r="A310" s="120" t="s">
        <v>888</v>
      </c>
      <c r="B310" s="164" t="s">
        <v>62</v>
      </c>
      <c r="C310" s="120">
        <f>H27国調!F164</f>
        <v>9181</v>
      </c>
      <c r="D310" s="120"/>
      <c r="E310" s="120"/>
      <c r="F310" s="120"/>
      <c r="G310" s="120"/>
      <c r="H310" s="120"/>
      <c r="I310" s="120">
        <f>H27国調!G164</f>
        <v>226</v>
      </c>
      <c r="J310" s="120">
        <f>H27国調!H164</f>
        <v>299</v>
      </c>
      <c r="K310" s="120">
        <f>H27国調!I164</f>
        <v>329</v>
      </c>
      <c r="L310" s="120">
        <f>H27国調!J164</f>
        <v>310</v>
      </c>
      <c r="M310" s="120">
        <f>H27国調!K164</f>
        <v>247</v>
      </c>
      <c r="N310" s="120">
        <f>H27国調!L164</f>
        <v>280</v>
      </c>
      <c r="O310" s="120">
        <f>H27国調!M164</f>
        <v>318</v>
      </c>
      <c r="P310" s="120">
        <f>H27国調!N164</f>
        <v>415</v>
      </c>
      <c r="Q310" s="120">
        <f>H27国調!O164</f>
        <v>428</v>
      </c>
      <c r="R310" s="120">
        <f>H27国調!P164</f>
        <v>461</v>
      </c>
      <c r="S310" s="120">
        <f>H27国調!Q164</f>
        <v>555</v>
      </c>
      <c r="T310" s="120">
        <f>H27国調!R164</f>
        <v>645</v>
      </c>
      <c r="U310" s="120">
        <f>H27国調!S164</f>
        <v>770</v>
      </c>
      <c r="V310" s="120">
        <f>H27国調!T164</f>
        <v>772</v>
      </c>
      <c r="W310" s="120">
        <f>H27国調!U164</f>
        <v>645</v>
      </c>
      <c r="X310" s="120">
        <f>H27国調!V164</f>
        <v>676</v>
      </c>
      <c r="Y310" s="120">
        <f>H27国調!W164</f>
        <v>738</v>
      </c>
      <c r="Z310" s="120">
        <f>H27国調!X164</f>
        <v>1067</v>
      </c>
      <c r="AA310" s="44"/>
      <c r="AB310" s="44"/>
      <c r="AC310" s="44"/>
      <c r="AD310" s="44"/>
      <c r="AE310" s="44"/>
    </row>
    <row r="311" spans="1:35">
      <c r="A311" s="120" t="s">
        <v>889</v>
      </c>
      <c r="B311" s="164" t="s">
        <v>62</v>
      </c>
      <c r="C311" s="120">
        <f>H27国調!F165</f>
        <v>9411</v>
      </c>
      <c r="D311" s="120"/>
      <c r="E311" s="120"/>
      <c r="F311" s="120"/>
      <c r="G311" s="120"/>
      <c r="H311" s="120"/>
      <c r="I311" s="120">
        <f>H27国調!G165</f>
        <v>274</v>
      </c>
      <c r="J311" s="120">
        <f>H27国調!H165</f>
        <v>329</v>
      </c>
      <c r="K311" s="120">
        <f>H27国調!I165</f>
        <v>386</v>
      </c>
      <c r="L311" s="120">
        <f>H27国調!J165</f>
        <v>352</v>
      </c>
      <c r="M311" s="120">
        <f>H27国調!K165</f>
        <v>220</v>
      </c>
      <c r="N311" s="120">
        <f>H27国調!L165</f>
        <v>278</v>
      </c>
      <c r="O311" s="120">
        <f>H27国調!M165</f>
        <v>323</v>
      </c>
      <c r="P311" s="120">
        <f>H27国調!N165</f>
        <v>395</v>
      </c>
      <c r="Q311" s="120">
        <f>H27国調!O165</f>
        <v>481</v>
      </c>
      <c r="R311" s="120">
        <f>H27国調!P165</f>
        <v>490</v>
      </c>
      <c r="S311" s="120">
        <f>H27国調!Q165</f>
        <v>596</v>
      </c>
      <c r="T311" s="120">
        <f>H27国調!R165</f>
        <v>671</v>
      </c>
      <c r="U311" s="120">
        <f>H27国調!S165</f>
        <v>707</v>
      </c>
      <c r="V311" s="120">
        <f>H27国調!T165</f>
        <v>773</v>
      </c>
      <c r="W311" s="120">
        <f>H27国調!U165</f>
        <v>755</v>
      </c>
      <c r="X311" s="120">
        <f>H27国調!V165</f>
        <v>736</v>
      </c>
      <c r="Y311" s="120">
        <f>H27国調!W165</f>
        <v>719</v>
      </c>
      <c r="Z311" s="120">
        <f>H27国調!X165</f>
        <v>926</v>
      </c>
      <c r="AA311" s="44"/>
      <c r="AB311" s="44"/>
      <c r="AC311" s="44"/>
      <c r="AD311" s="44"/>
      <c r="AE311" s="44"/>
    </row>
    <row r="312" spans="1:35">
      <c r="A312" s="121" t="s">
        <v>890</v>
      </c>
      <c r="B312" s="165" t="s">
        <v>62</v>
      </c>
      <c r="C312" s="121">
        <f>H27国調!F166</f>
        <v>7812</v>
      </c>
      <c r="D312" s="121"/>
      <c r="E312" s="121"/>
      <c r="F312" s="121"/>
      <c r="G312" s="121"/>
      <c r="H312" s="121"/>
      <c r="I312" s="121">
        <f>H27国調!G166</f>
        <v>234</v>
      </c>
      <c r="J312" s="121">
        <f>H27国調!H166</f>
        <v>289</v>
      </c>
      <c r="K312" s="121">
        <f>H27国調!I166</f>
        <v>306</v>
      </c>
      <c r="L312" s="121">
        <f>H27国調!J166</f>
        <v>279</v>
      </c>
      <c r="M312" s="121">
        <f>H27国調!K166</f>
        <v>164</v>
      </c>
      <c r="N312" s="121">
        <f>H27国調!L166</f>
        <v>221</v>
      </c>
      <c r="O312" s="121">
        <f>H27国調!M166</f>
        <v>277</v>
      </c>
      <c r="P312" s="121">
        <f>H27国調!N166</f>
        <v>374</v>
      </c>
      <c r="Q312" s="121">
        <f>H27国調!O166</f>
        <v>368</v>
      </c>
      <c r="R312" s="121">
        <f>H27国調!P166</f>
        <v>375</v>
      </c>
      <c r="S312" s="121">
        <f>H27国調!Q166</f>
        <v>470</v>
      </c>
      <c r="T312" s="121">
        <f>H27国調!R166</f>
        <v>551</v>
      </c>
      <c r="U312" s="121">
        <f>H27国調!S166</f>
        <v>660</v>
      </c>
      <c r="V312" s="121">
        <f>H27国調!T166</f>
        <v>652</v>
      </c>
      <c r="W312" s="121">
        <f>H27国調!U166</f>
        <v>555</v>
      </c>
      <c r="X312" s="121">
        <f>H27国調!V166</f>
        <v>552</v>
      </c>
      <c r="Y312" s="121">
        <f>H27国調!W166</f>
        <v>612</v>
      </c>
      <c r="Z312" s="121">
        <f>H27国調!X166</f>
        <v>873</v>
      </c>
      <c r="AA312" s="44"/>
      <c r="AB312" s="44"/>
      <c r="AC312" s="44"/>
      <c r="AD312" s="44"/>
      <c r="AE312" s="44"/>
    </row>
    <row r="313" spans="1:35">
      <c r="A313" s="120"/>
      <c r="B313" s="164"/>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44"/>
      <c r="AB313" s="44"/>
      <c r="AC313" s="44"/>
      <c r="AD313" s="44"/>
      <c r="AE313" s="44"/>
    </row>
    <row r="314" spans="1:35">
      <c r="A314" s="167" t="s">
        <v>942</v>
      </c>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c r="AA314" s="44"/>
      <c r="AB314" s="44"/>
      <c r="AC314" s="44"/>
      <c r="AD314" s="44"/>
      <c r="AE314" s="44"/>
    </row>
    <row r="315" spans="1:35">
      <c r="A315" s="112"/>
      <c r="B315" s="112"/>
      <c r="C315" s="113" t="s">
        <v>39</v>
      </c>
      <c r="D315" s="113" t="s">
        <v>61</v>
      </c>
      <c r="E315" s="113" t="s">
        <v>159</v>
      </c>
      <c r="F315" s="113" t="s">
        <v>158</v>
      </c>
      <c r="G315" s="113" t="s">
        <v>157</v>
      </c>
      <c r="H315" s="113" t="s">
        <v>156</v>
      </c>
      <c r="I315" s="113" t="s">
        <v>19</v>
      </c>
      <c r="J315" s="113" t="s">
        <v>351</v>
      </c>
      <c r="K315" s="113" t="s">
        <v>58</v>
      </c>
      <c r="L315" s="113" t="s">
        <v>57</v>
      </c>
      <c r="M315" s="113" t="s">
        <v>56</v>
      </c>
      <c r="N315" s="113" t="s">
        <v>55</v>
      </c>
      <c r="O315" s="113" t="s">
        <v>54</v>
      </c>
      <c r="P315" s="113" t="s">
        <v>53</v>
      </c>
      <c r="Q315" s="113" t="s">
        <v>52</v>
      </c>
      <c r="R315" s="113" t="s">
        <v>51</v>
      </c>
      <c r="S315" s="113" t="s">
        <v>50</v>
      </c>
      <c r="T315" s="113" t="s">
        <v>49</v>
      </c>
      <c r="U315" s="113" t="s">
        <v>48</v>
      </c>
      <c r="V315" s="113" t="s">
        <v>47</v>
      </c>
      <c r="W315" s="113" t="s">
        <v>46</v>
      </c>
      <c r="X315" s="113" t="s">
        <v>45</v>
      </c>
      <c r="Y315" s="113" t="s">
        <v>44</v>
      </c>
      <c r="Z315" s="114" t="s">
        <v>826</v>
      </c>
      <c r="AA315" s="168"/>
      <c r="AB315" s="168"/>
      <c r="AC315" s="168"/>
      <c r="AD315" s="168"/>
      <c r="AE315" s="168"/>
      <c r="AF315" s="15"/>
      <c r="AG315" s="168"/>
      <c r="AH315" s="168"/>
      <c r="AI315" s="168"/>
    </row>
    <row r="316" spans="1:35">
      <c r="A316" t="s">
        <v>33</v>
      </c>
      <c r="B316" s="160" t="s">
        <v>63</v>
      </c>
      <c r="C316" s="9">
        <f>C55/C211*100000</f>
        <v>1074.0240335165458</v>
      </c>
      <c r="D316" s="44"/>
      <c r="E316" s="44"/>
      <c r="F316" s="44"/>
      <c r="G316" s="44"/>
      <c r="H316" s="44"/>
      <c r="I316" s="9">
        <f>I55/I211*100000</f>
        <v>45.504836004140053</v>
      </c>
      <c r="J316" s="9">
        <f t="shared" ref="J316:Z316" si="12">J55/J211*100000</f>
        <v>12.359106189440379</v>
      </c>
      <c r="K316" s="9">
        <f t="shared" si="12"/>
        <v>10.76633214134656</v>
      </c>
      <c r="L316" s="9">
        <f t="shared" si="12"/>
        <v>32.511866831393455</v>
      </c>
      <c r="M316" s="9">
        <f t="shared" si="12"/>
        <v>57.356807137735998</v>
      </c>
      <c r="N316" s="9">
        <f t="shared" si="12"/>
        <v>45.920595010463877</v>
      </c>
      <c r="O316" s="9">
        <f t="shared" si="12"/>
        <v>65.013404825737268</v>
      </c>
      <c r="P316" s="9">
        <f t="shared" si="12"/>
        <v>76.238441501435247</v>
      </c>
      <c r="Q316" s="9">
        <f t="shared" si="12"/>
        <v>118.0615506661378</v>
      </c>
      <c r="R316" s="9">
        <f t="shared" si="12"/>
        <v>181.69752891360676</v>
      </c>
      <c r="S316" s="9">
        <f t="shared" si="12"/>
        <v>308.47034997044068</v>
      </c>
      <c r="T316" s="9">
        <f t="shared" si="12"/>
        <v>499.94282737679293</v>
      </c>
      <c r="U316" s="9">
        <f t="shared" si="12"/>
        <v>807.92021153640155</v>
      </c>
      <c r="V316" s="9">
        <f t="shared" si="12"/>
        <v>1289.7065739408019</v>
      </c>
      <c r="W316" s="9">
        <f t="shared" si="12"/>
        <v>2073.9791756053637</v>
      </c>
      <c r="X316" s="9">
        <f t="shared" si="12"/>
        <v>3300.0811030008113</v>
      </c>
      <c r="Y316" s="9">
        <f t="shared" si="12"/>
        <v>6267.4062913756097</v>
      </c>
      <c r="Z316" s="9">
        <f t="shared" si="12"/>
        <v>14186.356554283053</v>
      </c>
      <c r="AA316" s="120"/>
      <c r="AB316" s="120"/>
      <c r="AC316" s="120"/>
      <c r="AD316" s="120"/>
      <c r="AE316" s="120"/>
      <c r="AF316" s="15"/>
      <c r="AG316" s="15"/>
      <c r="AH316" s="15"/>
      <c r="AI316" s="15"/>
    </row>
    <row r="317" spans="1:35">
      <c r="A317" t="s">
        <v>836</v>
      </c>
      <c r="B317" s="160" t="s">
        <v>63</v>
      </c>
      <c r="C317" s="9">
        <f t="shared" ref="C317:C380" si="13">C56/C212*100000</f>
        <v>1053.6672629695886</v>
      </c>
      <c r="D317" s="44"/>
      <c r="E317" s="44"/>
      <c r="F317" s="44"/>
      <c r="G317" s="44"/>
      <c r="H317" s="44"/>
      <c r="I317" s="9">
        <f t="shared" ref="I317:Z317" si="14">I56/I212*100000</f>
        <v>44.04987801572242</v>
      </c>
      <c r="J317" s="9">
        <f t="shared" si="14"/>
        <v>15.624023498531342</v>
      </c>
      <c r="K317" s="9">
        <f t="shared" si="14"/>
        <v>17.916865742952702</v>
      </c>
      <c r="L317" s="9">
        <f t="shared" si="14"/>
        <v>13.40554453321894</v>
      </c>
      <c r="M317" s="9">
        <f t="shared" si="14"/>
        <v>39.470568113043704</v>
      </c>
      <c r="N317" s="9">
        <f t="shared" si="14"/>
        <v>52.903055151434991</v>
      </c>
      <c r="O317" s="9">
        <f t="shared" si="14"/>
        <v>76.399665751462337</v>
      </c>
      <c r="P317" s="9">
        <f t="shared" si="14"/>
        <v>73.774292820707387</v>
      </c>
      <c r="Q317" s="9">
        <f t="shared" si="14"/>
        <v>122.44273251364726</v>
      </c>
      <c r="R317" s="9">
        <f t="shared" si="14"/>
        <v>187.44859509190721</v>
      </c>
      <c r="S317" s="9">
        <f t="shared" si="14"/>
        <v>275.09734213644828</v>
      </c>
      <c r="T317" s="9">
        <f t="shared" si="14"/>
        <v>549.0860005948432</v>
      </c>
      <c r="U317" s="9">
        <f t="shared" si="14"/>
        <v>843.3537160914351</v>
      </c>
      <c r="V317" s="9">
        <f t="shared" si="14"/>
        <v>1254.2151262817426</v>
      </c>
      <c r="W317" s="9">
        <f t="shared" si="14"/>
        <v>2142.0992130161817</v>
      </c>
      <c r="X317" s="9">
        <f t="shared" si="14"/>
        <v>3380.8517603642749</v>
      </c>
      <c r="Y317" s="9">
        <f t="shared" si="14"/>
        <v>5896.0055376847595</v>
      </c>
      <c r="Z317" s="9">
        <f t="shared" si="14"/>
        <v>13518.453012616435</v>
      </c>
      <c r="AA317" s="44"/>
      <c r="AB317" s="44"/>
      <c r="AC317" s="44"/>
      <c r="AD317" s="44"/>
      <c r="AE317" s="44"/>
    </row>
    <row r="318" spans="1:35">
      <c r="A318" t="s">
        <v>837</v>
      </c>
      <c r="B318" s="160" t="s">
        <v>63</v>
      </c>
      <c r="C318" s="9">
        <f t="shared" si="13"/>
        <v>814.78103998572658</v>
      </c>
      <c r="D318" s="44"/>
      <c r="E318" s="44"/>
      <c r="F318" s="44"/>
      <c r="G318" s="44"/>
      <c r="H318" s="44"/>
      <c r="I318" s="9">
        <f t="shared" ref="I318:Z318" si="15">I57/I213*100000</f>
        <v>65.832784726793946</v>
      </c>
      <c r="J318" s="9">
        <f t="shared" si="15"/>
        <v>41.17768169652048</v>
      </c>
      <c r="K318" s="9">
        <f t="shared" si="15"/>
        <v>58.536585365853654</v>
      </c>
      <c r="L318" s="9">
        <f t="shared" si="15"/>
        <v>0</v>
      </c>
      <c r="M318" s="9">
        <f t="shared" si="15"/>
        <v>0</v>
      </c>
      <c r="N318" s="9">
        <f t="shared" si="15"/>
        <v>58.490933905244695</v>
      </c>
      <c r="O318" s="9">
        <f t="shared" si="15"/>
        <v>34.916201117318437</v>
      </c>
      <c r="P318" s="9">
        <f t="shared" si="15"/>
        <v>103.3210332103321</v>
      </c>
      <c r="Q318" s="9">
        <f t="shared" si="15"/>
        <v>70.249385317878463</v>
      </c>
      <c r="R318" s="9">
        <f t="shared" si="15"/>
        <v>136.02077408185977</v>
      </c>
      <c r="S318" s="9">
        <f t="shared" si="15"/>
        <v>238.96542029800392</v>
      </c>
      <c r="T318" s="9">
        <f t="shared" si="15"/>
        <v>327.33224222585926</v>
      </c>
      <c r="U318" s="9">
        <f t="shared" si="15"/>
        <v>696.92333843277243</v>
      </c>
      <c r="V318" s="9">
        <f t="shared" si="15"/>
        <v>960.72336818310259</v>
      </c>
      <c r="W318" s="9">
        <f t="shared" si="15"/>
        <v>2344.2078530963076</v>
      </c>
      <c r="X318" s="9">
        <f t="shared" si="15"/>
        <v>2825.2980819077238</v>
      </c>
      <c r="Y318" s="9">
        <f t="shared" si="15"/>
        <v>4773.0307076101471</v>
      </c>
      <c r="Z318" s="9">
        <f t="shared" si="15"/>
        <v>12075.983717774763</v>
      </c>
      <c r="AA318" s="44"/>
      <c r="AB318" s="44"/>
      <c r="AC318" s="44"/>
      <c r="AD318" s="44"/>
      <c r="AE318" s="44"/>
    </row>
    <row r="319" spans="1:35">
      <c r="A319" t="s">
        <v>839</v>
      </c>
      <c r="B319" s="160" t="s">
        <v>63</v>
      </c>
      <c r="C319" s="9">
        <f t="shared" si="13"/>
        <v>929.98662561040101</v>
      </c>
      <c r="D319" s="44"/>
      <c r="E319" s="44"/>
      <c r="F319" s="44"/>
      <c r="G319" s="44"/>
      <c r="H319" s="44"/>
      <c r="I319" s="9">
        <f t="shared" ref="I319:Z319" si="16">I58/I214*100000</f>
        <v>0</v>
      </c>
      <c r="J319" s="9">
        <f t="shared" si="16"/>
        <v>0</v>
      </c>
      <c r="K319" s="9">
        <f t="shared" si="16"/>
        <v>0</v>
      </c>
      <c r="L319" s="9">
        <f t="shared" si="16"/>
        <v>0</v>
      </c>
      <c r="M319" s="9">
        <f t="shared" si="16"/>
        <v>0</v>
      </c>
      <c r="N319" s="9">
        <f t="shared" si="16"/>
        <v>115.64035848511132</v>
      </c>
      <c r="O319" s="9">
        <f t="shared" si="16"/>
        <v>26.730820636193531</v>
      </c>
      <c r="P319" s="9">
        <f t="shared" si="16"/>
        <v>133.68983957219251</v>
      </c>
      <c r="Q319" s="9">
        <f t="shared" si="16"/>
        <v>125.8313859428366</v>
      </c>
      <c r="R319" s="9">
        <f t="shared" si="16"/>
        <v>82.644628099173545</v>
      </c>
      <c r="S319" s="9">
        <f t="shared" si="16"/>
        <v>240.03840614498318</v>
      </c>
      <c r="T319" s="9">
        <f t="shared" si="16"/>
        <v>406.50406504065046</v>
      </c>
      <c r="U319" s="9">
        <f t="shared" si="16"/>
        <v>810.59173196433403</v>
      </c>
      <c r="V319" s="9">
        <f t="shared" si="16"/>
        <v>1623.7531895151938</v>
      </c>
      <c r="W319" s="9">
        <f t="shared" si="16"/>
        <v>2055.4066130473639</v>
      </c>
      <c r="X319" s="9">
        <f t="shared" si="16"/>
        <v>2959.5015576323985</v>
      </c>
      <c r="Y319" s="9">
        <f t="shared" si="16"/>
        <v>5409.2867400670184</v>
      </c>
      <c r="Z319" s="9">
        <f t="shared" si="16"/>
        <v>12224.322621298046</v>
      </c>
      <c r="AA319" s="44"/>
      <c r="AB319" s="44"/>
      <c r="AC319" s="44"/>
      <c r="AD319" s="44"/>
      <c r="AE319" s="44"/>
    </row>
    <row r="320" spans="1:35">
      <c r="A320" t="s">
        <v>841</v>
      </c>
      <c r="B320" s="160" t="s">
        <v>63</v>
      </c>
      <c r="C320" s="9">
        <f t="shared" si="13"/>
        <v>1446.245652710998</v>
      </c>
      <c r="D320" s="44"/>
      <c r="E320" s="44"/>
      <c r="F320" s="44"/>
      <c r="G320" s="44"/>
      <c r="H320" s="44"/>
      <c r="I320" s="9">
        <f t="shared" ref="I320:Z320" si="17">I59/I215*100000</f>
        <v>58.927519151443725</v>
      </c>
      <c r="J320" s="9">
        <f t="shared" si="17"/>
        <v>58.754406580493537</v>
      </c>
      <c r="K320" s="9">
        <f t="shared" si="17"/>
        <v>0</v>
      </c>
      <c r="L320" s="9">
        <f t="shared" si="17"/>
        <v>51.282051282051285</v>
      </c>
      <c r="M320" s="9">
        <f t="shared" si="17"/>
        <v>40.650406504065039</v>
      </c>
      <c r="N320" s="9">
        <f t="shared" si="17"/>
        <v>0</v>
      </c>
      <c r="O320" s="9">
        <f t="shared" si="17"/>
        <v>56.785917092561043</v>
      </c>
      <c r="P320" s="9">
        <f t="shared" si="17"/>
        <v>83.752093802345058</v>
      </c>
      <c r="Q320" s="9">
        <f t="shared" si="17"/>
        <v>165.01650165016503</v>
      </c>
      <c r="R320" s="9">
        <f t="shared" si="17"/>
        <v>206.66494445879619</v>
      </c>
      <c r="S320" s="9">
        <f t="shared" si="17"/>
        <v>530.50397877984085</v>
      </c>
      <c r="T320" s="9">
        <f t="shared" si="17"/>
        <v>1269.53125</v>
      </c>
      <c r="U320" s="9">
        <f t="shared" si="17"/>
        <v>1248.612652608213</v>
      </c>
      <c r="V320" s="9">
        <f t="shared" si="17"/>
        <v>1550.0442869796279</v>
      </c>
      <c r="W320" s="9">
        <f t="shared" si="17"/>
        <v>2871.341800110436</v>
      </c>
      <c r="X320" s="9">
        <f t="shared" si="17"/>
        <v>4086.7992766726943</v>
      </c>
      <c r="Y320" s="9">
        <f t="shared" si="17"/>
        <v>7244.2486539402844</v>
      </c>
      <c r="Z320" s="9">
        <f t="shared" si="17"/>
        <v>14970.05988023952</v>
      </c>
      <c r="AA320" s="44"/>
      <c r="AB320" s="44"/>
      <c r="AC320" s="44"/>
      <c r="AD320" s="44"/>
      <c r="AE320" s="44"/>
    </row>
    <row r="321" spans="1:31">
      <c r="A321" t="s">
        <v>842</v>
      </c>
      <c r="B321" s="160" t="s">
        <v>63</v>
      </c>
      <c r="C321" s="9">
        <f t="shared" si="13"/>
        <v>1487.7186859212077</v>
      </c>
      <c r="D321" s="44"/>
      <c r="E321" s="44"/>
      <c r="F321" s="44"/>
      <c r="G321" s="44"/>
      <c r="H321" s="44"/>
      <c r="I321" s="9">
        <f t="shared" ref="I321:Z321" si="18">I60/I216*100000</f>
        <v>0</v>
      </c>
      <c r="J321" s="9">
        <f t="shared" si="18"/>
        <v>0</v>
      </c>
      <c r="K321" s="9">
        <f t="shared" si="18"/>
        <v>0</v>
      </c>
      <c r="L321" s="9">
        <f t="shared" si="18"/>
        <v>0</v>
      </c>
      <c r="M321" s="9">
        <f t="shared" si="18"/>
        <v>0</v>
      </c>
      <c r="N321" s="9">
        <f t="shared" si="18"/>
        <v>41.771094402673349</v>
      </c>
      <c r="O321" s="9">
        <f t="shared" si="18"/>
        <v>120.57877813504824</v>
      </c>
      <c r="P321" s="9">
        <f t="shared" si="18"/>
        <v>0</v>
      </c>
      <c r="Q321" s="9">
        <f t="shared" si="18"/>
        <v>225.8610954263128</v>
      </c>
      <c r="R321" s="9">
        <f t="shared" si="18"/>
        <v>344.07256803253051</v>
      </c>
      <c r="S321" s="9">
        <f t="shared" si="18"/>
        <v>232.86759813705922</v>
      </c>
      <c r="T321" s="9">
        <f t="shared" si="18"/>
        <v>732.06442166910688</v>
      </c>
      <c r="U321" s="9">
        <f t="shared" si="18"/>
        <v>1323.1402528668041</v>
      </c>
      <c r="V321" s="9">
        <f t="shared" si="18"/>
        <v>1651.4666009366526</v>
      </c>
      <c r="W321" s="9">
        <f t="shared" si="18"/>
        <v>2895.0542822677926</v>
      </c>
      <c r="X321" s="9">
        <f t="shared" si="18"/>
        <v>4356.2066306861989</v>
      </c>
      <c r="Y321" s="9">
        <f t="shared" si="18"/>
        <v>6553.1475748194016</v>
      </c>
      <c r="Z321" s="9">
        <f t="shared" si="18"/>
        <v>14341.387373343725</v>
      </c>
      <c r="AA321" s="44"/>
      <c r="AB321" s="44"/>
      <c r="AC321" s="44"/>
      <c r="AD321" s="44"/>
      <c r="AE321" s="44"/>
    </row>
    <row r="322" spans="1:31">
      <c r="A322" t="s">
        <v>843</v>
      </c>
      <c r="B322" s="160" t="s">
        <v>63</v>
      </c>
      <c r="C322" s="9">
        <f t="shared" si="13"/>
        <v>1099.0039441139113</v>
      </c>
      <c r="D322" s="44"/>
      <c r="E322" s="44"/>
      <c r="F322" s="44"/>
      <c r="G322" s="44"/>
      <c r="H322" s="44"/>
      <c r="I322" s="9">
        <f t="shared" ref="I322:Z322" si="19">I61/I217*100000</f>
        <v>103.98613518197574</v>
      </c>
      <c r="J322" s="9">
        <f t="shared" si="19"/>
        <v>32.530904359141189</v>
      </c>
      <c r="K322" s="9">
        <f t="shared" si="19"/>
        <v>0</v>
      </c>
      <c r="L322" s="9">
        <f t="shared" si="19"/>
        <v>0</v>
      </c>
      <c r="M322" s="9">
        <f t="shared" si="19"/>
        <v>60.368246302444909</v>
      </c>
      <c r="N322" s="9">
        <f t="shared" si="19"/>
        <v>85.592011412268192</v>
      </c>
      <c r="O322" s="9">
        <f t="shared" si="19"/>
        <v>73.87343018960847</v>
      </c>
      <c r="P322" s="9">
        <f t="shared" si="19"/>
        <v>43.554006968641112</v>
      </c>
      <c r="Q322" s="9">
        <f t="shared" si="19"/>
        <v>35.43586109142452</v>
      </c>
      <c r="R322" s="9">
        <f t="shared" si="19"/>
        <v>175.02917152858811</v>
      </c>
      <c r="S322" s="9">
        <f t="shared" si="19"/>
        <v>311.46179401993356</v>
      </c>
      <c r="T322" s="9">
        <f t="shared" si="19"/>
        <v>487.15677590788306</v>
      </c>
      <c r="U322" s="9">
        <f t="shared" si="19"/>
        <v>831.84789067142015</v>
      </c>
      <c r="V322" s="9">
        <f t="shared" si="19"/>
        <v>921.11127618481646</v>
      </c>
      <c r="W322" s="9">
        <f t="shared" si="19"/>
        <v>1748.5735321185348</v>
      </c>
      <c r="X322" s="9">
        <f t="shared" si="19"/>
        <v>3437.5000000000005</v>
      </c>
      <c r="Y322" s="9">
        <f t="shared" si="19"/>
        <v>6065.7984921178886</v>
      </c>
      <c r="Z322" s="9">
        <f t="shared" si="19"/>
        <v>12677.538137822201</v>
      </c>
      <c r="AA322" s="44"/>
      <c r="AB322" s="44"/>
      <c r="AC322" s="44"/>
      <c r="AD322" s="44"/>
      <c r="AE322" s="44"/>
    </row>
    <row r="323" spans="1:31">
      <c r="A323" t="s">
        <v>845</v>
      </c>
      <c r="B323" s="160" t="s">
        <v>63</v>
      </c>
      <c r="C323" s="9">
        <f t="shared" si="13"/>
        <v>1194.276815261826</v>
      </c>
      <c r="D323" s="44"/>
      <c r="E323" s="44"/>
      <c r="F323" s="44"/>
      <c r="G323" s="44"/>
      <c r="H323" s="44"/>
      <c r="I323" s="9">
        <f t="shared" ref="I323:Z323" si="20">I62/I218*100000</f>
        <v>20.733982998133943</v>
      </c>
      <c r="J323" s="9">
        <f t="shared" si="20"/>
        <v>19.884668920262477</v>
      </c>
      <c r="K323" s="9">
        <f t="shared" si="20"/>
        <v>19.853087155052609</v>
      </c>
      <c r="L323" s="9">
        <f t="shared" si="20"/>
        <v>19.051247856734616</v>
      </c>
      <c r="M323" s="9">
        <f t="shared" si="20"/>
        <v>65.160729800173769</v>
      </c>
      <c r="N323" s="9">
        <f t="shared" si="20"/>
        <v>59.230009871668308</v>
      </c>
      <c r="O323" s="9">
        <f t="shared" si="20"/>
        <v>102.30179028132991</v>
      </c>
      <c r="P323" s="9">
        <f t="shared" si="20"/>
        <v>76.982294072363345</v>
      </c>
      <c r="Q323" s="9">
        <f t="shared" si="20"/>
        <v>135.48466559921172</v>
      </c>
      <c r="R323" s="9">
        <f t="shared" si="20"/>
        <v>227.56364670743849</v>
      </c>
      <c r="S323" s="9">
        <f t="shared" si="20"/>
        <v>363.17700931627979</v>
      </c>
      <c r="T323" s="9">
        <f t="shared" si="20"/>
        <v>628.93081761006295</v>
      </c>
      <c r="U323" s="9">
        <f t="shared" si="20"/>
        <v>826.81900180396872</v>
      </c>
      <c r="V323" s="9">
        <f t="shared" si="20"/>
        <v>1369.3467336683416</v>
      </c>
      <c r="W323" s="9">
        <f t="shared" si="20"/>
        <v>2276.4963063470527</v>
      </c>
      <c r="X323" s="9">
        <f t="shared" si="20"/>
        <v>3185.1993133702081</v>
      </c>
      <c r="Y323" s="9">
        <f t="shared" si="20"/>
        <v>6116.8212584607672</v>
      </c>
      <c r="Z323" s="9">
        <f t="shared" si="20"/>
        <v>14395.604395604394</v>
      </c>
      <c r="AA323" s="44"/>
      <c r="AB323" s="44"/>
      <c r="AC323" s="44"/>
      <c r="AD323" s="44"/>
      <c r="AE323" s="44"/>
    </row>
    <row r="324" spans="1:31">
      <c r="A324" t="s">
        <v>846</v>
      </c>
      <c r="B324" s="160" t="s">
        <v>63</v>
      </c>
      <c r="C324" s="9">
        <f t="shared" si="13"/>
        <v>1086.8832082325623</v>
      </c>
      <c r="D324" s="44"/>
      <c r="E324" s="44"/>
      <c r="F324" s="44"/>
      <c r="G324" s="44"/>
      <c r="H324" s="44"/>
      <c r="I324" s="9">
        <f t="shared" ref="I324:Z324" si="21">I63/I219*100000</f>
        <v>48.923679060665357</v>
      </c>
      <c r="J324" s="9">
        <f t="shared" si="21"/>
        <v>0</v>
      </c>
      <c r="K324" s="9">
        <f t="shared" si="21"/>
        <v>0</v>
      </c>
      <c r="L324" s="9">
        <f t="shared" si="21"/>
        <v>35.874439461883405</v>
      </c>
      <c r="M324" s="9">
        <f t="shared" si="21"/>
        <v>90.313840596071344</v>
      </c>
      <c r="N324" s="9">
        <f t="shared" si="21"/>
        <v>23.164234422052349</v>
      </c>
      <c r="O324" s="9">
        <f t="shared" si="21"/>
        <v>58.696928194091171</v>
      </c>
      <c r="P324" s="9">
        <f t="shared" si="21"/>
        <v>111.60714285714285</v>
      </c>
      <c r="Q324" s="9">
        <f t="shared" si="21"/>
        <v>119.07597046915933</v>
      </c>
      <c r="R324" s="9">
        <f t="shared" si="21"/>
        <v>247.04913532802635</v>
      </c>
      <c r="S324" s="9">
        <f t="shared" si="21"/>
        <v>198.26140003050173</v>
      </c>
      <c r="T324" s="9">
        <f t="shared" si="21"/>
        <v>486.12200094088126</v>
      </c>
      <c r="U324" s="9">
        <f t="shared" si="21"/>
        <v>785.01583803883761</v>
      </c>
      <c r="V324" s="9">
        <f t="shared" si="21"/>
        <v>1338.6273397617697</v>
      </c>
      <c r="W324" s="9">
        <f t="shared" si="21"/>
        <v>1952.7516045336611</v>
      </c>
      <c r="X324" s="9">
        <f t="shared" si="21"/>
        <v>3317.7905308464851</v>
      </c>
      <c r="Y324" s="9">
        <f t="shared" si="21"/>
        <v>5892.3512747875357</v>
      </c>
      <c r="Z324" s="9">
        <f t="shared" si="21"/>
        <v>13443.298969072164</v>
      </c>
      <c r="AA324" s="44"/>
      <c r="AB324" s="44"/>
      <c r="AC324" s="44"/>
      <c r="AD324" s="44"/>
      <c r="AE324" s="44"/>
    </row>
    <row r="325" spans="1:31">
      <c r="A325" t="s">
        <v>848</v>
      </c>
      <c r="B325" s="160" t="s">
        <v>63</v>
      </c>
      <c r="C325" s="9">
        <f t="shared" si="13"/>
        <v>1014.0764604129307</v>
      </c>
      <c r="D325" s="44"/>
      <c r="E325" s="44"/>
      <c r="F325" s="44"/>
      <c r="G325" s="44"/>
      <c r="H325" s="44"/>
      <c r="I325" s="9">
        <f t="shared" ref="I325:Z325" si="22">I64/I220*100000</f>
        <v>45.065344749887338</v>
      </c>
      <c r="J325" s="9">
        <f t="shared" si="22"/>
        <v>0</v>
      </c>
      <c r="K325" s="9">
        <f t="shared" si="22"/>
        <v>0</v>
      </c>
      <c r="L325" s="9">
        <f t="shared" si="22"/>
        <v>0</v>
      </c>
      <c r="M325" s="9">
        <f t="shared" si="22"/>
        <v>50.352467270896277</v>
      </c>
      <c r="N325" s="9">
        <f t="shared" si="22"/>
        <v>84.997875053123664</v>
      </c>
      <c r="O325" s="9">
        <f t="shared" si="22"/>
        <v>41.937513105472846</v>
      </c>
      <c r="P325" s="9">
        <f t="shared" si="22"/>
        <v>41.981528127623847</v>
      </c>
      <c r="Q325" s="9">
        <f t="shared" si="22"/>
        <v>151.88912094171255</v>
      </c>
      <c r="R325" s="9">
        <f t="shared" si="22"/>
        <v>85.873765564620015</v>
      </c>
      <c r="S325" s="9">
        <f t="shared" si="22"/>
        <v>285.2388875683385</v>
      </c>
      <c r="T325" s="9">
        <f t="shared" si="22"/>
        <v>573.36460776648426</v>
      </c>
      <c r="U325" s="9">
        <f t="shared" si="22"/>
        <v>1022.6442658875092</v>
      </c>
      <c r="V325" s="9">
        <f t="shared" si="22"/>
        <v>1386.6231647634584</v>
      </c>
      <c r="W325" s="9">
        <f t="shared" si="22"/>
        <v>2208.2878953107961</v>
      </c>
      <c r="X325" s="9">
        <f t="shared" si="22"/>
        <v>3578.29934590227</v>
      </c>
      <c r="Y325" s="9">
        <f t="shared" si="22"/>
        <v>6164.7296614451743</v>
      </c>
      <c r="Z325" s="9">
        <f t="shared" si="22"/>
        <v>13465.952563121653</v>
      </c>
      <c r="AA325" s="44"/>
      <c r="AB325" s="44"/>
      <c r="AC325" s="44"/>
      <c r="AD325" s="44"/>
      <c r="AE325" s="44"/>
    </row>
    <row r="326" spans="1:31">
      <c r="A326" t="s">
        <v>849</v>
      </c>
      <c r="B326" s="160" t="s">
        <v>63</v>
      </c>
      <c r="C326" s="9">
        <f t="shared" si="13"/>
        <v>823.78706199460919</v>
      </c>
      <c r="D326" s="44"/>
      <c r="E326" s="44"/>
      <c r="F326" s="44"/>
      <c r="G326" s="44"/>
      <c r="H326" s="44"/>
      <c r="I326" s="9">
        <f t="shared" ref="I326:Z326" si="23">I65/I221*100000</f>
        <v>40.225261464199512</v>
      </c>
      <c r="J326" s="9">
        <f t="shared" si="23"/>
        <v>0</v>
      </c>
      <c r="K326" s="9">
        <f t="shared" si="23"/>
        <v>31.705770450221941</v>
      </c>
      <c r="L326" s="9">
        <f t="shared" si="23"/>
        <v>14.257199885942402</v>
      </c>
      <c r="M326" s="9">
        <f t="shared" si="23"/>
        <v>48.426150121065376</v>
      </c>
      <c r="N326" s="9">
        <f t="shared" si="23"/>
        <v>17.307026652821047</v>
      </c>
      <c r="O326" s="9">
        <f t="shared" si="23"/>
        <v>151.5151515151515</v>
      </c>
      <c r="P326" s="9">
        <f t="shared" si="23"/>
        <v>38.694698826260804</v>
      </c>
      <c r="Q326" s="9">
        <f t="shared" si="23"/>
        <v>137.02961947928745</v>
      </c>
      <c r="R326" s="9">
        <f t="shared" si="23"/>
        <v>208.10380707552943</v>
      </c>
      <c r="S326" s="9">
        <f t="shared" si="23"/>
        <v>195.72025052192066</v>
      </c>
      <c r="T326" s="9">
        <f t="shared" si="23"/>
        <v>452.31325924011367</v>
      </c>
      <c r="U326" s="9">
        <f t="shared" si="23"/>
        <v>594.97576024680473</v>
      </c>
      <c r="V326" s="9">
        <f t="shared" si="23"/>
        <v>994.66776045939298</v>
      </c>
      <c r="W326" s="9">
        <f t="shared" si="23"/>
        <v>1626.0162601626018</v>
      </c>
      <c r="X326" s="9">
        <f t="shared" si="23"/>
        <v>3232.6569136385092</v>
      </c>
      <c r="Y326" s="9">
        <f t="shared" si="23"/>
        <v>5394.8651283717909</v>
      </c>
      <c r="Z326" s="9">
        <f t="shared" si="23"/>
        <v>14298.808432630614</v>
      </c>
      <c r="AA326" s="44"/>
      <c r="AB326" s="44"/>
      <c r="AC326" s="44"/>
      <c r="AD326" s="44"/>
      <c r="AE326" s="44"/>
    </row>
    <row r="327" spans="1:31">
      <c r="A327" t="s">
        <v>851</v>
      </c>
      <c r="B327" s="160" t="s">
        <v>63</v>
      </c>
      <c r="C327" s="9">
        <f t="shared" si="13"/>
        <v>1038.1719515777431</v>
      </c>
      <c r="D327" s="44"/>
      <c r="E327" s="44"/>
      <c r="F327" s="44"/>
      <c r="G327" s="44"/>
      <c r="H327" s="44"/>
      <c r="I327" s="9">
        <f t="shared" ref="I327:Z327" si="24">I66/I222*100000</f>
        <v>66.42863073984887</v>
      </c>
      <c r="J327" s="9">
        <f t="shared" si="24"/>
        <v>31.075201988812925</v>
      </c>
      <c r="K327" s="9">
        <f t="shared" si="24"/>
        <v>0</v>
      </c>
      <c r="L327" s="9">
        <f t="shared" si="24"/>
        <v>27.504641408237639</v>
      </c>
      <c r="M327" s="9">
        <f t="shared" si="24"/>
        <v>76.266015863331305</v>
      </c>
      <c r="N327" s="9">
        <f t="shared" si="24"/>
        <v>42.526047203912391</v>
      </c>
      <c r="O327" s="9">
        <f t="shared" si="24"/>
        <v>78.76599934361667</v>
      </c>
      <c r="P327" s="9">
        <f t="shared" si="24"/>
        <v>62.613843351548269</v>
      </c>
      <c r="Q327" s="9">
        <f t="shared" si="24"/>
        <v>142.8637264390064</v>
      </c>
      <c r="R327" s="9">
        <f t="shared" si="24"/>
        <v>154.30397883831148</v>
      </c>
      <c r="S327" s="9">
        <f t="shared" si="24"/>
        <v>332.40662395745198</v>
      </c>
      <c r="T327" s="9">
        <f t="shared" si="24"/>
        <v>545.38109345542694</v>
      </c>
      <c r="U327" s="9">
        <f t="shared" si="24"/>
        <v>934.75073313782991</v>
      </c>
      <c r="V327" s="9">
        <f t="shared" si="24"/>
        <v>1490.9090909090908</v>
      </c>
      <c r="W327" s="9">
        <f t="shared" si="24"/>
        <v>2319.1823899371066</v>
      </c>
      <c r="X327" s="9">
        <f t="shared" si="24"/>
        <v>3390.6008544677757</v>
      </c>
      <c r="Y327" s="9">
        <f t="shared" si="24"/>
        <v>7076.3500931098688</v>
      </c>
      <c r="Z327" s="9">
        <f t="shared" si="24"/>
        <v>14876.86717803795</v>
      </c>
      <c r="AA327" s="44"/>
      <c r="AB327" s="44"/>
      <c r="AC327" s="44"/>
      <c r="AD327" s="44"/>
      <c r="AE327" s="44"/>
    </row>
    <row r="328" spans="1:31">
      <c r="A328" t="s">
        <v>852</v>
      </c>
      <c r="B328" s="160" t="s">
        <v>63</v>
      </c>
      <c r="C328" s="9">
        <f t="shared" si="13"/>
        <v>1150.8315111453992</v>
      </c>
      <c r="D328" s="44"/>
      <c r="E328" s="44"/>
      <c r="F328" s="44"/>
      <c r="G328" s="44"/>
      <c r="H328" s="44"/>
      <c r="I328" s="9">
        <f t="shared" ref="I328:Z328" si="25">I67/I223*100000</f>
        <v>58.445353594389239</v>
      </c>
      <c r="J328" s="9">
        <f t="shared" si="25"/>
        <v>11.872254541137362</v>
      </c>
      <c r="K328" s="9">
        <f t="shared" si="25"/>
        <v>0</v>
      </c>
      <c r="L328" s="9">
        <f t="shared" si="25"/>
        <v>104.02579839800269</v>
      </c>
      <c r="M328" s="9">
        <f t="shared" si="25"/>
        <v>48.524844720496894</v>
      </c>
      <c r="N328" s="9">
        <f t="shared" si="25"/>
        <v>42.027401866016646</v>
      </c>
      <c r="O328" s="9">
        <f t="shared" si="25"/>
        <v>44.290248763563888</v>
      </c>
      <c r="P328" s="9">
        <f t="shared" si="25"/>
        <v>89.772362936838732</v>
      </c>
      <c r="Q328" s="9">
        <f t="shared" si="25"/>
        <v>152.50315523769456</v>
      </c>
      <c r="R328" s="9">
        <f t="shared" si="25"/>
        <v>239.79412796818343</v>
      </c>
      <c r="S328" s="9">
        <f t="shared" si="25"/>
        <v>398.68503881933276</v>
      </c>
      <c r="T328" s="9">
        <f t="shared" si="25"/>
        <v>613.79035472299722</v>
      </c>
      <c r="U328" s="9">
        <f t="shared" si="25"/>
        <v>1053.0691423028959</v>
      </c>
      <c r="V328" s="9">
        <f t="shared" si="25"/>
        <v>1634.1710808069422</v>
      </c>
      <c r="W328" s="9">
        <f t="shared" si="25"/>
        <v>2456.4237162662357</v>
      </c>
      <c r="X328" s="9">
        <f t="shared" si="25"/>
        <v>3537.0941411209869</v>
      </c>
      <c r="Y328" s="9">
        <f t="shared" si="25"/>
        <v>6292.710706150342</v>
      </c>
      <c r="Z328" s="9">
        <f t="shared" si="25"/>
        <v>14912.694667295895</v>
      </c>
      <c r="AA328" s="44"/>
      <c r="AB328" s="44"/>
      <c r="AC328" s="44"/>
      <c r="AD328" s="44"/>
      <c r="AE328" s="44"/>
    </row>
    <row r="329" spans="1:31">
      <c r="A329" t="s">
        <v>853</v>
      </c>
      <c r="B329" s="160" t="s">
        <v>63</v>
      </c>
      <c r="C329" s="9">
        <f t="shared" si="13"/>
        <v>999.99294786355529</v>
      </c>
      <c r="D329" s="44"/>
      <c r="E329" s="44"/>
      <c r="F329" s="44"/>
      <c r="G329" s="44"/>
      <c r="H329" s="44"/>
      <c r="I329" s="9">
        <f t="shared" ref="I329:Z329" si="26">I68/I224*100000</f>
        <v>15.087507543753771</v>
      </c>
      <c r="J329" s="9">
        <f t="shared" si="26"/>
        <v>15.048908954100828</v>
      </c>
      <c r="K329" s="9">
        <f t="shared" si="26"/>
        <v>28.772838440512157</v>
      </c>
      <c r="L329" s="9">
        <f t="shared" si="26"/>
        <v>26.798874447273214</v>
      </c>
      <c r="M329" s="9">
        <f t="shared" si="26"/>
        <v>61.406202026404671</v>
      </c>
      <c r="N329" s="9">
        <f t="shared" si="26"/>
        <v>38.585209003215432</v>
      </c>
      <c r="O329" s="9">
        <f t="shared" si="26"/>
        <v>81.168831168831176</v>
      </c>
      <c r="P329" s="9">
        <f t="shared" si="26"/>
        <v>173.78859129012471</v>
      </c>
      <c r="Q329" s="9">
        <f t="shared" si="26"/>
        <v>126.98950220115138</v>
      </c>
      <c r="R329" s="9">
        <f t="shared" si="26"/>
        <v>222.86191846968148</v>
      </c>
      <c r="S329" s="9">
        <f t="shared" si="26"/>
        <v>335.86132177681469</v>
      </c>
      <c r="T329" s="9">
        <f t="shared" si="26"/>
        <v>638.82063882063881</v>
      </c>
      <c r="U329" s="9">
        <f t="shared" si="26"/>
        <v>861.20120791857732</v>
      </c>
      <c r="V329" s="9">
        <f t="shared" si="26"/>
        <v>1387.3575891216465</v>
      </c>
      <c r="W329" s="9">
        <f t="shared" si="26"/>
        <v>2115.3623858513465</v>
      </c>
      <c r="X329" s="9">
        <f t="shared" si="26"/>
        <v>3404.8733258028074</v>
      </c>
      <c r="Y329" s="9">
        <f t="shared" si="26"/>
        <v>6636.1003861003865</v>
      </c>
      <c r="Z329" s="9">
        <f t="shared" si="26"/>
        <v>13655.224443606186</v>
      </c>
      <c r="AA329" s="44"/>
      <c r="AB329" s="44"/>
      <c r="AC329" s="44"/>
      <c r="AD329" s="44"/>
      <c r="AE329" s="44"/>
    </row>
    <row r="330" spans="1:31">
      <c r="A330" t="s">
        <v>854</v>
      </c>
      <c r="B330" s="160" t="s">
        <v>63</v>
      </c>
      <c r="C330" s="9">
        <f t="shared" si="13"/>
        <v>837.2964782749591</v>
      </c>
      <c r="D330" s="44"/>
      <c r="E330" s="44"/>
      <c r="F330" s="44"/>
      <c r="G330" s="44"/>
      <c r="H330" s="44"/>
      <c r="I330" s="9">
        <f t="shared" ref="I330:Z330" si="27">I69/I225*100000</f>
        <v>37.28560775540641</v>
      </c>
      <c r="J330" s="9">
        <f t="shared" si="27"/>
        <v>8.6782955827475483</v>
      </c>
      <c r="K330" s="9">
        <f t="shared" si="27"/>
        <v>0</v>
      </c>
      <c r="L330" s="9">
        <f t="shared" si="27"/>
        <v>37.588332581566682</v>
      </c>
      <c r="M330" s="9">
        <f t="shared" si="27"/>
        <v>69.9912510936133</v>
      </c>
      <c r="N330" s="9">
        <f t="shared" si="27"/>
        <v>37.188545927854221</v>
      </c>
      <c r="O330" s="9">
        <f t="shared" si="27"/>
        <v>46.551322833423846</v>
      </c>
      <c r="P330" s="9">
        <f t="shared" si="27"/>
        <v>51.80676078228209</v>
      </c>
      <c r="Q330" s="9">
        <f t="shared" si="27"/>
        <v>74.371560315335415</v>
      </c>
      <c r="R330" s="9">
        <f t="shared" si="27"/>
        <v>143.41867629873579</v>
      </c>
      <c r="S330" s="9">
        <f t="shared" si="27"/>
        <v>320.9767763861791</v>
      </c>
      <c r="T330" s="9">
        <f t="shared" si="27"/>
        <v>429.72107195874679</v>
      </c>
      <c r="U330" s="9">
        <f t="shared" si="27"/>
        <v>745.6440690862056</v>
      </c>
      <c r="V330" s="9">
        <f t="shared" si="27"/>
        <v>1053.4648642065522</v>
      </c>
      <c r="W330" s="9">
        <f t="shared" si="27"/>
        <v>1770.6237424547282</v>
      </c>
      <c r="X330" s="9">
        <f t="shared" si="27"/>
        <v>2843.908219325649</v>
      </c>
      <c r="Y330" s="9">
        <f t="shared" si="27"/>
        <v>5577.9361636194608</v>
      </c>
      <c r="Z330" s="9">
        <f t="shared" si="27"/>
        <v>14091.954022988506</v>
      </c>
      <c r="AA330" s="44"/>
      <c r="AB330" s="44"/>
      <c r="AC330" s="44"/>
      <c r="AD330" s="44"/>
      <c r="AE330" s="44"/>
    </row>
    <row r="331" spans="1:31">
      <c r="A331" t="s">
        <v>855</v>
      </c>
      <c r="B331" s="160" t="s">
        <v>63</v>
      </c>
      <c r="C331" s="9">
        <f t="shared" si="13"/>
        <v>1614.9009146341461</v>
      </c>
      <c r="D331" s="44"/>
      <c r="E331" s="44"/>
      <c r="F331" s="44"/>
      <c r="G331" s="44"/>
      <c r="H331" s="44"/>
      <c r="I331" s="9">
        <f t="shared" ref="I331:Z331" si="28">I70/I226*100000</f>
        <v>0</v>
      </c>
      <c r="J331" s="9">
        <f t="shared" si="28"/>
        <v>0</v>
      </c>
      <c r="K331" s="9">
        <f t="shared" si="28"/>
        <v>0</v>
      </c>
      <c r="L331" s="9">
        <f t="shared" si="28"/>
        <v>0</v>
      </c>
      <c r="M331" s="9">
        <f t="shared" si="28"/>
        <v>0</v>
      </c>
      <c r="N331" s="9">
        <f t="shared" si="28"/>
        <v>0</v>
      </c>
      <c r="O331" s="9">
        <f t="shared" si="28"/>
        <v>197.23865877712032</v>
      </c>
      <c r="P331" s="9">
        <f t="shared" si="28"/>
        <v>78.864353312302839</v>
      </c>
      <c r="Q331" s="9">
        <f t="shared" si="28"/>
        <v>67.430883344571811</v>
      </c>
      <c r="R331" s="9">
        <f t="shared" si="28"/>
        <v>149.58863126402392</v>
      </c>
      <c r="S331" s="9">
        <f t="shared" si="28"/>
        <v>298.28486204325128</v>
      </c>
      <c r="T331" s="9">
        <f t="shared" si="28"/>
        <v>446.76098287416232</v>
      </c>
      <c r="U331" s="9">
        <f t="shared" si="28"/>
        <v>937.86635404454853</v>
      </c>
      <c r="V331" s="9">
        <f t="shared" si="28"/>
        <v>1124.1446725317694</v>
      </c>
      <c r="W331" s="9">
        <f t="shared" si="28"/>
        <v>2540.5786873676784</v>
      </c>
      <c r="X331" s="9">
        <f t="shared" si="28"/>
        <v>3756.7084078711987</v>
      </c>
      <c r="Y331" s="9">
        <f t="shared" si="28"/>
        <v>6804.1237113402058</v>
      </c>
      <c r="Z331" s="9">
        <f t="shared" si="28"/>
        <v>15963.511972633978</v>
      </c>
      <c r="AA331" s="44"/>
      <c r="AB331" s="44"/>
      <c r="AC331" s="44"/>
      <c r="AD331" s="44"/>
      <c r="AE331" s="44"/>
    </row>
    <row r="332" spans="1:31">
      <c r="A332" t="s">
        <v>856</v>
      </c>
      <c r="B332" s="160" t="s">
        <v>63</v>
      </c>
      <c r="C332" s="9">
        <f t="shared" si="13"/>
        <v>967.76439462507835</v>
      </c>
      <c r="D332" s="44"/>
      <c r="E332" s="44"/>
      <c r="F332" s="44"/>
      <c r="G332" s="44"/>
      <c r="H332" s="44"/>
      <c r="I332" s="9">
        <f t="shared" ref="I332:Z332" si="29">I71/I227*100000</f>
        <v>52.410901467505241</v>
      </c>
      <c r="J332" s="9">
        <f t="shared" si="29"/>
        <v>0</v>
      </c>
      <c r="K332" s="9">
        <f t="shared" si="29"/>
        <v>0</v>
      </c>
      <c r="L332" s="9">
        <f t="shared" si="29"/>
        <v>44.44444444444445</v>
      </c>
      <c r="M332" s="9">
        <f t="shared" si="29"/>
        <v>173.91304347826087</v>
      </c>
      <c r="N332" s="9">
        <f t="shared" si="29"/>
        <v>0</v>
      </c>
      <c r="O332" s="9">
        <f t="shared" si="29"/>
        <v>47.709923664122137</v>
      </c>
      <c r="P332" s="9">
        <f t="shared" si="29"/>
        <v>114.94252873563218</v>
      </c>
      <c r="Q332" s="9">
        <f t="shared" si="29"/>
        <v>84.507042253521135</v>
      </c>
      <c r="R332" s="9">
        <f t="shared" si="29"/>
        <v>27.95638803466592</v>
      </c>
      <c r="S332" s="9">
        <f t="shared" si="29"/>
        <v>328.83919763235781</v>
      </c>
      <c r="T332" s="9">
        <f t="shared" si="29"/>
        <v>492.2377887163953</v>
      </c>
      <c r="U332" s="9">
        <f t="shared" si="29"/>
        <v>329.3084522502744</v>
      </c>
      <c r="V332" s="9">
        <f t="shared" si="29"/>
        <v>909.35758286887642</v>
      </c>
      <c r="W332" s="9">
        <f t="shared" si="29"/>
        <v>1499.4232987312571</v>
      </c>
      <c r="X332" s="9">
        <f t="shared" si="29"/>
        <v>3051.5257628814406</v>
      </c>
      <c r="Y332" s="9">
        <f t="shared" si="29"/>
        <v>5666.2515566625152</v>
      </c>
      <c r="Z332" s="9">
        <f t="shared" si="29"/>
        <v>12096.774193548388</v>
      </c>
      <c r="AA332" s="44"/>
      <c r="AB332" s="44"/>
      <c r="AC332" s="44"/>
      <c r="AD332" s="44"/>
      <c r="AE332" s="44"/>
    </row>
    <row r="333" spans="1:31">
      <c r="A333" t="s">
        <v>857</v>
      </c>
      <c r="B333" s="160" t="s">
        <v>63</v>
      </c>
      <c r="C333" s="9">
        <f t="shared" si="13"/>
        <v>919.06190859568608</v>
      </c>
      <c r="D333" s="44"/>
      <c r="E333" s="44"/>
      <c r="F333" s="44"/>
      <c r="G333" s="44"/>
      <c r="H333" s="44"/>
      <c r="I333" s="9">
        <f t="shared" ref="I333:Z333" si="30">I72/I228*100000</f>
        <v>0</v>
      </c>
      <c r="J333" s="9">
        <f t="shared" si="30"/>
        <v>20.678246484698096</v>
      </c>
      <c r="K333" s="9">
        <f t="shared" si="30"/>
        <v>0</v>
      </c>
      <c r="L333" s="9">
        <f t="shared" si="30"/>
        <v>38.528221922558274</v>
      </c>
      <c r="M333" s="9">
        <f t="shared" si="30"/>
        <v>0</v>
      </c>
      <c r="N333" s="9">
        <f t="shared" si="30"/>
        <v>74.850299401197603</v>
      </c>
      <c r="O333" s="9">
        <f t="shared" si="30"/>
        <v>51.484468851896338</v>
      </c>
      <c r="P333" s="9">
        <f t="shared" si="30"/>
        <v>70.932047098879266</v>
      </c>
      <c r="Q333" s="9">
        <f t="shared" si="30"/>
        <v>83.095916429249755</v>
      </c>
      <c r="R333" s="9">
        <f t="shared" si="30"/>
        <v>148.38796708485094</v>
      </c>
      <c r="S333" s="9">
        <f t="shared" si="30"/>
        <v>455.61665357423408</v>
      </c>
      <c r="T333" s="9">
        <f t="shared" si="30"/>
        <v>427.00284668564456</v>
      </c>
      <c r="U333" s="9">
        <f t="shared" si="30"/>
        <v>963.5367466465143</v>
      </c>
      <c r="V333" s="9">
        <f t="shared" si="30"/>
        <v>1481.2575574365176</v>
      </c>
      <c r="W333" s="9">
        <f t="shared" si="30"/>
        <v>1690.8656496967469</v>
      </c>
      <c r="X333" s="9">
        <f t="shared" si="30"/>
        <v>2865.9403126480338</v>
      </c>
      <c r="Y333" s="9">
        <f t="shared" si="30"/>
        <v>6777.1084337349394</v>
      </c>
      <c r="Z333" s="9">
        <f t="shared" si="30"/>
        <v>14374.646293152235</v>
      </c>
      <c r="AA333" s="44"/>
      <c r="AB333" s="44"/>
      <c r="AC333" s="44"/>
      <c r="AD333" s="44"/>
      <c r="AE333" s="44"/>
    </row>
    <row r="334" spans="1:31">
      <c r="A334" t="s">
        <v>858</v>
      </c>
      <c r="B334" s="160" t="s">
        <v>63</v>
      </c>
      <c r="C334" s="9">
        <f t="shared" si="13"/>
        <v>1261.1122596650816</v>
      </c>
      <c r="D334" s="44"/>
      <c r="E334" s="44"/>
      <c r="F334" s="44"/>
      <c r="G334" s="44"/>
      <c r="H334" s="44"/>
      <c r="I334" s="9">
        <f t="shared" ref="I334:Z334" si="31">I73/I229*100000</f>
        <v>0</v>
      </c>
      <c r="J334" s="9">
        <f t="shared" si="31"/>
        <v>0</v>
      </c>
      <c r="K334" s="9">
        <f t="shared" si="31"/>
        <v>0</v>
      </c>
      <c r="L334" s="9">
        <f t="shared" si="31"/>
        <v>0</v>
      </c>
      <c r="M334" s="9">
        <f t="shared" si="31"/>
        <v>0</v>
      </c>
      <c r="N334" s="9">
        <f t="shared" si="31"/>
        <v>0</v>
      </c>
      <c r="O334" s="9">
        <f t="shared" si="31"/>
        <v>0</v>
      </c>
      <c r="P334" s="9">
        <f t="shared" si="31"/>
        <v>113.89521640091115</v>
      </c>
      <c r="Q334" s="9">
        <f t="shared" si="31"/>
        <v>96.525096525096529</v>
      </c>
      <c r="R334" s="9">
        <f t="shared" si="31"/>
        <v>0</v>
      </c>
      <c r="S334" s="9">
        <f t="shared" si="31"/>
        <v>0</v>
      </c>
      <c r="T334" s="9">
        <f t="shared" si="31"/>
        <v>603.13630880579012</v>
      </c>
      <c r="U334" s="9">
        <f t="shared" si="31"/>
        <v>835.65459610027858</v>
      </c>
      <c r="V334" s="9">
        <f t="shared" si="31"/>
        <v>1379.3103448275863</v>
      </c>
      <c r="W334" s="9">
        <f t="shared" si="31"/>
        <v>2123.8938053097345</v>
      </c>
      <c r="X334" s="9">
        <f t="shared" si="31"/>
        <v>3869.4074969770254</v>
      </c>
      <c r="Y334" s="9">
        <f t="shared" si="31"/>
        <v>5498.2817869415803</v>
      </c>
      <c r="Z334" s="9">
        <f t="shared" si="31"/>
        <v>12910.284463894966</v>
      </c>
      <c r="AA334" s="44"/>
      <c r="AB334" s="44"/>
      <c r="AC334" s="44"/>
      <c r="AD334" s="44"/>
      <c r="AE334" s="44"/>
    </row>
    <row r="335" spans="1:31">
      <c r="A335" t="s">
        <v>859</v>
      </c>
      <c r="B335" s="160" t="s">
        <v>63</v>
      </c>
      <c r="C335" s="9">
        <f t="shared" si="13"/>
        <v>1415.4048716260697</v>
      </c>
      <c r="D335" s="44"/>
      <c r="E335" s="44"/>
      <c r="F335" s="44"/>
      <c r="G335" s="44"/>
      <c r="H335" s="44"/>
      <c r="I335" s="9">
        <f t="shared" ref="I335:Z335" si="32">I74/I230*100000</f>
        <v>61.199510403916761</v>
      </c>
      <c r="J335" s="9">
        <f t="shared" si="32"/>
        <v>55.679287305122493</v>
      </c>
      <c r="K335" s="9">
        <f t="shared" si="32"/>
        <v>0</v>
      </c>
      <c r="L335" s="9">
        <f t="shared" si="32"/>
        <v>158.89830508474577</v>
      </c>
      <c r="M335" s="9">
        <f t="shared" si="32"/>
        <v>258.84383088869714</v>
      </c>
      <c r="N335" s="9">
        <f t="shared" si="32"/>
        <v>0</v>
      </c>
      <c r="O335" s="9">
        <f t="shared" si="32"/>
        <v>48.169556840077071</v>
      </c>
      <c r="P335" s="9">
        <f t="shared" si="32"/>
        <v>0</v>
      </c>
      <c r="Q335" s="9">
        <f t="shared" si="32"/>
        <v>69.252077562326875</v>
      </c>
      <c r="R335" s="9">
        <f t="shared" si="32"/>
        <v>119.85617259288853</v>
      </c>
      <c r="S335" s="9">
        <f t="shared" si="32"/>
        <v>401.28410914927764</v>
      </c>
      <c r="T335" s="9">
        <f t="shared" si="32"/>
        <v>647.71500539762508</v>
      </c>
      <c r="U335" s="9">
        <f t="shared" si="32"/>
        <v>892.26701916721754</v>
      </c>
      <c r="V335" s="9">
        <f t="shared" si="32"/>
        <v>1514.2517814726841</v>
      </c>
      <c r="W335" s="9">
        <f t="shared" si="32"/>
        <v>1659.919028340081</v>
      </c>
      <c r="X335" s="9">
        <f t="shared" si="32"/>
        <v>3794.3085371942088</v>
      </c>
      <c r="Y335" s="9">
        <f t="shared" si="32"/>
        <v>6397.6945244956769</v>
      </c>
      <c r="Z335" s="9">
        <f t="shared" si="32"/>
        <v>13692.407527579495</v>
      </c>
      <c r="AA335" s="44"/>
      <c r="AB335" s="44"/>
      <c r="AC335" s="44"/>
      <c r="AD335" s="44"/>
      <c r="AE335" s="44"/>
    </row>
    <row r="336" spans="1:31">
      <c r="A336" t="s">
        <v>860</v>
      </c>
      <c r="B336" s="160" t="s">
        <v>63</v>
      </c>
      <c r="C336" s="9">
        <f t="shared" si="13"/>
        <v>964.39734695433401</v>
      </c>
      <c r="D336" s="44"/>
      <c r="E336" s="44"/>
      <c r="F336" s="44"/>
      <c r="G336" s="44"/>
      <c r="H336" s="44"/>
      <c r="I336" s="9">
        <f t="shared" ref="I336:Z336" si="33">I75/I231*100000</f>
        <v>51.003060183611019</v>
      </c>
      <c r="J336" s="9">
        <f t="shared" si="33"/>
        <v>0</v>
      </c>
      <c r="K336" s="9">
        <f t="shared" si="33"/>
        <v>14.799467219180109</v>
      </c>
      <c r="L336" s="9">
        <f t="shared" si="33"/>
        <v>41.090261607998904</v>
      </c>
      <c r="M336" s="9">
        <f t="shared" si="33"/>
        <v>47.61904761904762</v>
      </c>
      <c r="N336" s="9">
        <f t="shared" si="33"/>
        <v>40.074806305102854</v>
      </c>
      <c r="O336" s="9">
        <f t="shared" si="33"/>
        <v>49.236829148202858</v>
      </c>
      <c r="P336" s="9">
        <f t="shared" si="33"/>
        <v>76.561303729629216</v>
      </c>
      <c r="Q336" s="9">
        <f t="shared" si="33"/>
        <v>118.39708561020036</v>
      </c>
      <c r="R336" s="9">
        <f t="shared" si="33"/>
        <v>153.27348368732208</v>
      </c>
      <c r="S336" s="9">
        <f t="shared" si="33"/>
        <v>255.33001404315075</v>
      </c>
      <c r="T336" s="9">
        <f t="shared" si="33"/>
        <v>303.53200883002205</v>
      </c>
      <c r="U336" s="9">
        <f t="shared" si="33"/>
        <v>682.12824010914051</v>
      </c>
      <c r="V336" s="9">
        <f t="shared" si="33"/>
        <v>1208.3083682844019</v>
      </c>
      <c r="W336" s="9">
        <f t="shared" si="33"/>
        <v>1908.9926761916197</v>
      </c>
      <c r="X336" s="9">
        <f t="shared" si="33"/>
        <v>3194.9991317937138</v>
      </c>
      <c r="Y336" s="9">
        <f t="shared" si="33"/>
        <v>7584.0275782821027</v>
      </c>
      <c r="Z336" s="9">
        <f t="shared" si="33"/>
        <v>15927.001244296973</v>
      </c>
      <c r="AA336" s="44"/>
      <c r="AB336" s="44"/>
      <c r="AC336" s="44"/>
      <c r="AD336" s="44"/>
      <c r="AE336" s="44"/>
    </row>
    <row r="337" spans="1:31">
      <c r="A337" t="s">
        <v>861</v>
      </c>
      <c r="B337" s="160" t="s">
        <v>63</v>
      </c>
      <c r="C337" s="9">
        <f t="shared" si="13"/>
        <v>1285.8428700012857</v>
      </c>
      <c r="D337" s="44"/>
      <c r="E337" s="44"/>
      <c r="F337" s="44"/>
      <c r="G337" s="44"/>
      <c r="H337" s="44"/>
      <c r="I337" s="9">
        <f t="shared" ref="I337:Z337" si="34">I76/I232*100000</f>
        <v>0</v>
      </c>
      <c r="J337" s="9">
        <f t="shared" si="34"/>
        <v>0</v>
      </c>
      <c r="K337" s="9">
        <f t="shared" si="34"/>
        <v>0</v>
      </c>
      <c r="L337" s="9">
        <f t="shared" si="34"/>
        <v>0</v>
      </c>
      <c r="M337" s="9">
        <f t="shared" si="34"/>
        <v>206.18556701030928</v>
      </c>
      <c r="N337" s="9">
        <f t="shared" si="34"/>
        <v>83.61204013377926</v>
      </c>
      <c r="O337" s="9">
        <f t="shared" si="34"/>
        <v>81.900081900081901</v>
      </c>
      <c r="P337" s="9">
        <f t="shared" si="34"/>
        <v>70.274068868587491</v>
      </c>
      <c r="Q337" s="9">
        <f t="shared" si="34"/>
        <v>120.70006035003017</v>
      </c>
      <c r="R337" s="9">
        <f t="shared" si="34"/>
        <v>193.05019305019306</v>
      </c>
      <c r="S337" s="9">
        <f t="shared" si="34"/>
        <v>351.12359550561797</v>
      </c>
      <c r="T337" s="9">
        <f t="shared" si="34"/>
        <v>209.20502092050208</v>
      </c>
      <c r="U337" s="9">
        <f t="shared" si="34"/>
        <v>758.90251021599533</v>
      </c>
      <c r="V337" s="9">
        <f t="shared" si="34"/>
        <v>1246.8827930174564</v>
      </c>
      <c r="W337" s="9">
        <f t="shared" si="34"/>
        <v>2034.1207349081365</v>
      </c>
      <c r="X337" s="9">
        <f t="shared" si="34"/>
        <v>3368.9400164338535</v>
      </c>
      <c r="Y337" s="9">
        <f t="shared" si="34"/>
        <v>7832.0090805902382</v>
      </c>
      <c r="Z337" s="9">
        <f t="shared" si="34"/>
        <v>15488.72180451128</v>
      </c>
      <c r="AA337" s="44"/>
      <c r="AB337" s="44"/>
      <c r="AC337" s="44"/>
      <c r="AD337" s="44"/>
      <c r="AE337" s="44"/>
    </row>
    <row r="338" spans="1:31">
      <c r="A338" t="s">
        <v>862</v>
      </c>
      <c r="B338" s="160" t="s">
        <v>63</v>
      </c>
      <c r="C338" s="9">
        <f t="shared" si="13"/>
        <v>1127.511275112751</v>
      </c>
      <c r="D338" s="44"/>
      <c r="E338" s="44"/>
      <c r="F338" s="44"/>
      <c r="G338" s="44"/>
      <c r="H338" s="44"/>
      <c r="I338" s="9">
        <f t="shared" ref="I338:Z338" si="35">I77/I233*100000</f>
        <v>0</v>
      </c>
      <c r="J338" s="9">
        <f t="shared" si="35"/>
        <v>0</v>
      </c>
      <c r="K338" s="9">
        <f t="shared" si="35"/>
        <v>101.11223458038423</v>
      </c>
      <c r="L338" s="9">
        <f t="shared" si="35"/>
        <v>0</v>
      </c>
      <c r="M338" s="9">
        <f t="shared" si="35"/>
        <v>0</v>
      </c>
      <c r="N338" s="9">
        <f t="shared" si="35"/>
        <v>0</v>
      </c>
      <c r="O338" s="9">
        <f t="shared" si="35"/>
        <v>0</v>
      </c>
      <c r="P338" s="9">
        <f t="shared" si="35"/>
        <v>84.175084175084166</v>
      </c>
      <c r="Q338" s="9">
        <f t="shared" si="35"/>
        <v>0</v>
      </c>
      <c r="R338" s="9">
        <f t="shared" si="35"/>
        <v>153.0221882172915</v>
      </c>
      <c r="S338" s="9">
        <f t="shared" si="35"/>
        <v>232.37800154918665</v>
      </c>
      <c r="T338" s="9">
        <f t="shared" si="35"/>
        <v>579.95028997514498</v>
      </c>
      <c r="U338" s="9">
        <f t="shared" si="35"/>
        <v>370.919881305638</v>
      </c>
      <c r="V338" s="9">
        <f t="shared" si="35"/>
        <v>867.41016109045859</v>
      </c>
      <c r="W338" s="9">
        <f t="shared" si="35"/>
        <v>1974.7235387045814</v>
      </c>
      <c r="X338" s="9">
        <f t="shared" si="35"/>
        <v>3240.7407407407404</v>
      </c>
      <c r="Y338" s="9">
        <f t="shared" si="35"/>
        <v>6019.6560196560195</v>
      </c>
      <c r="Z338" s="9">
        <f t="shared" si="35"/>
        <v>13402.061855670103</v>
      </c>
      <c r="AA338" s="44"/>
      <c r="AB338" s="44"/>
      <c r="AC338" s="44"/>
      <c r="AD338" s="44"/>
      <c r="AE338" s="44"/>
    </row>
    <row r="339" spans="1:31">
      <c r="A339" t="s">
        <v>863</v>
      </c>
      <c r="B339" s="160" t="s">
        <v>63</v>
      </c>
      <c r="C339" s="9">
        <f t="shared" si="13"/>
        <v>985.46274528618721</v>
      </c>
      <c r="D339" s="44"/>
      <c r="E339" s="44"/>
      <c r="F339" s="44"/>
      <c r="G339" s="44"/>
      <c r="H339" s="44"/>
      <c r="I339" s="9">
        <f t="shared" ref="I339:Z339" si="36">I78/I234*100000</f>
        <v>44.189129474149361</v>
      </c>
      <c r="J339" s="9">
        <f t="shared" si="36"/>
        <v>0</v>
      </c>
      <c r="K339" s="9">
        <f t="shared" si="36"/>
        <v>0</v>
      </c>
      <c r="L339" s="9">
        <f t="shared" si="36"/>
        <v>18.552875695732837</v>
      </c>
      <c r="M339" s="9">
        <f t="shared" si="36"/>
        <v>67.446043165467628</v>
      </c>
      <c r="N339" s="9">
        <f t="shared" si="36"/>
        <v>0</v>
      </c>
      <c r="O339" s="9">
        <f t="shared" si="36"/>
        <v>59.394179370421703</v>
      </c>
      <c r="P339" s="9">
        <f t="shared" si="36"/>
        <v>45.139933794763763</v>
      </c>
      <c r="Q339" s="9">
        <f t="shared" si="36"/>
        <v>132.24597751818382</v>
      </c>
      <c r="R339" s="9">
        <f t="shared" si="36"/>
        <v>155.39086779823094</v>
      </c>
      <c r="S339" s="9">
        <f t="shared" si="36"/>
        <v>268.43741169821982</v>
      </c>
      <c r="T339" s="9">
        <f t="shared" si="36"/>
        <v>413.35978835978835</v>
      </c>
      <c r="U339" s="9">
        <f t="shared" si="36"/>
        <v>680.48252397154351</v>
      </c>
      <c r="V339" s="9">
        <f t="shared" si="36"/>
        <v>1068.1709073451752</v>
      </c>
      <c r="W339" s="9">
        <f t="shared" si="36"/>
        <v>1714.4546260715342</v>
      </c>
      <c r="X339" s="9">
        <f t="shared" si="36"/>
        <v>2750.3793626707134</v>
      </c>
      <c r="Y339" s="9">
        <f t="shared" si="36"/>
        <v>5712.7010537992237</v>
      </c>
      <c r="Z339" s="9">
        <f t="shared" si="36"/>
        <v>13806.863527533918</v>
      </c>
      <c r="AA339" s="44"/>
      <c r="AB339" s="44"/>
      <c r="AC339" s="44"/>
      <c r="AD339" s="44"/>
      <c r="AE339" s="44"/>
    </row>
    <row r="340" spans="1:31">
      <c r="A340" t="s">
        <v>864</v>
      </c>
      <c r="B340" s="160" t="s">
        <v>63</v>
      </c>
      <c r="C340" s="9">
        <f t="shared" si="13"/>
        <v>1060.4139121988073</v>
      </c>
      <c r="D340" s="44"/>
      <c r="E340" s="44"/>
      <c r="F340" s="44"/>
      <c r="G340" s="44"/>
      <c r="H340" s="44"/>
      <c r="I340" s="9">
        <f t="shared" ref="I340:Z340" si="37">I79/I235*100000</f>
        <v>153.72790161414298</v>
      </c>
      <c r="J340" s="9">
        <f t="shared" si="37"/>
        <v>0</v>
      </c>
      <c r="K340" s="9">
        <f t="shared" si="37"/>
        <v>56.4652738565782</v>
      </c>
      <c r="L340" s="9">
        <f t="shared" si="37"/>
        <v>106.38297872340426</v>
      </c>
      <c r="M340" s="9">
        <f t="shared" si="37"/>
        <v>0</v>
      </c>
      <c r="N340" s="9">
        <f t="shared" si="37"/>
        <v>0</v>
      </c>
      <c r="O340" s="9">
        <f t="shared" si="37"/>
        <v>53.850296176628973</v>
      </c>
      <c r="P340" s="9">
        <f t="shared" si="37"/>
        <v>180.18018018018017</v>
      </c>
      <c r="Q340" s="9">
        <f t="shared" si="37"/>
        <v>72.490032620514683</v>
      </c>
      <c r="R340" s="9">
        <f t="shared" si="37"/>
        <v>216.45021645021646</v>
      </c>
      <c r="S340" s="9">
        <f t="shared" si="37"/>
        <v>90.826521344232518</v>
      </c>
      <c r="T340" s="9">
        <f t="shared" si="37"/>
        <v>350.87719298245617</v>
      </c>
      <c r="U340" s="9">
        <f t="shared" si="37"/>
        <v>835.65459610027858</v>
      </c>
      <c r="V340" s="9">
        <f t="shared" si="37"/>
        <v>791.09288016407845</v>
      </c>
      <c r="W340" s="9">
        <f t="shared" si="37"/>
        <v>1393.1362555215767</v>
      </c>
      <c r="X340" s="9">
        <f t="shared" si="37"/>
        <v>2568.8930406352174</v>
      </c>
      <c r="Y340" s="9">
        <f t="shared" si="37"/>
        <v>6709.4932191291937</v>
      </c>
      <c r="Z340" s="9">
        <f t="shared" si="37"/>
        <v>11737.089201877934</v>
      </c>
      <c r="AA340" s="44"/>
      <c r="AB340" s="44"/>
      <c r="AC340" s="44"/>
      <c r="AD340" s="44"/>
      <c r="AE340" s="44"/>
    </row>
    <row r="341" spans="1:31">
      <c r="A341" t="s">
        <v>866</v>
      </c>
      <c r="B341" s="160" t="s">
        <v>63</v>
      </c>
      <c r="C341" s="9">
        <f t="shared" si="13"/>
        <v>1105.9305808951055</v>
      </c>
      <c r="D341" s="44"/>
      <c r="E341" s="44"/>
      <c r="F341" s="44"/>
      <c r="G341" s="44"/>
      <c r="H341" s="44"/>
      <c r="I341" s="9">
        <f t="shared" ref="I341:Z341" si="38">I80/I236*100000</f>
        <v>216.91973969631238</v>
      </c>
      <c r="J341" s="9">
        <f t="shared" si="38"/>
        <v>0</v>
      </c>
      <c r="K341" s="9">
        <f t="shared" si="38"/>
        <v>0</v>
      </c>
      <c r="L341" s="9">
        <f t="shared" si="38"/>
        <v>0</v>
      </c>
      <c r="M341" s="9">
        <f t="shared" si="38"/>
        <v>42.462845010615716</v>
      </c>
      <c r="N341" s="9">
        <f t="shared" si="38"/>
        <v>37.34129947722181</v>
      </c>
      <c r="O341" s="9">
        <f t="shared" si="38"/>
        <v>38.284839203675347</v>
      </c>
      <c r="P341" s="9">
        <f t="shared" si="38"/>
        <v>69.735006973500688</v>
      </c>
      <c r="Q341" s="9">
        <f t="shared" si="38"/>
        <v>167.73832820799552</v>
      </c>
      <c r="R341" s="9">
        <f t="shared" si="38"/>
        <v>68.704912401236697</v>
      </c>
      <c r="S341" s="9">
        <f t="shared" si="38"/>
        <v>381.09756097560972</v>
      </c>
      <c r="T341" s="9">
        <f t="shared" si="38"/>
        <v>578.99090157154671</v>
      </c>
      <c r="U341" s="9">
        <f t="shared" si="38"/>
        <v>741.69622702354081</v>
      </c>
      <c r="V341" s="9">
        <f t="shared" si="38"/>
        <v>1528.1501340482573</v>
      </c>
      <c r="W341" s="9">
        <f t="shared" si="38"/>
        <v>2396.2200472494096</v>
      </c>
      <c r="X341" s="9">
        <f t="shared" si="38"/>
        <v>3319.7139938712967</v>
      </c>
      <c r="Y341" s="9">
        <f t="shared" si="38"/>
        <v>7493.95648670427</v>
      </c>
      <c r="Z341" s="9">
        <f t="shared" si="38"/>
        <v>18407.310704960837</v>
      </c>
      <c r="AA341" s="44"/>
      <c r="AB341" s="44"/>
      <c r="AC341" s="44"/>
      <c r="AD341" s="44"/>
      <c r="AE341" s="44"/>
    </row>
    <row r="342" spans="1:31">
      <c r="A342" t="s">
        <v>867</v>
      </c>
      <c r="B342" s="160" t="s">
        <v>63</v>
      </c>
      <c r="C342" s="9">
        <f t="shared" si="13"/>
        <v>1015.1322378928561</v>
      </c>
      <c r="D342" s="44"/>
      <c r="E342" s="44"/>
      <c r="F342" s="44"/>
      <c r="G342" s="44"/>
      <c r="H342" s="44"/>
      <c r="I342" s="9">
        <f t="shared" ref="I342:Z342" si="39">I81/I237*100000</f>
        <v>32.916392363396973</v>
      </c>
      <c r="J342" s="9">
        <f t="shared" si="39"/>
        <v>0</v>
      </c>
      <c r="K342" s="9">
        <f t="shared" si="39"/>
        <v>0</v>
      </c>
      <c r="L342" s="9">
        <f t="shared" si="39"/>
        <v>49.751243781094523</v>
      </c>
      <c r="M342" s="9">
        <f t="shared" si="39"/>
        <v>33.211557622052474</v>
      </c>
      <c r="N342" s="9">
        <f t="shared" si="39"/>
        <v>33.955857385398986</v>
      </c>
      <c r="O342" s="9">
        <f t="shared" si="39"/>
        <v>0</v>
      </c>
      <c r="P342" s="9">
        <f t="shared" si="39"/>
        <v>45.72473708276177</v>
      </c>
      <c r="Q342" s="9">
        <f t="shared" si="39"/>
        <v>144.39274827530883</v>
      </c>
      <c r="R342" s="9">
        <f t="shared" si="39"/>
        <v>177.52529735487306</v>
      </c>
      <c r="S342" s="9">
        <f t="shared" si="39"/>
        <v>280.2328087949989</v>
      </c>
      <c r="T342" s="9">
        <f t="shared" si="39"/>
        <v>402.25261464199519</v>
      </c>
      <c r="U342" s="9">
        <f t="shared" si="39"/>
        <v>702.46997507364608</v>
      </c>
      <c r="V342" s="9">
        <f t="shared" si="39"/>
        <v>1145.6344384655442</v>
      </c>
      <c r="W342" s="9">
        <f t="shared" si="39"/>
        <v>1689.3732970027247</v>
      </c>
      <c r="X342" s="9">
        <f t="shared" si="39"/>
        <v>2426.1603375527425</v>
      </c>
      <c r="Y342" s="9">
        <f t="shared" si="39"/>
        <v>5053.9083557951481</v>
      </c>
      <c r="Z342" s="9">
        <f t="shared" si="39"/>
        <v>12670.872765509988</v>
      </c>
      <c r="AA342" s="44"/>
      <c r="AB342" s="44"/>
      <c r="AC342" s="44"/>
      <c r="AD342" s="44"/>
      <c r="AE342" s="44"/>
    </row>
    <row r="343" spans="1:31">
      <c r="A343" t="s">
        <v>868</v>
      </c>
      <c r="B343" s="160" t="s">
        <v>63</v>
      </c>
      <c r="C343" s="9">
        <f t="shared" si="13"/>
        <v>1028.2343025705857</v>
      </c>
      <c r="D343" s="44"/>
      <c r="E343" s="44"/>
      <c r="F343" s="44"/>
      <c r="G343" s="44"/>
      <c r="H343" s="44"/>
      <c r="I343" s="9">
        <f t="shared" ref="I343:Z343" si="40">I82/I238*100000</f>
        <v>0</v>
      </c>
      <c r="J343" s="9">
        <f t="shared" si="40"/>
        <v>0</v>
      </c>
      <c r="K343" s="9">
        <f t="shared" si="40"/>
        <v>0</v>
      </c>
      <c r="L343" s="9">
        <f t="shared" si="40"/>
        <v>77.04160246533128</v>
      </c>
      <c r="M343" s="9">
        <f t="shared" si="40"/>
        <v>0</v>
      </c>
      <c r="N343" s="9">
        <f t="shared" si="40"/>
        <v>0</v>
      </c>
      <c r="O343" s="9">
        <f t="shared" si="40"/>
        <v>0</v>
      </c>
      <c r="P343" s="9">
        <f t="shared" si="40"/>
        <v>127.55102040816325</v>
      </c>
      <c r="Q343" s="9">
        <f t="shared" si="40"/>
        <v>159.48963317384371</v>
      </c>
      <c r="R343" s="9">
        <f t="shared" si="40"/>
        <v>0</v>
      </c>
      <c r="S343" s="9">
        <f t="shared" si="40"/>
        <v>207.18232044198894</v>
      </c>
      <c r="T343" s="9">
        <f t="shared" si="40"/>
        <v>426.13636363636363</v>
      </c>
      <c r="U343" s="9">
        <f t="shared" si="40"/>
        <v>667.07095209217709</v>
      </c>
      <c r="V343" s="9">
        <f t="shared" si="40"/>
        <v>1140.0651465798046</v>
      </c>
      <c r="W343" s="9">
        <f t="shared" si="40"/>
        <v>2206.4056939501779</v>
      </c>
      <c r="X343" s="9">
        <f t="shared" si="40"/>
        <v>3949.9036608863198</v>
      </c>
      <c r="Y343" s="9">
        <f t="shared" si="40"/>
        <v>5483.0287206266321</v>
      </c>
      <c r="Z343" s="9">
        <f t="shared" si="40"/>
        <v>15036.231884057972</v>
      </c>
      <c r="AA343" s="44"/>
      <c r="AB343" s="44"/>
      <c r="AC343" s="44"/>
      <c r="AD343" s="44"/>
      <c r="AE343" s="44"/>
    </row>
    <row r="344" spans="1:31">
      <c r="A344" t="s">
        <v>870</v>
      </c>
      <c r="B344" s="160" t="s">
        <v>63</v>
      </c>
      <c r="C344" s="9">
        <f t="shared" si="13"/>
        <v>773.29100841576849</v>
      </c>
      <c r="D344" s="44"/>
      <c r="E344" s="44"/>
      <c r="F344" s="44"/>
      <c r="G344" s="44"/>
      <c r="H344" s="44"/>
      <c r="I344" s="9">
        <f t="shared" ref="I344:Z344" si="41">I83/I239*100000</f>
        <v>44.150110375275936</v>
      </c>
      <c r="J344" s="9">
        <f t="shared" si="41"/>
        <v>0</v>
      </c>
      <c r="K344" s="9">
        <f t="shared" si="41"/>
        <v>0</v>
      </c>
      <c r="L344" s="9">
        <f t="shared" si="41"/>
        <v>0</v>
      </c>
      <c r="M344" s="9">
        <f t="shared" si="41"/>
        <v>29.231218941829873</v>
      </c>
      <c r="N344" s="9">
        <f t="shared" si="41"/>
        <v>33.613445378151262</v>
      </c>
      <c r="O344" s="9">
        <f t="shared" si="41"/>
        <v>104.38413361169101</v>
      </c>
      <c r="P344" s="9">
        <f t="shared" si="41"/>
        <v>32.478077297823965</v>
      </c>
      <c r="Q344" s="9">
        <f t="shared" si="41"/>
        <v>28.686173264486516</v>
      </c>
      <c r="R344" s="9">
        <f t="shared" si="41"/>
        <v>141.08352144469526</v>
      </c>
      <c r="S344" s="9">
        <f t="shared" si="41"/>
        <v>260.97271648873073</v>
      </c>
      <c r="T344" s="9">
        <f t="shared" si="41"/>
        <v>279.72027972027973</v>
      </c>
      <c r="U344" s="9">
        <f t="shared" si="41"/>
        <v>467.49777382012468</v>
      </c>
      <c r="V344" s="9">
        <f t="shared" si="41"/>
        <v>1026.4979708761041</v>
      </c>
      <c r="W344" s="9">
        <f t="shared" si="41"/>
        <v>1373.5215566577642</v>
      </c>
      <c r="X344" s="9">
        <f t="shared" si="41"/>
        <v>3835.307388606881</v>
      </c>
      <c r="Y344" s="9">
        <f t="shared" si="41"/>
        <v>6083.6501901140682</v>
      </c>
      <c r="Z344" s="9">
        <f t="shared" si="41"/>
        <v>13989.637305699482</v>
      </c>
      <c r="AA344" s="44"/>
      <c r="AB344" s="44"/>
      <c r="AC344" s="44"/>
      <c r="AD344" s="44"/>
      <c r="AE344" s="44"/>
    </row>
    <row r="345" spans="1:31">
      <c r="A345" t="s">
        <v>871</v>
      </c>
      <c r="B345" s="160" t="s">
        <v>63</v>
      </c>
      <c r="C345" s="9">
        <f t="shared" si="13"/>
        <v>1325.451438599732</v>
      </c>
      <c r="D345" s="44"/>
      <c r="E345" s="44"/>
      <c r="F345" s="44"/>
      <c r="G345" s="44"/>
      <c r="H345" s="44"/>
      <c r="I345" s="9">
        <f t="shared" ref="I345:Z345" si="42">I84/I240*100000</f>
        <v>139.08205841446454</v>
      </c>
      <c r="J345" s="9">
        <f t="shared" si="42"/>
        <v>0</v>
      </c>
      <c r="K345" s="9">
        <f t="shared" si="42"/>
        <v>0</v>
      </c>
      <c r="L345" s="9">
        <f t="shared" si="42"/>
        <v>0</v>
      </c>
      <c r="M345" s="9">
        <f t="shared" si="42"/>
        <v>105.3740779768177</v>
      </c>
      <c r="N345" s="9">
        <f t="shared" si="42"/>
        <v>96.618357487922708</v>
      </c>
      <c r="O345" s="9">
        <f t="shared" si="42"/>
        <v>0</v>
      </c>
      <c r="P345" s="9">
        <f t="shared" si="42"/>
        <v>161.68148746968473</v>
      </c>
      <c r="Q345" s="9">
        <f t="shared" si="42"/>
        <v>65.44502617801048</v>
      </c>
      <c r="R345" s="9">
        <f t="shared" si="42"/>
        <v>74.404761904761898</v>
      </c>
      <c r="S345" s="9">
        <f t="shared" si="42"/>
        <v>70.871722182849041</v>
      </c>
      <c r="T345" s="9">
        <f t="shared" si="42"/>
        <v>333.33333333333337</v>
      </c>
      <c r="U345" s="9">
        <f t="shared" si="42"/>
        <v>347.62456546929315</v>
      </c>
      <c r="V345" s="9">
        <f t="shared" si="42"/>
        <v>1331.967213114754</v>
      </c>
      <c r="W345" s="9">
        <f t="shared" si="42"/>
        <v>2333.8048090523339</v>
      </c>
      <c r="X345" s="9">
        <f t="shared" si="42"/>
        <v>3270.5649157581765</v>
      </c>
      <c r="Y345" s="9">
        <f t="shared" si="42"/>
        <v>7627.1186440677975</v>
      </c>
      <c r="Z345" s="9">
        <f t="shared" si="42"/>
        <v>15311.653116531166</v>
      </c>
      <c r="AA345" s="44"/>
      <c r="AB345" s="44"/>
      <c r="AC345" s="44"/>
      <c r="AD345" s="44"/>
      <c r="AE345" s="44"/>
    </row>
    <row r="346" spans="1:31">
      <c r="A346" t="s">
        <v>872</v>
      </c>
      <c r="B346" s="160" t="s">
        <v>63</v>
      </c>
      <c r="C346" s="9">
        <f t="shared" si="13"/>
        <v>1396.7611336032389</v>
      </c>
      <c r="D346" s="44"/>
      <c r="E346" s="44"/>
      <c r="F346" s="44"/>
      <c r="G346" s="44"/>
      <c r="H346" s="44"/>
      <c r="I346" s="9">
        <f t="shared" ref="I346:Z346" si="43">I85/I241*100000</f>
        <v>0</v>
      </c>
      <c r="J346" s="9">
        <f t="shared" si="43"/>
        <v>0</v>
      </c>
      <c r="K346" s="9">
        <f t="shared" si="43"/>
        <v>0</v>
      </c>
      <c r="L346" s="9">
        <f t="shared" si="43"/>
        <v>0</v>
      </c>
      <c r="M346" s="9">
        <f t="shared" si="43"/>
        <v>127.38853503184713</v>
      </c>
      <c r="N346" s="9">
        <f t="shared" si="43"/>
        <v>0</v>
      </c>
      <c r="O346" s="9">
        <f t="shared" si="43"/>
        <v>0</v>
      </c>
      <c r="P346" s="9">
        <f t="shared" si="43"/>
        <v>0</v>
      </c>
      <c r="Q346" s="9">
        <f t="shared" si="43"/>
        <v>305.3435114503817</v>
      </c>
      <c r="R346" s="9">
        <f t="shared" si="43"/>
        <v>263.85224274406329</v>
      </c>
      <c r="S346" s="9">
        <f t="shared" si="43"/>
        <v>244.89795918367346</v>
      </c>
      <c r="T346" s="9">
        <f t="shared" si="43"/>
        <v>285.91851322373122</v>
      </c>
      <c r="U346" s="9">
        <f t="shared" si="43"/>
        <v>714.71113758189392</v>
      </c>
      <c r="V346" s="9">
        <f t="shared" si="43"/>
        <v>711.93866374589265</v>
      </c>
      <c r="W346" s="9">
        <f t="shared" si="43"/>
        <v>2562.049639711769</v>
      </c>
      <c r="X346" s="9">
        <f t="shared" si="43"/>
        <v>3804.8780487804879</v>
      </c>
      <c r="Y346" s="9">
        <f t="shared" si="43"/>
        <v>6047.0324748040321</v>
      </c>
      <c r="Z346" s="9">
        <f t="shared" si="43"/>
        <v>14158.163265306122</v>
      </c>
      <c r="AA346" s="44"/>
      <c r="AB346" s="44"/>
      <c r="AC346" s="44"/>
      <c r="AD346" s="44"/>
      <c r="AE346" s="44"/>
    </row>
    <row r="347" spans="1:31">
      <c r="A347" t="s">
        <v>873</v>
      </c>
      <c r="B347" s="160" t="s">
        <v>63</v>
      </c>
      <c r="C347" s="9">
        <f t="shared" si="13"/>
        <v>1915.5122284932443</v>
      </c>
      <c r="D347" s="44"/>
      <c r="E347" s="44"/>
      <c r="F347" s="44"/>
      <c r="G347" s="44"/>
      <c r="H347" s="44"/>
      <c r="I347" s="9">
        <f t="shared" ref="I347:Z347" si="44">I86/I242*100000</f>
        <v>0</v>
      </c>
      <c r="J347" s="9">
        <f t="shared" si="44"/>
        <v>0</v>
      </c>
      <c r="K347" s="9">
        <f t="shared" si="44"/>
        <v>0</v>
      </c>
      <c r="L347" s="9">
        <f t="shared" si="44"/>
        <v>0</v>
      </c>
      <c r="M347" s="9">
        <f t="shared" si="44"/>
        <v>0</v>
      </c>
      <c r="N347" s="9">
        <f t="shared" si="44"/>
        <v>0</v>
      </c>
      <c r="O347" s="9">
        <f t="shared" si="44"/>
        <v>183.48623853211009</v>
      </c>
      <c r="P347" s="9">
        <f t="shared" si="44"/>
        <v>0</v>
      </c>
      <c r="Q347" s="9">
        <f t="shared" si="44"/>
        <v>136.61202185792351</v>
      </c>
      <c r="R347" s="9">
        <f t="shared" si="44"/>
        <v>776.3975155279503</v>
      </c>
      <c r="S347" s="9">
        <f t="shared" si="44"/>
        <v>283.68794326241135</v>
      </c>
      <c r="T347" s="9">
        <f t="shared" si="44"/>
        <v>328.22757111597372</v>
      </c>
      <c r="U347" s="9">
        <f t="shared" si="44"/>
        <v>1309.1641490433033</v>
      </c>
      <c r="V347" s="9">
        <f t="shared" si="44"/>
        <v>1408.4507042253522</v>
      </c>
      <c r="W347" s="9">
        <f t="shared" si="44"/>
        <v>1274.6234067207415</v>
      </c>
      <c r="X347" s="9">
        <f t="shared" si="44"/>
        <v>3908.7947882736153</v>
      </c>
      <c r="Y347" s="9">
        <f t="shared" si="44"/>
        <v>7317.0731707317073</v>
      </c>
      <c r="Z347" s="9">
        <f t="shared" si="44"/>
        <v>16855.753646677473</v>
      </c>
      <c r="AA347" s="44"/>
      <c r="AB347" s="44"/>
      <c r="AC347" s="44"/>
      <c r="AD347" s="44"/>
      <c r="AE347" s="44"/>
    </row>
    <row r="348" spans="1:31">
      <c r="A348" t="s">
        <v>875</v>
      </c>
      <c r="B348" s="160" t="s">
        <v>63</v>
      </c>
      <c r="C348" s="9">
        <f t="shared" si="13"/>
        <v>1344.4614035657455</v>
      </c>
      <c r="D348" s="44"/>
      <c r="E348" s="44"/>
      <c r="F348" s="44"/>
      <c r="G348" s="44"/>
      <c r="H348" s="44"/>
      <c r="I348" s="9">
        <f t="shared" ref="I348:Z348" si="45">I87/I243*100000</f>
        <v>0</v>
      </c>
      <c r="J348" s="9">
        <f t="shared" si="45"/>
        <v>0</v>
      </c>
      <c r="K348" s="9">
        <f t="shared" si="45"/>
        <v>0</v>
      </c>
      <c r="L348" s="9">
        <f t="shared" si="45"/>
        <v>0</v>
      </c>
      <c r="M348" s="9">
        <f t="shared" si="45"/>
        <v>91.659028414298817</v>
      </c>
      <c r="N348" s="9">
        <f t="shared" si="45"/>
        <v>69.832402234636874</v>
      </c>
      <c r="O348" s="9">
        <f t="shared" si="45"/>
        <v>126.58227848101266</v>
      </c>
      <c r="P348" s="9">
        <f t="shared" si="45"/>
        <v>52.137643378519293</v>
      </c>
      <c r="Q348" s="9">
        <f t="shared" si="45"/>
        <v>49.480455220188034</v>
      </c>
      <c r="R348" s="9">
        <f t="shared" si="45"/>
        <v>112.73957158962796</v>
      </c>
      <c r="S348" s="9">
        <f t="shared" si="45"/>
        <v>444.69149527515282</v>
      </c>
      <c r="T348" s="9">
        <f t="shared" si="45"/>
        <v>576.92307692307691</v>
      </c>
      <c r="U348" s="9">
        <f t="shared" si="45"/>
        <v>579.95028997514498</v>
      </c>
      <c r="V348" s="9">
        <f t="shared" si="45"/>
        <v>1024.8901903367496</v>
      </c>
      <c r="W348" s="9">
        <f t="shared" si="45"/>
        <v>2167.4876847290639</v>
      </c>
      <c r="X348" s="9">
        <f t="shared" si="45"/>
        <v>3456.9453174104333</v>
      </c>
      <c r="Y348" s="9">
        <f t="shared" si="45"/>
        <v>4962.9629629629626</v>
      </c>
      <c r="Z348" s="9">
        <f t="shared" si="45"/>
        <v>14262.820512820512</v>
      </c>
      <c r="AA348" s="44"/>
      <c r="AB348" s="44"/>
      <c r="AC348" s="44"/>
      <c r="AD348" s="44"/>
      <c r="AE348" s="44"/>
    </row>
    <row r="349" spans="1:31">
      <c r="A349" t="s">
        <v>657</v>
      </c>
      <c r="B349" s="160" t="s">
        <v>63</v>
      </c>
      <c r="C349" s="9">
        <f t="shared" si="13"/>
        <v>1590.5546892403654</v>
      </c>
      <c r="D349" s="44"/>
      <c r="E349" s="44"/>
      <c r="F349" s="44"/>
      <c r="G349" s="44"/>
      <c r="H349" s="44"/>
      <c r="I349" s="9">
        <f t="shared" ref="I349:Z349" si="46">I88/I244*100000</f>
        <v>0</v>
      </c>
      <c r="J349" s="9">
        <f t="shared" si="46"/>
        <v>0</v>
      </c>
      <c r="K349" s="9">
        <f t="shared" si="46"/>
        <v>91.911764705882348</v>
      </c>
      <c r="L349" s="9">
        <f t="shared" si="46"/>
        <v>0</v>
      </c>
      <c r="M349" s="9">
        <f t="shared" si="46"/>
        <v>0</v>
      </c>
      <c r="N349" s="9">
        <f t="shared" si="46"/>
        <v>114.5475372279496</v>
      </c>
      <c r="O349" s="9">
        <f t="shared" si="46"/>
        <v>179.21146953405017</v>
      </c>
      <c r="P349" s="9">
        <f t="shared" si="46"/>
        <v>76.628352490421463</v>
      </c>
      <c r="Q349" s="9">
        <f t="shared" si="46"/>
        <v>0</v>
      </c>
      <c r="R349" s="9">
        <f t="shared" si="46"/>
        <v>218.02325581395348</v>
      </c>
      <c r="S349" s="9">
        <f t="shared" si="46"/>
        <v>427.96005706134093</v>
      </c>
      <c r="T349" s="9">
        <f t="shared" si="46"/>
        <v>512.16389244558252</v>
      </c>
      <c r="U349" s="9">
        <f t="shared" si="46"/>
        <v>876.23220153340628</v>
      </c>
      <c r="V349" s="9">
        <f t="shared" si="46"/>
        <v>1587.3015873015872</v>
      </c>
      <c r="W349" s="9">
        <f t="shared" si="46"/>
        <v>2005.5325034578148</v>
      </c>
      <c r="X349" s="9">
        <f t="shared" si="46"/>
        <v>4672.8971962616824</v>
      </c>
      <c r="Y349" s="9">
        <f t="shared" si="46"/>
        <v>5239.3857271906054</v>
      </c>
      <c r="Z349" s="9">
        <f t="shared" si="46"/>
        <v>14926.931106471817</v>
      </c>
      <c r="AA349" s="44"/>
      <c r="AB349" s="44"/>
      <c r="AC349" s="44"/>
      <c r="AD349" s="44"/>
      <c r="AE349" s="44"/>
    </row>
    <row r="350" spans="1:31">
      <c r="A350" t="s">
        <v>876</v>
      </c>
      <c r="B350" s="160" t="s">
        <v>63</v>
      </c>
      <c r="C350" s="9">
        <f t="shared" si="13"/>
        <v>1539.5003376097231</v>
      </c>
      <c r="D350" s="44"/>
      <c r="E350" s="44"/>
      <c r="F350" s="44"/>
      <c r="G350" s="44"/>
      <c r="H350" s="44"/>
      <c r="I350" s="9">
        <f t="shared" ref="I350:Z350" si="47">I89/I245*100000</f>
        <v>0</v>
      </c>
      <c r="J350" s="9">
        <f t="shared" si="47"/>
        <v>0</v>
      </c>
      <c r="K350" s="9">
        <f t="shared" si="47"/>
        <v>0</v>
      </c>
      <c r="L350" s="9">
        <f t="shared" si="47"/>
        <v>0</v>
      </c>
      <c r="M350" s="9">
        <f t="shared" si="47"/>
        <v>0</v>
      </c>
      <c r="N350" s="9">
        <f t="shared" si="47"/>
        <v>310.07751937984494</v>
      </c>
      <c r="O350" s="9">
        <f t="shared" si="47"/>
        <v>0</v>
      </c>
      <c r="P350" s="9">
        <f t="shared" si="47"/>
        <v>0</v>
      </c>
      <c r="Q350" s="9">
        <f t="shared" si="47"/>
        <v>0</v>
      </c>
      <c r="R350" s="9">
        <f t="shared" si="47"/>
        <v>431.4994606256742</v>
      </c>
      <c r="S350" s="9">
        <f t="shared" si="47"/>
        <v>543.47826086956525</v>
      </c>
      <c r="T350" s="9">
        <f t="shared" si="47"/>
        <v>480.76923076923077</v>
      </c>
      <c r="U350" s="9">
        <f t="shared" si="47"/>
        <v>1048.3870967741937</v>
      </c>
      <c r="V350" s="9">
        <f t="shared" si="47"/>
        <v>1257.8616352201259</v>
      </c>
      <c r="W350" s="9">
        <f t="shared" si="47"/>
        <v>2569.593147751606</v>
      </c>
      <c r="X350" s="9">
        <f t="shared" si="47"/>
        <v>3494.6236559139784</v>
      </c>
      <c r="Y350" s="9">
        <f t="shared" si="47"/>
        <v>6140.3508771929819</v>
      </c>
      <c r="Z350" s="9">
        <f t="shared" si="47"/>
        <v>12656.467315716272</v>
      </c>
      <c r="AA350" s="44"/>
      <c r="AB350" s="44"/>
      <c r="AC350" s="44"/>
      <c r="AD350" s="44"/>
      <c r="AE350" s="44"/>
    </row>
    <row r="351" spans="1:31">
      <c r="A351" t="s">
        <v>877</v>
      </c>
      <c r="B351" s="160" t="s">
        <v>63</v>
      </c>
      <c r="C351" s="9">
        <f t="shared" si="13"/>
        <v>1903.1141868512111</v>
      </c>
      <c r="D351" s="44"/>
      <c r="E351" s="44"/>
      <c r="F351" s="44"/>
      <c r="G351" s="44"/>
      <c r="H351" s="44"/>
      <c r="I351" s="9">
        <f t="shared" ref="I351:Z351" si="48">I90/I246*100000</f>
        <v>0</v>
      </c>
      <c r="J351" s="9">
        <f t="shared" si="48"/>
        <v>0</v>
      </c>
      <c r="K351" s="9">
        <f t="shared" si="48"/>
        <v>0</v>
      </c>
      <c r="L351" s="9">
        <f t="shared" si="48"/>
        <v>106.95187165775401</v>
      </c>
      <c r="M351" s="9">
        <f t="shared" si="48"/>
        <v>0</v>
      </c>
      <c r="N351" s="9">
        <f t="shared" si="48"/>
        <v>112.48593925759282</v>
      </c>
      <c r="O351" s="9">
        <f t="shared" si="48"/>
        <v>106.15711252653928</v>
      </c>
      <c r="P351" s="9">
        <f t="shared" si="48"/>
        <v>0</v>
      </c>
      <c r="Q351" s="9">
        <f t="shared" si="48"/>
        <v>74.850299401197603</v>
      </c>
      <c r="R351" s="9">
        <f t="shared" si="48"/>
        <v>169.92353440951572</v>
      </c>
      <c r="S351" s="9">
        <f t="shared" si="48"/>
        <v>347.22222222222223</v>
      </c>
      <c r="T351" s="9">
        <f t="shared" si="48"/>
        <v>786.27591136526087</v>
      </c>
      <c r="U351" s="9">
        <f t="shared" si="48"/>
        <v>1012.3734533183352</v>
      </c>
      <c r="V351" s="9">
        <f t="shared" si="48"/>
        <v>1977.2614928324272</v>
      </c>
      <c r="W351" s="9">
        <f t="shared" si="48"/>
        <v>2669.4045174537987</v>
      </c>
      <c r="X351" s="9">
        <f t="shared" si="48"/>
        <v>3799.514955537591</v>
      </c>
      <c r="Y351" s="9">
        <f t="shared" si="48"/>
        <v>5435.8013120899714</v>
      </c>
      <c r="Z351" s="9">
        <f t="shared" si="48"/>
        <v>17027.559055118112</v>
      </c>
      <c r="AA351" s="44"/>
      <c r="AB351" s="44"/>
      <c r="AC351" s="44"/>
      <c r="AD351" s="44"/>
      <c r="AE351" s="44"/>
    </row>
    <row r="352" spans="1:31">
      <c r="A352" t="s">
        <v>878</v>
      </c>
      <c r="B352" s="160" t="s">
        <v>63</v>
      </c>
      <c r="C352" s="9">
        <f t="shared" si="13"/>
        <v>1703.284509542832</v>
      </c>
      <c r="D352" s="44"/>
      <c r="E352" s="44"/>
      <c r="F352" s="44"/>
      <c r="G352" s="44"/>
      <c r="H352" s="44"/>
      <c r="I352" s="9">
        <f t="shared" ref="I352:Z352" si="49">I91/I247*100000</f>
        <v>142.24751066856331</v>
      </c>
      <c r="J352" s="9">
        <f t="shared" si="49"/>
        <v>0</v>
      </c>
      <c r="K352" s="9">
        <f t="shared" si="49"/>
        <v>0</v>
      </c>
      <c r="L352" s="9">
        <f t="shared" si="49"/>
        <v>0</v>
      </c>
      <c r="M352" s="9">
        <f t="shared" si="49"/>
        <v>0</v>
      </c>
      <c r="N352" s="9">
        <f t="shared" si="49"/>
        <v>131.75230566534916</v>
      </c>
      <c r="O352" s="9">
        <f t="shared" si="49"/>
        <v>0</v>
      </c>
      <c r="P352" s="9">
        <f t="shared" si="49"/>
        <v>95.238095238095241</v>
      </c>
      <c r="Q352" s="9">
        <f t="shared" si="49"/>
        <v>0</v>
      </c>
      <c r="R352" s="9">
        <f t="shared" si="49"/>
        <v>607.90273556231</v>
      </c>
      <c r="S352" s="9">
        <f t="shared" si="49"/>
        <v>273.72262773722628</v>
      </c>
      <c r="T352" s="9">
        <f t="shared" si="49"/>
        <v>457.3170731707317</v>
      </c>
      <c r="U352" s="9">
        <f t="shared" si="49"/>
        <v>823.82762991128016</v>
      </c>
      <c r="V352" s="9">
        <f t="shared" si="49"/>
        <v>1707.3170731707319</v>
      </c>
      <c r="W352" s="9">
        <f t="shared" si="49"/>
        <v>2943.800178412132</v>
      </c>
      <c r="X352" s="9">
        <f t="shared" si="49"/>
        <v>4175.8241758241757</v>
      </c>
      <c r="Y352" s="9">
        <f t="shared" si="49"/>
        <v>8851.6746411483255</v>
      </c>
      <c r="Z352" s="9">
        <f t="shared" si="49"/>
        <v>16246.056782334384</v>
      </c>
      <c r="AA352" s="44"/>
      <c r="AB352" s="44"/>
      <c r="AC352" s="44"/>
      <c r="AD352" s="44"/>
      <c r="AE352" s="44"/>
    </row>
    <row r="353" spans="1:31">
      <c r="A353" t="s">
        <v>879</v>
      </c>
      <c r="B353" s="160" t="s">
        <v>63</v>
      </c>
      <c r="C353" s="9">
        <f t="shared" si="13"/>
        <v>983.74025179672765</v>
      </c>
      <c r="D353" s="44"/>
      <c r="E353" s="44"/>
      <c r="F353" s="44"/>
      <c r="G353" s="44"/>
      <c r="H353" s="44"/>
      <c r="I353" s="9">
        <f t="shared" ref="I353:Z353" si="50">I92/I248*100000</f>
        <v>0</v>
      </c>
      <c r="J353" s="9">
        <f t="shared" si="50"/>
        <v>0</v>
      </c>
      <c r="K353" s="9">
        <f t="shared" si="50"/>
        <v>104.16666666666667</v>
      </c>
      <c r="L353" s="9">
        <f t="shared" si="50"/>
        <v>0</v>
      </c>
      <c r="M353" s="9">
        <f t="shared" si="50"/>
        <v>97.75171065493646</v>
      </c>
      <c r="N353" s="9">
        <f t="shared" si="50"/>
        <v>0</v>
      </c>
      <c r="O353" s="9">
        <f t="shared" si="50"/>
        <v>0</v>
      </c>
      <c r="P353" s="9">
        <f t="shared" si="50"/>
        <v>75.13148009015778</v>
      </c>
      <c r="Q353" s="9">
        <f t="shared" si="50"/>
        <v>192.92604501607715</v>
      </c>
      <c r="R353" s="9">
        <f t="shared" si="50"/>
        <v>77.459333849728893</v>
      </c>
      <c r="S353" s="9">
        <f t="shared" si="50"/>
        <v>401.92926045016077</v>
      </c>
      <c r="T353" s="9">
        <f t="shared" si="50"/>
        <v>722.89156626506031</v>
      </c>
      <c r="U353" s="9">
        <f t="shared" si="50"/>
        <v>442.47787610619469</v>
      </c>
      <c r="V353" s="9">
        <f t="shared" si="50"/>
        <v>1428.5714285714284</v>
      </c>
      <c r="W353" s="9">
        <f t="shared" si="50"/>
        <v>1732.4350336862367</v>
      </c>
      <c r="X353" s="9">
        <f t="shared" si="50"/>
        <v>3486.9240348692406</v>
      </c>
      <c r="Y353" s="9">
        <f t="shared" si="50"/>
        <v>5503.1446540880506</v>
      </c>
      <c r="Z353" s="9">
        <f t="shared" si="50"/>
        <v>12075.471698113208</v>
      </c>
      <c r="AA353" s="44"/>
      <c r="AB353" s="44"/>
      <c r="AC353" s="44"/>
      <c r="AD353" s="44"/>
      <c r="AE353" s="44"/>
    </row>
    <row r="354" spans="1:31">
      <c r="A354" t="s">
        <v>652</v>
      </c>
      <c r="B354" s="160" t="s">
        <v>63</v>
      </c>
      <c r="C354" s="9">
        <f t="shared" si="13"/>
        <v>1250.6709608158883</v>
      </c>
      <c r="D354" s="44"/>
      <c r="E354" s="44"/>
      <c r="F354" s="44"/>
      <c r="G354" s="44"/>
      <c r="H354" s="44"/>
      <c r="I354" s="9">
        <f t="shared" ref="I354:Z354" si="51">I93/I249*100000</f>
        <v>62.189054726368155</v>
      </c>
      <c r="J354" s="9">
        <f t="shared" si="51"/>
        <v>0</v>
      </c>
      <c r="K354" s="9">
        <f t="shared" si="51"/>
        <v>0</v>
      </c>
      <c r="L354" s="9">
        <f t="shared" si="51"/>
        <v>148.51485148514851</v>
      </c>
      <c r="M354" s="9">
        <f t="shared" si="51"/>
        <v>173.11021350259665</v>
      </c>
      <c r="N354" s="9">
        <f t="shared" si="51"/>
        <v>0</v>
      </c>
      <c r="O354" s="9">
        <f t="shared" si="51"/>
        <v>141.3094677343382</v>
      </c>
      <c r="P354" s="9">
        <f t="shared" si="51"/>
        <v>41.237113402061858</v>
      </c>
      <c r="Q354" s="9">
        <f t="shared" si="51"/>
        <v>210.67415730337078</v>
      </c>
      <c r="R354" s="9">
        <f t="shared" si="51"/>
        <v>211.95421788893597</v>
      </c>
      <c r="S354" s="9">
        <f t="shared" si="51"/>
        <v>312.63957123715943</v>
      </c>
      <c r="T354" s="9">
        <f t="shared" si="51"/>
        <v>480.34934497816596</v>
      </c>
      <c r="U354" s="9">
        <f t="shared" si="51"/>
        <v>1004.6645138141372</v>
      </c>
      <c r="V354" s="9">
        <f t="shared" si="51"/>
        <v>1416.8765743073047</v>
      </c>
      <c r="W354" s="9">
        <f t="shared" si="51"/>
        <v>3203.8446135362433</v>
      </c>
      <c r="X354" s="9">
        <f t="shared" si="51"/>
        <v>4790.4191616766466</v>
      </c>
      <c r="Y354" s="9">
        <f t="shared" si="51"/>
        <v>5828.4762697751876</v>
      </c>
      <c r="Z354" s="9">
        <f t="shared" si="51"/>
        <v>14154.200230149596</v>
      </c>
      <c r="AA354" s="44"/>
      <c r="AB354" s="44"/>
      <c r="AC354" s="44"/>
      <c r="AD354" s="44"/>
      <c r="AE354" s="44"/>
    </row>
    <row r="355" spans="1:31">
      <c r="A355" t="s">
        <v>880</v>
      </c>
      <c r="B355" s="160" t="s">
        <v>63</v>
      </c>
      <c r="C355" s="9">
        <f t="shared" si="13"/>
        <v>790.37800687285221</v>
      </c>
      <c r="D355" s="44"/>
      <c r="E355" s="44"/>
      <c r="F355" s="44"/>
      <c r="G355" s="44"/>
      <c r="H355" s="44"/>
      <c r="I355" s="9">
        <f t="shared" ref="I355:Z355" si="52">I94/I250*100000</f>
        <v>0</v>
      </c>
      <c r="J355" s="9">
        <f t="shared" si="52"/>
        <v>0</v>
      </c>
      <c r="K355" s="9">
        <f t="shared" si="52"/>
        <v>0</v>
      </c>
      <c r="L355" s="9">
        <f t="shared" si="52"/>
        <v>0</v>
      </c>
      <c r="M355" s="9">
        <f t="shared" si="52"/>
        <v>0</v>
      </c>
      <c r="N355" s="9">
        <f t="shared" si="52"/>
        <v>396.82539682539681</v>
      </c>
      <c r="O355" s="9">
        <f t="shared" si="52"/>
        <v>0</v>
      </c>
      <c r="P355" s="9">
        <f t="shared" si="52"/>
        <v>114.81056257175661</v>
      </c>
      <c r="Q355" s="9">
        <f t="shared" si="52"/>
        <v>0</v>
      </c>
      <c r="R355" s="9">
        <f t="shared" si="52"/>
        <v>289.2960462873674</v>
      </c>
      <c r="S355" s="9">
        <f t="shared" si="52"/>
        <v>217.39130434782609</v>
      </c>
      <c r="T355" s="9">
        <f t="shared" si="52"/>
        <v>315.1260504201681</v>
      </c>
      <c r="U355" s="9">
        <f t="shared" si="52"/>
        <v>327.6003276003276</v>
      </c>
      <c r="V355" s="9">
        <f t="shared" si="52"/>
        <v>964.63022508038591</v>
      </c>
      <c r="W355" s="9">
        <f t="shared" si="52"/>
        <v>1706.8273092369479</v>
      </c>
      <c r="X355" s="9">
        <f t="shared" si="52"/>
        <v>1102.3622047244094</v>
      </c>
      <c r="Y355" s="9">
        <f t="shared" si="52"/>
        <v>6763.2850241545884</v>
      </c>
      <c r="Z355" s="9">
        <f t="shared" si="52"/>
        <v>11501.597444089457</v>
      </c>
      <c r="AA355" s="44"/>
      <c r="AB355" s="44"/>
      <c r="AC355" s="44"/>
      <c r="AD355" s="44"/>
      <c r="AE355" s="44"/>
    </row>
    <row r="356" spans="1:31">
      <c r="A356" t="s">
        <v>881</v>
      </c>
      <c r="B356" s="160" t="s">
        <v>63</v>
      </c>
      <c r="C356" s="9">
        <f t="shared" si="13"/>
        <v>1528.2131661442006</v>
      </c>
      <c r="D356" s="44"/>
      <c r="E356" s="44"/>
      <c r="F356" s="44"/>
      <c r="G356" s="44"/>
      <c r="H356" s="44"/>
      <c r="I356" s="9">
        <f t="shared" ref="I356:Z356" si="53">I95/I251*100000</f>
        <v>0</v>
      </c>
      <c r="J356" s="9">
        <f t="shared" si="53"/>
        <v>0</v>
      </c>
      <c r="K356" s="9">
        <f t="shared" si="53"/>
        <v>0</v>
      </c>
      <c r="L356" s="9">
        <f t="shared" si="53"/>
        <v>0</v>
      </c>
      <c r="M356" s="9">
        <f t="shared" si="53"/>
        <v>0</v>
      </c>
      <c r="N356" s="9">
        <f t="shared" si="53"/>
        <v>242.13075060532688</v>
      </c>
      <c r="O356" s="9">
        <f t="shared" si="53"/>
        <v>456.62100456621005</v>
      </c>
      <c r="P356" s="9">
        <f t="shared" si="53"/>
        <v>0</v>
      </c>
      <c r="Q356" s="9">
        <f t="shared" si="53"/>
        <v>147.05882352941177</v>
      </c>
      <c r="R356" s="9">
        <f t="shared" si="53"/>
        <v>0</v>
      </c>
      <c r="S356" s="9">
        <f t="shared" si="53"/>
        <v>153.13935681470139</v>
      </c>
      <c r="T356" s="9">
        <f t="shared" si="53"/>
        <v>432.90043290043292</v>
      </c>
      <c r="U356" s="9">
        <f t="shared" si="53"/>
        <v>499.37578027465668</v>
      </c>
      <c r="V356" s="9">
        <f t="shared" si="53"/>
        <v>1089.3246187363834</v>
      </c>
      <c r="W356" s="9">
        <f t="shared" si="53"/>
        <v>1504.7879616963064</v>
      </c>
      <c r="X356" s="9">
        <f t="shared" si="53"/>
        <v>3859.0604026845635</v>
      </c>
      <c r="Y356" s="9">
        <f t="shared" si="53"/>
        <v>7446.8085106382978</v>
      </c>
      <c r="Z356" s="9">
        <f t="shared" si="53"/>
        <v>15625</v>
      </c>
      <c r="AA356" s="44"/>
      <c r="AB356" s="44"/>
      <c r="AC356" s="44"/>
      <c r="AD356" s="44"/>
      <c r="AE356" s="44"/>
    </row>
    <row r="357" spans="1:31">
      <c r="A357" t="s">
        <v>882</v>
      </c>
      <c r="B357" s="160" t="s">
        <v>63</v>
      </c>
      <c r="C357" s="9">
        <f t="shared" si="13"/>
        <v>1176.2386647391247</v>
      </c>
      <c r="D357" s="44"/>
      <c r="E357" s="44"/>
      <c r="F357" s="44"/>
      <c r="G357" s="44"/>
      <c r="H357" s="44"/>
      <c r="I357" s="9">
        <f t="shared" ref="I357:Z357" si="54">I96/I252*100000</f>
        <v>0</v>
      </c>
      <c r="J357" s="9">
        <f t="shared" si="54"/>
        <v>0</v>
      </c>
      <c r="K357" s="9">
        <f t="shared" si="54"/>
        <v>129.19896640826875</v>
      </c>
      <c r="L357" s="9">
        <f t="shared" si="54"/>
        <v>0</v>
      </c>
      <c r="M357" s="9">
        <f t="shared" si="54"/>
        <v>304.8780487804878</v>
      </c>
      <c r="N357" s="9">
        <f t="shared" si="54"/>
        <v>0</v>
      </c>
      <c r="O357" s="9">
        <f t="shared" si="54"/>
        <v>0</v>
      </c>
      <c r="P357" s="9">
        <f t="shared" si="54"/>
        <v>106.38297872340426</v>
      </c>
      <c r="Q357" s="9">
        <f t="shared" si="54"/>
        <v>82.372322899505761</v>
      </c>
      <c r="R357" s="9">
        <f t="shared" si="54"/>
        <v>104.93179433368311</v>
      </c>
      <c r="S357" s="9">
        <f t="shared" si="54"/>
        <v>450.95828635851183</v>
      </c>
      <c r="T357" s="9">
        <f t="shared" si="54"/>
        <v>333.33333333333337</v>
      </c>
      <c r="U357" s="9">
        <f t="shared" si="54"/>
        <v>459.55882352941177</v>
      </c>
      <c r="V357" s="9">
        <f t="shared" si="54"/>
        <v>1168.384879725086</v>
      </c>
      <c r="W357" s="9">
        <f t="shared" si="54"/>
        <v>1709.4017094017095</v>
      </c>
      <c r="X357" s="9">
        <f t="shared" si="54"/>
        <v>5179.2828685258964</v>
      </c>
      <c r="Y357" s="9">
        <f t="shared" si="54"/>
        <v>5720.3389830508477</v>
      </c>
      <c r="Z357" s="9">
        <f t="shared" si="54"/>
        <v>18354.430379746835</v>
      </c>
      <c r="AA357" s="44"/>
      <c r="AB357" s="44"/>
      <c r="AC357" s="44"/>
      <c r="AD357" s="44"/>
      <c r="AE357" s="44"/>
    </row>
    <row r="358" spans="1:31">
      <c r="A358" t="s">
        <v>883</v>
      </c>
      <c r="B358" s="160" t="s">
        <v>63</v>
      </c>
      <c r="C358" s="9">
        <f t="shared" si="13"/>
        <v>975.0746541532086</v>
      </c>
      <c r="D358" s="44"/>
      <c r="E358" s="44"/>
      <c r="F358" s="44"/>
      <c r="G358" s="44"/>
      <c r="H358" s="44"/>
      <c r="I358" s="9">
        <f t="shared" ref="I358:Z358" si="55">I97/I253*100000</f>
        <v>0</v>
      </c>
      <c r="J358" s="9">
        <f t="shared" si="55"/>
        <v>117.096018735363</v>
      </c>
      <c r="K358" s="9">
        <f t="shared" si="55"/>
        <v>0</v>
      </c>
      <c r="L358" s="9">
        <f t="shared" si="55"/>
        <v>0</v>
      </c>
      <c r="M358" s="9">
        <f t="shared" si="55"/>
        <v>0</v>
      </c>
      <c r="N358" s="9">
        <f t="shared" si="55"/>
        <v>112.99435028248588</v>
      </c>
      <c r="O358" s="9">
        <f t="shared" si="55"/>
        <v>0</v>
      </c>
      <c r="P358" s="9">
        <f t="shared" si="55"/>
        <v>85.178875638841575</v>
      </c>
      <c r="Q358" s="9">
        <f t="shared" si="55"/>
        <v>143.78145219266716</v>
      </c>
      <c r="R358" s="9">
        <f t="shared" si="55"/>
        <v>355.5555555555556</v>
      </c>
      <c r="S358" s="9">
        <f t="shared" si="55"/>
        <v>109.17030567685589</v>
      </c>
      <c r="T358" s="9">
        <f t="shared" si="55"/>
        <v>568.18181818181824</v>
      </c>
      <c r="U358" s="9">
        <f t="shared" si="55"/>
        <v>1072.1247563352827</v>
      </c>
      <c r="V358" s="9">
        <f t="shared" si="55"/>
        <v>944.13847364280093</v>
      </c>
      <c r="W358" s="9">
        <f t="shared" si="55"/>
        <v>2083.333333333333</v>
      </c>
      <c r="X358" s="9">
        <f t="shared" si="55"/>
        <v>3452.8552456839307</v>
      </c>
      <c r="Y358" s="9">
        <f t="shared" si="55"/>
        <v>7913.669064748201</v>
      </c>
      <c r="Z358" s="9">
        <f t="shared" si="55"/>
        <v>14981.2734082397</v>
      </c>
      <c r="AA358" s="44"/>
      <c r="AB358" s="44"/>
      <c r="AC358" s="44"/>
      <c r="AD358" s="44"/>
      <c r="AE358" s="44"/>
    </row>
    <row r="359" spans="1:31">
      <c r="A359" t="s">
        <v>884</v>
      </c>
      <c r="B359" s="160" t="s">
        <v>63</v>
      </c>
      <c r="C359" s="9">
        <f t="shared" si="13"/>
        <v>1723.2725447548937</v>
      </c>
      <c r="D359" s="44"/>
      <c r="E359" s="44"/>
      <c r="F359" s="44"/>
      <c r="G359" s="44"/>
      <c r="H359" s="44"/>
      <c r="I359" s="9">
        <f t="shared" ref="I359:Z359" si="56">I98/I254*100000</f>
        <v>558.65921787709499</v>
      </c>
      <c r="J359" s="9">
        <f t="shared" si="56"/>
        <v>0</v>
      </c>
      <c r="K359" s="9">
        <f t="shared" si="56"/>
        <v>0</v>
      </c>
      <c r="L359" s="9">
        <f t="shared" si="56"/>
        <v>0</v>
      </c>
      <c r="M359" s="9">
        <f t="shared" si="56"/>
        <v>0</v>
      </c>
      <c r="N359" s="9">
        <f t="shared" si="56"/>
        <v>0</v>
      </c>
      <c r="O359" s="9">
        <f t="shared" si="56"/>
        <v>0</v>
      </c>
      <c r="P359" s="9">
        <f t="shared" si="56"/>
        <v>0</v>
      </c>
      <c r="Q359" s="9">
        <f t="shared" si="56"/>
        <v>261.09660574412533</v>
      </c>
      <c r="R359" s="9">
        <f t="shared" si="56"/>
        <v>949.36708860759495</v>
      </c>
      <c r="S359" s="9">
        <f t="shared" si="56"/>
        <v>536.1930294906166</v>
      </c>
      <c r="T359" s="9">
        <f t="shared" si="56"/>
        <v>1372.9977116704804</v>
      </c>
      <c r="U359" s="9">
        <f t="shared" si="56"/>
        <v>559.70149253731336</v>
      </c>
      <c r="V359" s="9">
        <f t="shared" si="56"/>
        <v>1923.0769230769231</v>
      </c>
      <c r="W359" s="9">
        <f t="shared" si="56"/>
        <v>2546.2962962962961</v>
      </c>
      <c r="X359" s="9">
        <f t="shared" si="56"/>
        <v>3039.5136778115502</v>
      </c>
      <c r="Y359" s="9">
        <f t="shared" si="56"/>
        <v>7547.169811320754</v>
      </c>
      <c r="Z359" s="9">
        <f t="shared" si="56"/>
        <v>15981.73515981735</v>
      </c>
      <c r="AA359" s="44"/>
      <c r="AB359" s="44"/>
      <c r="AC359" s="44"/>
      <c r="AD359" s="44"/>
      <c r="AE359" s="44"/>
    </row>
    <row r="360" spans="1:31">
      <c r="A360" t="s">
        <v>885</v>
      </c>
      <c r="B360" s="160" t="s">
        <v>63</v>
      </c>
      <c r="C360" s="9">
        <f t="shared" si="13"/>
        <v>1061.3457864572279</v>
      </c>
      <c r="D360" s="44"/>
      <c r="E360" s="44"/>
      <c r="F360" s="44"/>
      <c r="G360" s="44"/>
      <c r="H360" s="44"/>
      <c r="I360" s="9">
        <f t="shared" ref="I360:Z360" si="57">I99/I255*100000</f>
        <v>0</v>
      </c>
      <c r="J360" s="9">
        <f t="shared" si="57"/>
        <v>0</v>
      </c>
      <c r="K360" s="9">
        <f t="shared" si="57"/>
        <v>0</v>
      </c>
      <c r="L360" s="9">
        <f t="shared" si="57"/>
        <v>0</v>
      </c>
      <c r="M360" s="9">
        <f t="shared" si="57"/>
        <v>184.84288354898337</v>
      </c>
      <c r="N360" s="9">
        <f t="shared" si="57"/>
        <v>0</v>
      </c>
      <c r="O360" s="9">
        <f t="shared" si="57"/>
        <v>0</v>
      </c>
      <c r="P360" s="9">
        <f t="shared" si="57"/>
        <v>0</v>
      </c>
      <c r="Q360" s="9">
        <f t="shared" si="57"/>
        <v>139.66480446927375</v>
      </c>
      <c r="R360" s="9">
        <f t="shared" si="57"/>
        <v>180.18018018018017</v>
      </c>
      <c r="S360" s="9">
        <f t="shared" si="57"/>
        <v>179.85611510791367</v>
      </c>
      <c r="T360" s="9">
        <f t="shared" si="57"/>
        <v>347.22222222222223</v>
      </c>
      <c r="U360" s="9">
        <f t="shared" si="57"/>
        <v>631.91153238546599</v>
      </c>
      <c r="V360" s="9">
        <f t="shared" si="57"/>
        <v>539.08355795148248</v>
      </c>
      <c r="W360" s="9">
        <f t="shared" si="57"/>
        <v>2876.4805414551606</v>
      </c>
      <c r="X360" s="9">
        <f t="shared" si="57"/>
        <v>1269.0355329949239</v>
      </c>
      <c r="Y360" s="9">
        <f t="shared" si="57"/>
        <v>5792.6829268292686</v>
      </c>
      <c r="Z360" s="9">
        <f t="shared" si="57"/>
        <v>15463.917525773197</v>
      </c>
      <c r="AA360" s="44"/>
      <c r="AB360" s="44"/>
      <c r="AC360" s="44"/>
      <c r="AD360" s="44"/>
      <c r="AE360" s="44"/>
    </row>
    <row r="361" spans="1:31">
      <c r="A361" t="s">
        <v>645</v>
      </c>
      <c r="B361" s="160" t="s">
        <v>63</v>
      </c>
      <c r="C361" s="9">
        <f t="shared" si="13"/>
        <v>1321.9139824986037</v>
      </c>
      <c r="D361" s="44"/>
      <c r="E361" s="44"/>
      <c r="F361" s="44"/>
      <c r="G361" s="44"/>
      <c r="H361" s="44"/>
      <c r="I361" s="9">
        <f t="shared" ref="I361:Z361" si="58">I100/I256*100000</f>
        <v>0</v>
      </c>
      <c r="J361" s="9">
        <f t="shared" si="58"/>
        <v>0</v>
      </c>
      <c r="K361" s="9">
        <f t="shared" si="58"/>
        <v>0</v>
      </c>
      <c r="L361" s="9">
        <f t="shared" si="58"/>
        <v>0</v>
      </c>
      <c r="M361" s="9">
        <f t="shared" si="58"/>
        <v>500</v>
      </c>
      <c r="N361" s="9">
        <f t="shared" si="58"/>
        <v>0</v>
      </c>
      <c r="O361" s="9">
        <f t="shared" si="58"/>
        <v>404.85829959514172</v>
      </c>
      <c r="P361" s="9">
        <f t="shared" si="58"/>
        <v>0</v>
      </c>
      <c r="Q361" s="9">
        <f t="shared" si="58"/>
        <v>321.54340836012864</v>
      </c>
      <c r="R361" s="9">
        <f t="shared" si="58"/>
        <v>315.45741324921136</v>
      </c>
      <c r="S361" s="9">
        <f t="shared" si="58"/>
        <v>264.55026455026456</v>
      </c>
      <c r="T361" s="9">
        <f t="shared" si="58"/>
        <v>282.4858757062147</v>
      </c>
      <c r="U361" s="9">
        <f t="shared" si="58"/>
        <v>422.83298097251588</v>
      </c>
      <c r="V361" s="9">
        <f t="shared" si="58"/>
        <v>592.88537549407113</v>
      </c>
      <c r="W361" s="9">
        <f t="shared" si="58"/>
        <v>2015.1133501259446</v>
      </c>
      <c r="X361" s="9">
        <f t="shared" si="58"/>
        <v>1433.6917562724013</v>
      </c>
      <c r="Y361" s="9">
        <f t="shared" si="58"/>
        <v>8400</v>
      </c>
      <c r="Z361" s="9">
        <f t="shared" si="58"/>
        <v>12000</v>
      </c>
      <c r="AA361" s="44"/>
      <c r="AB361" s="44"/>
      <c r="AC361" s="44"/>
      <c r="AD361" s="44"/>
      <c r="AE361" s="44"/>
    </row>
    <row r="362" spans="1:31">
      <c r="A362" t="s">
        <v>886</v>
      </c>
      <c r="B362" s="160" t="s">
        <v>63</v>
      </c>
      <c r="C362" s="9">
        <f t="shared" si="13"/>
        <v>794.18412853564655</v>
      </c>
      <c r="D362" s="44"/>
      <c r="E362" s="44"/>
      <c r="F362" s="44"/>
      <c r="G362" s="44"/>
      <c r="H362" s="44"/>
      <c r="I362" s="9">
        <f t="shared" ref="I362:Z362" si="59">I101/I257*100000</f>
        <v>0</v>
      </c>
      <c r="J362" s="9">
        <f t="shared" si="59"/>
        <v>0</v>
      </c>
      <c r="K362" s="9">
        <f t="shared" si="59"/>
        <v>0</v>
      </c>
      <c r="L362" s="9">
        <f t="shared" si="59"/>
        <v>0</v>
      </c>
      <c r="M362" s="9">
        <f t="shared" si="59"/>
        <v>328.40722495894909</v>
      </c>
      <c r="N362" s="9">
        <f t="shared" si="59"/>
        <v>0</v>
      </c>
      <c r="O362" s="9">
        <f t="shared" si="59"/>
        <v>0</v>
      </c>
      <c r="P362" s="9">
        <f t="shared" si="59"/>
        <v>161.03059581320451</v>
      </c>
      <c r="Q362" s="9">
        <f t="shared" si="59"/>
        <v>65.876152832674578</v>
      </c>
      <c r="R362" s="9">
        <f t="shared" si="59"/>
        <v>547.44525547445255</v>
      </c>
      <c r="S362" s="9">
        <f t="shared" si="59"/>
        <v>212.53985122210412</v>
      </c>
      <c r="T362" s="9">
        <f t="shared" si="59"/>
        <v>250</v>
      </c>
      <c r="U362" s="9">
        <f t="shared" si="59"/>
        <v>755.42965061378663</v>
      </c>
      <c r="V362" s="9">
        <f t="shared" si="59"/>
        <v>1010.8864696734059</v>
      </c>
      <c r="W362" s="9">
        <f t="shared" si="59"/>
        <v>1058.7102983638113</v>
      </c>
      <c r="X362" s="9">
        <f t="shared" si="59"/>
        <v>3734.4398340248963</v>
      </c>
      <c r="Y362" s="9">
        <f t="shared" si="59"/>
        <v>4810.1265822784808</v>
      </c>
      <c r="Z362" s="9">
        <f t="shared" si="59"/>
        <v>14068.441064638784</v>
      </c>
      <c r="AA362" s="44"/>
      <c r="AB362" s="44"/>
      <c r="AC362" s="44"/>
      <c r="AD362" s="44"/>
      <c r="AE362" s="44"/>
    </row>
    <row r="363" spans="1:31">
      <c r="A363" t="s">
        <v>887</v>
      </c>
      <c r="B363" s="160" t="s">
        <v>63</v>
      </c>
      <c r="C363" s="9">
        <f t="shared" si="13"/>
        <v>1637.3311502251329</v>
      </c>
      <c r="D363" s="44"/>
      <c r="E363" s="44"/>
      <c r="F363" s="44"/>
      <c r="G363" s="44"/>
      <c r="H363" s="44"/>
      <c r="I363" s="9">
        <f t="shared" ref="I363:Z363" si="60">I102/I258*100000</f>
        <v>0</v>
      </c>
      <c r="J363" s="9">
        <f t="shared" si="60"/>
        <v>0</v>
      </c>
      <c r="K363" s="9">
        <f t="shared" si="60"/>
        <v>0</v>
      </c>
      <c r="L363" s="9">
        <f t="shared" si="60"/>
        <v>0</v>
      </c>
      <c r="M363" s="9">
        <f t="shared" si="60"/>
        <v>0</v>
      </c>
      <c r="N363" s="9">
        <f t="shared" si="60"/>
        <v>314.46540880503147</v>
      </c>
      <c r="O363" s="9">
        <f t="shared" si="60"/>
        <v>0</v>
      </c>
      <c r="P363" s="9">
        <f t="shared" si="60"/>
        <v>0</v>
      </c>
      <c r="Q363" s="9">
        <f t="shared" si="60"/>
        <v>204.49897750511249</v>
      </c>
      <c r="R363" s="9">
        <f t="shared" si="60"/>
        <v>243.30900243309003</v>
      </c>
      <c r="S363" s="9">
        <f t="shared" si="60"/>
        <v>0</v>
      </c>
      <c r="T363" s="9">
        <f t="shared" si="60"/>
        <v>369.00369003690037</v>
      </c>
      <c r="U363" s="9">
        <f t="shared" si="60"/>
        <v>481.54093097913318</v>
      </c>
      <c r="V363" s="9">
        <f t="shared" si="60"/>
        <v>1677.4193548387095</v>
      </c>
      <c r="W363" s="9">
        <f t="shared" si="60"/>
        <v>2090.5923344947737</v>
      </c>
      <c r="X363" s="9">
        <f t="shared" si="60"/>
        <v>3504.0431266846363</v>
      </c>
      <c r="Y363" s="9">
        <f t="shared" si="60"/>
        <v>9900.9900990099013</v>
      </c>
      <c r="Z363" s="9">
        <f t="shared" si="60"/>
        <v>18333.333333333332</v>
      </c>
      <c r="AA363" s="44"/>
      <c r="AB363" s="44"/>
      <c r="AC363" s="44"/>
      <c r="AD363" s="44"/>
      <c r="AE363" s="44"/>
    </row>
    <row r="364" spans="1:31">
      <c r="A364" t="s">
        <v>888</v>
      </c>
      <c r="B364" s="160" t="s">
        <v>63</v>
      </c>
      <c r="C364" s="9">
        <f t="shared" si="13"/>
        <v>1836.9552167126908</v>
      </c>
      <c r="D364" s="44"/>
      <c r="E364" s="44"/>
      <c r="F364" s="44"/>
      <c r="G364" s="44"/>
      <c r="H364" s="44"/>
      <c r="I364" s="9">
        <f t="shared" ref="I364:Z364" si="61">I103/I259*100000</f>
        <v>380.22813688212926</v>
      </c>
      <c r="J364" s="9">
        <f t="shared" si="61"/>
        <v>0</v>
      </c>
      <c r="K364" s="9">
        <f t="shared" si="61"/>
        <v>0</v>
      </c>
      <c r="L364" s="9">
        <f t="shared" si="61"/>
        <v>0</v>
      </c>
      <c r="M364" s="9">
        <f t="shared" si="61"/>
        <v>0</v>
      </c>
      <c r="N364" s="9">
        <f t="shared" si="61"/>
        <v>0</v>
      </c>
      <c r="O364" s="9">
        <f t="shared" si="61"/>
        <v>0</v>
      </c>
      <c r="P364" s="9">
        <f t="shared" si="61"/>
        <v>211.41649048625794</v>
      </c>
      <c r="Q364" s="9">
        <f t="shared" si="61"/>
        <v>422.83298097251588</v>
      </c>
      <c r="R364" s="9">
        <f t="shared" si="61"/>
        <v>478.46889952153106</v>
      </c>
      <c r="S364" s="9">
        <f t="shared" si="61"/>
        <v>389.8635477582846</v>
      </c>
      <c r="T364" s="9">
        <f t="shared" si="61"/>
        <v>621.11801242236015</v>
      </c>
      <c r="U364" s="9">
        <f t="shared" si="61"/>
        <v>366.30036630036631</v>
      </c>
      <c r="V364" s="9">
        <f t="shared" si="61"/>
        <v>1194.7431302270013</v>
      </c>
      <c r="W364" s="9">
        <f t="shared" si="61"/>
        <v>2664.2984014209592</v>
      </c>
      <c r="X364" s="9">
        <f t="shared" si="61"/>
        <v>3137.2549019607841</v>
      </c>
      <c r="Y364" s="9">
        <f t="shared" si="61"/>
        <v>8350.7306889352822</v>
      </c>
      <c r="Z364" s="9">
        <f t="shared" si="61"/>
        <v>13902.439024390245</v>
      </c>
      <c r="AA364" s="44"/>
      <c r="AB364" s="44"/>
      <c r="AC364" s="44"/>
      <c r="AD364" s="44"/>
      <c r="AE364" s="44"/>
    </row>
    <row r="365" spans="1:31">
      <c r="A365" t="s">
        <v>889</v>
      </c>
      <c r="B365" s="160" t="s">
        <v>63</v>
      </c>
      <c r="C365" s="9">
        <f t="shared" si="13"/>
        <v>1524.4254532855987</v>
      </c>
      <c r="D365" s="44"/>
      <c r="E365" s="44"/>
      <c r="F365" s="44"/>
      <c r="G365" s="44"/>
      <c r="H365" s="44"/>
      <c r="I365" s="9">
        <f t="shared" ref="I365:Z365" si="62">I104/I260*100000</f>
        <v>0</v>
      </c>
      <c r="J365" s="9">
        <f t="shared" si="62"/>
        <v>0</v>
      </c>
      <c r="K365" s="9">
        <f t="shared" si="62"/>
        <v>0</v>
      </c>
      <c r="L365" s="9">
        <f t="shared" si="62"/>
        <v>0</v>
      </c>
      <c r="M365" s="9">
        <f t="shared" si="62"/>
        <v>0</v>
      </c>
      <c r="N365" s="9">
        <f t="shared" si="62"/>
        <v>0</v>
      </c>
      <c r="O365" s="9">
        <f t="shared" si="62"/>
        <v>0</v>
      </c>
      <c r="P365" s="9">
        <f t="shared" si="62"/>
        <v>237.52969121140143</v>
      </c>
      <c r="Q365" s="9">
        <f t="shared" si="62"/>
        <v>0</v>
      </c>
      <c r="R365" s="9">
        <f t="shared" si="62"/>
        <v>412.37113402061857</v>
      </c>
      <c r="S365" s="9">
        <f t="shared" si="62"/>
        <v>700.5253940455342</v>
      </c>
      <c r="T365" s="9">
        <f t="shared" si="62"/>
        <v>146.19883040935673</v>
      </c>
      <c r="U365" s="9">
        <f t="shared" si="62"/>
        <v>634.51776649746193</v>
      </c>
      <c r="V365" s="9">
        <f t="shared" si="62"/>
        <v>1933.7016574585634</v>
      </c>
      <c r="W365" s="9">
        <f t="shared" si="62"/>
        <v>1919.7207678883071</v>
      </c>
      <c r="X365" s="9">
        <f t="shared" si="62"/>
        <v>1529.6367112810708</v>
      </c>
      <c r="Y365" s="9">
        <f t="shared" si="62"/>
        <v>7377.0491803278683</v>
      </c>
      <c r="Z365" s="9">
        <f t="shared" si="62"/>
        <v>12106.537530266343</v>
      </c>
      <c r="AA365" s="44"/>
      <c r="AB365" s="44"/>
      <c r="AC365" s="44"/>
      <c r="AD365" s="44"/>
      <c r="AE365" s="44"/>
    </row>
    <row r="366" spans="1:31">
      <c r="A366" t="s">
        <v>890</v>
      </c>
      <c r="B366" s="160" t="s">
        <v>63</v>
      </c>
      <c r="C366" s="9">
        <f t="shared" si="13"/>
        <v>1769.6589125160554</v>
      </c>
      <c r="D366" s="44"/>
      <c r="E366" s="44"/>
      <c r="F366" s="44"/>
      <c r="G366" s="44"/>
      <c r="H366" s="44"/>
      <c r="I366" s="9">
        <f t="shared" ref="I366:Z366" si="63">I105/I261*100000</f>
        <v>0</v>
      </c>
      <c r="J366" s="9">
        <f t="shared" si="63"/>
        <v>0</v>
      </c>
      <c r="K366" s="9">
        <f t="shared" si="63"/>
        <v>0</v>
      </c>
      <c r="L366" s="9">
        <f t="shared" si="63"/>
        <v>0</v>
      </c>
      <c r="M366" s="9">
        <f t="shared" si="63"/>
        <v>0</v>
      </c>
      <c r="N366" s="9">
        <f t="shared" si="63"/>
        <v>0</v>
      </c>
      <c r="O366" s="9">
        <f t="shared" si="63"/>
        <v>578.03468208092488</v>
      </c>
      <c r="P366" s="9">
        <f t="shared" si="63"/>
        <v>0</v>
      </c>
      <c r="Q366" s="9">
        <f t="shared" si="63"/>
        <v>254.45292620865141</v>
      </c>
      <c r="R366" s="9">
        <f t="shared" si="63"/>
        <v>0</v>
      </c>
      <c r="S366" s="9">
        <f t="shared" si="63"/>
        <v>0</v>
      </c>
      <c r="T366" s="9">
        <f t="shared" si="63"/>
        <v>167.22408026755852</v>
      </c>
      <c r="U366" s="9">
        <f t="shared" si="63"/>
        <v>1129.0322580645161</v>
      </c>
      <c r="V366" s="9">
        <f t="shared" si="63"/>
        <v>2089.5522388059703</v>
      </c>
      <c r="W366" s="9">
        <f t="shared" si="63"/>
        <v>1594.5330296127563</v>
      </c>
      <c r="X366" s="9">
        <f t="shared" si="63"/>
        <v>2756.8922305764409</v>
      </c>
      <c r="Y366" s="9">
        <f t="shared" si="63"/>
        <v>8354.4303797468347</v>
      </c>
      <c r="Z366" s="9">
        <f t="shared" si="63"/>
        <v>15000</v>
      </c>
      <c r="AA366" s="44"/>
      <c r="AB366" s="44"/>
      <c r="AC366" s="44"/>
      <c r="AD366" s="44"/>
      <c r="AE366" s="44"/>
    </row>
    <row r="367" spans="1:31">
      <c r="A367" s="119" t="s">
        <v>33</v>
      </c>
      <c r="B367" s="163" t="s">
        <v>62</v>
      </c>
      <c r="C367" s="32">
        <f t="shared" si="13"/>
        <v>933.90141637106365</v>
      </c>
      <c r="D367" s="119"/>
      <c r="E367" s="119"/>
      <c r="F367" s="119"/>
      <c r="G367" s="119"/>
      <c r="H367" s="119"/>
      <c r="I367" s="32">
        <f t="shared" ref="I367:Z367" si="64">I106/I262*100000</f>
        <v>53.175610120158225</v>
      </c>
      <c r="J367" s="32">
        <f t="shared" si="64"/>
        <v>6.8972057695126265</v>
      </c>
      <c r="K367" s="32">
        <f t="shared" si="64"/>
        <v>7.2793154208253119</v>
      </c>
      <c r="L367" s="32">
        <f t="shared" si="64"/>
        <v>13.374248627281982</v>
      </c>
      <c r="M367" s="32">
        <f t="shared" si="64"/>
        <v>23.209036051369335</v>
      </c>
      <c r="N367" s="32">
        <f t="shared" si="64"/>
        <v>30.600897128740215</v>
      </c>
      <c r="O367" s="32">
        <f t="shared" si="64"/>
        <v>36.241263266891018</v>
      </c>
      <c r="P367" s="32">
        <f t="shared" si="64"/>
        <v>44.221127749310426</v>
      </c>
      <c r="Q367" s="32">
        <f t="shared" si="64"/>
        <v>68.603202686356994</v>
      </c>
      <c r="R367" s="32">
        <f t="shared" si="64"/>
        <v>99.918248705604498</v>
      </c>
      <c r="S367" s="32">
        <f t="shared" si="64"/>
        <v>151.70153963271676</v>
      </c>
      <c r="T367" s="32">
        <f t="shared" si="64"/>
        <v>248.51425249997035</v>
      </c>
      <c r="U367" s="32">
        <f t="shared" si="64"/>
        <v>363.26549924034924</v>
      </c>
      <c r="V367" s="32">
        <f t="shared" si="64"/>
        <v>530.78833834488171</v>
      </c>
      <c r="W367" s="32">
        <f t="shared" si="64"/>
        <v>898.77454045266973</v>
      </c>
      <c r="X367" s="32">
        <f t="shared" si="64"/>
        <v>1582.0749620559259</v>
      </c>
      <c r="Y367" s="32">
        <f t="shared" si="64"/>
        <v>3214.5055512915014</v>
      </c>
      <c r="Z367" s="32">
        <f t="shared" si="64"/>
        <v>10598.801568454188</v>
      </c>
      <c r="AA367" s="44"/>
      <c r="AB367" s="44"/>
      <c r="AC367" s="44"/>
      <c r="AD367" s="44"/>
      <c r="AE367" s="44"/>
    </row>
    <row r="368" spans="1:31">
      <c r="A368" s="120" t="s">
        <v>836</v>
      </c>
      <c r="B368" s="164" t="s">
        <v>62</v>
      </c>
      <c r="C368" s="27">
        <f t="shared" si="13"/>
        <v>926.62958996856548</v>
      </c>
      <c r="D368" s="120"/>
      <c r="E368" s="120"/>
      <c r="F368" s="120"/>
      <c r="G368" s="120"/>
      <c r="H368" s="120"/>
      <c r="I368" s="27">
        <f t="shared" ref="I368:Z368" si="65">I107/I263*100000</f>
        <v>52.735198987484182</v>
      </c>
      <c r="J368" s="27">
        <f t="shared" si="65"/>
        <v>3.281270507940675</v>
      </c>
      <c r="K368" s="27">
        <f t="shared" si="65"/>
        <v>12.510947078693858</v>
      </c>
      <c r="L368" s="27">
        <f t="shared" si="65"/>
        <v>22.175407473112319</v>
      </c>
      <c r="M368" s="27">
        <f t="shared" si="65"/>
        <v>15.140045420136261</v>
      </c>
      <c r="N368" s="27">
        <f t="shared" si="65"/>
        <v>32.32624642546314</v>
      </c>
      <c r="O368" s="27">
        <f t="shared" si="65"/>
        <v>42.33511586452763</v>
      </c>
      <c r="P368" s="27">
        <f t="shared" si="65"/>
        <v>48.518252566615558</v>
      </c>
      <c r="Q368" s="27">
        <f t="shared" si="65"/>
        <v>78.864353312302839</v>
      </c>
      <c r="R368" s="27">
        <f t="shared" si="65"/>
        <v>121.35043106571035</v>
      </c>
      <c r="S368" s="27">
        <f t="shared" si="65"/>
        <v>180.21194491782728</v>
      </c>
      <c r="T368" s="27">
        <f t="shared" si="65"/>
        <v>237.51979331610968</v>
      </c>
      <c r="U368" s="27">
        <f t="shared" si="65"/>
        <v>371.13559840832568</v>
      </c>
      <c r="V368" s="27">
        <f t="shared" si="65"/>
        <v>579.31772743730619</v>
      </c>
      <c r="W368" s="27">
        <f t="shared" si="65"/>
        <v>905.17241379310349</v>
      </c>
      <c r="X368" s="27">
        <f t="shared" si="65"/>
        <v>1540.8320493066255</v>
      </c>
      <c r="Y368" s="27">
        <f t="shared" si="65"/>
        <v>3228.0978689818467</v>
      </c>
      <c r="Z368" s="27">
        <f t="shared" si="65"/>
        <v>10452.803549818474</v>
      </c>
      <c r="AA368" s="44"/>
      <c r="AB368" s="44"/>
      <c r="AC368" s="44"/>
      <c r="AD368" s="44"/>
      <c r="AE368" s="44"/>
    </row>
    <row r="369" spans="1:31">
      <c r="A369" s="120" t="s">
        <v>837</v>
      </c>
      <c r="B369" s="164" t="s">
        <v>62</v>
      </c>
      <c r="C369" s="27">
        <f t="shared" si="13"/>
        <v>793.80565508922564</v>
      </c>
      <c r="D369" s="120"/>
      <c r="E369" s="120"/>
      <c r="F369" s="120"/>
      <c r="G369" s="120"/>
      <c r="H369" s="120"/>
      <c r="I369" s="27">
        <f t="shared" ref="I369:Z369" si="66">I108/I264*100000</f>
        <v>0</v>
      </c>
      <c r="J369" s="27">
        <f t="shared" si="66"/>
        <v>21.963540522732266</v>
      </c>
      <c r="K369" s="27">
        <f t="shared" si="66"/>
        <v>0</v>
      </c>
      <c r="L369" s="27">
        <f t="shared" si="66"/>
        <v>53.523639607493308</v>
      </c>
      <c r="M369" s="27">
        <f t="shared" si="66"/>
        <v>0</v>
      </c>
      <c r="N369" s="27">
        <f t="shared" si="66"/>
        <v>37.857278061707362</v>
      </c>
      <c r="O369" s="27">
        <f t="shared" si="66"/>
        <v>47.483380816714153</v>
      </c>
      <c r="P369" s="27">
        <f t="shared" si="66"/>
        <v>79.375578780261947</v>
      </c>
      <c r="Q369" s="27">
        <f t="shared" si="66"/>
        <v>51.413881748071972</v>
      </c>
      <c r="R369" s="27">
        <f t="shared" si="66"/>
        <v>102.26110669242132</v>
      </c>
      <c r="S369" s="27">
        <f t="shared" si="66"/>
        <v>104.58883514184862</v>
      </c>
      <c r="T369" s="27">
        <f t="shared" si="66"/>
        <v>151.40045420136261</v>
      </c>
      <c r="U369" s="27">
        <f t="shared" si="66"/>
        <v>260.7361963190184</v>
      </c>
      <c r="V369" s="27">
        <f t="shared" si="66"/>
        <v>510.98620337250895</v>
      </c>
      <c r="W369" s="27">
        <f t="shared" si="66"/>
        <v>757.57575757575762</v>
      </c>
      <c r="X369" s="27">
        <f t="shared" si="66"/>
        <v>1421.5314632297195</v>
      </c>
      <c r="Y369" s="27">
        <f t="shared" si="66"/>
        <v>3013.5823429541597</v>
      </c>
      <c r="Z369" s="27">
        <f t="shared" si="66"/>
        <v>10645.61829589152</v>
      </c>
      <c r="AA369" s="44"/>
      <c r="AB369" s="44"/>
      <c r="AC369" s="44"/>
      <c r="AD369" s="44"/>
      <c r="AE369" s="44"/>
    </row>
    <row r="370" spans="1:31">
      <c r="A370" s="120" t="s">
        <v>839</v>
      </c>
      <c r="B370" s="164" t="s">
        <v>62</v>
      </c>
      <c r="C370" s="27">
        <f t="shared" si="13"/>
        <v>929.15053074415619</v>
      </c>
      <c r="D370" s="120"/>
      <c r="E370" s="120"/>
      <c r="F370" s="120"/>
      <c r="G370" s="120"/>
      <c r="H370" s="120"/>
      <c r="I370" s="27">
        <f t="shared" ref="I370:Z370" si="67">I109/I265*100000</f>
        <v>0</v>
      </c>
      <c r="J370" s="27">
        <f t="shared" si="67"/>
        <v>0</v>
      </c>
      <c r="K370" s="27">
        <f t="shared" si="67"/>
        <v>35.971223021582738</v>
      </c>
      <c r="L370" s="27">
        <f t="shared" si="67"/>
        <v>0</v>
      </c>
      <c r="M370" s="27">
        <f t="shared" si="67"/>
        <v>0</v>
      </c>
      <c r="N370" s="27">
        <f t="shared" si="67"/>
        <v>26.75943270002676</v>
      </c>
      <c r="O370" s="27">
        <f t="shared" si="67"/>
        <v>22.862368541380885</v>
      </c>
      <c r="P370" s="27">
        <f t="shared" si="67"/>
        <v>0</v>
      </c>
      <c r="Q370" s="27">
        <f t="shared" si="67"/>
        <v>66.137566137566139</v>
      </c>
      <c r="R370" s="27">
        <f t="shared" si="67"/>
        <v>118.29652996845427</v>
      </c>
      <c r="S370" s="27">
        <f t="shared" si="67"/>
        <v>229.72662531587409</v>
      </c>
      <c r="T370" s="27">
        <f t="shared" si="67"/>
        <v>294.1963091735758</v>
      </c>
      <c r="U370" s="27">
        <f t="shared" si="67"/>
        <v>415.74957202249942</v>
      </c>
      <c r="V370" s="27">
        <f t="shared" si="67"/>
        <v>631.87933143090095</v>
      </c>
      <c r="W370" s="27">
        <f t="shared" si="67"/>
        <v>1010.8303249097472</v>
      </c>
      <c r="X370" s="27">
        <f t="shared" si="67"/>
        <v>1810.3215347203459</v>
      </c>
      <c r="Y370" s="27">
        <f t="shared" si="67"/>
        <v>3387.4181611158551</v>
      </c>
      <c r="Z370" s="27">
        <f t="shared" si="67"/>
        <v>9451.9459888800629</v>
      </c>
      <c r="AA370" s="44"/>
      <c r="AB370" s="44"/>
      <c r="AC370" s="44"/>
      <c r="AD370" s="44"/>
      <c r="AE370" s="44"/>
    </row>
    <row r="371" spans="1:31">
      <c r="A371" s="120" t="s">
        <v>841</v>
      </c>
      <c r="B371" s="164" t="s">
        <v>62</v>
      </c>
      <c r="C371" s="27">
        <f t="shared" si="13"/>
        <v>1297.4584537239818</v>
      </c>
      <c r="D371" s="120"/>
      <c r="E371" s="120"/>
      <c r="F371" s="120"/>
      <c r="G371" s="120"/>
      <c r="H371" s="120"/>
      <c r="I371" s="27">
        <f t="shared" ref="I371:Z371" si="68">I110/I266*100000</f>
        <v>121.35922330097087</v>
      </c>
      <c r="J371" s="27">
        <f t="shared" si="68"/>
        <v>0</v>
      </c>
      <c r="K371" s="27">
        <f t="shared" si="68"/>
        <v>57.47126436781609</v>
      </c>
      <c r="L371" s="27">
        <f t="shared" si="68"/>
        <v>52.002080083203332</v>
      </c>
      <c r="M371" s="27">
        <f t="shared" si="68"/>
        <v>39.108330074305826</v>
      </c>
      <c r="N371" s="27">
        <f t="shared" si="68"/>
        <v>0</v>
      </c>
      <c r="O371" s="27">
        <f t="shared" si="68"/>
        <v>60.919890344197384</v>
      </c>
      <c r="P371" s="27">
        <f t="shared" si="68"/>
        <v>61.349693251533743</v>
      </c>
      <c r="Q371" s="27">
        <f t="shared" si="68"/>
        <v>178.343949044586</v>
      </c>
      <c r="R371" s="27">
        <f t="shared" si="68"/>
        <v>204.08163265306123</v>
      </c>
      <c r="S371" s="27">
        <f t="shared" si="68"/>
        <v>255.4278416347382</v>
      </c>
      <c r="T371" s="27">
        <f t="shared" si="68"/>
        <v>303.951367781155</v>
      </c>
      <c r="U371" s="27">
        <f t="shared" si="68"/>
        <v>523.88289676425268</v>
      </c>
      <c r="V371" s="27">
        <f t="shared" si="68"/>
        <v>692.95101553166069</v>
      </c>
      <c r="W371" s="27">
        <f t="shared" si="68"/>
        <v>1142.0059582919564</v>
      </c>
      <c r="X371" s="27">
        <f t="shared" si="68"/>
        <v>1849.2574950966657</v>
      </c>
      <c r="Y371" s="27">
        <f t="shared" si="68"/>
        <v>3941.338221814849</v>
      </c>
      <c r="Z371" s="27">
        <f t="shared" si="68"/>
        <v>11468.446601941749</v>
      </c>
      <c r="AA371" s="44"/>
      <c r="AB371" s="44"/>
      <c r="AC371" s="44"/>
      <c r="AD371" s="44"/>
      <c r="AE371" s="44"/>
    </row>
    <row r="372" spans="1:31">
      <c r="A372" s="120" t="s">
        <v>842</v>
      </c>
      <c r="B372" s="164" t="s">
        <v>62</v>
      </c>
      <c r="C372" s="27">
        <f t="shared" si="13"/>
        <v>1288.6498943729594</v>
      </c>
      <c r="D372" s="120"/>
      <c r="E372" s="120"/>
      <c r="F372" s="120"/>
      <c r="G372" s="120"/>
      <c r="H372" s="120"/>
      <c r="I372" s="27">
        <f t="shared" ref="I372:Z372" si="69">I111/I267*100000</f>
        <v>138.69625520110958</v>
      </c>
      <c r="J372" s="27">
        <f t="shared" si="69"/>
        <v>0</v>
      </c>
      <c r="K372" s="27">
        <f t="shared" si="69"/>
        <v>0</v>
      </c>
      <c r="L372" s="27">
        <f t="shared" si="69"/>
        <v>0</v>
      </c>
      <c r="M372" s="27">
        <f t="shared" si="69"/>
        <v>44.662795891022775</v>
      </c>
      <c r="N372" s="27">
        <f t="shared" si="69"/>
        <v>81.566068515497562</v>
      </c>
      <c r="O372" s="27">
        <f t="shared" si="69"/>
        <v>0</v>
      </c>
      <c r="P372" s="27">
        <f t="shared" si="69"/>
        <v>143.67816091954023</v>
      </c>
      <c r="Q372" s="27">
        <f t="shared" si="69"/>
        <v>140.76576576576576</v>
      </c>
      <c r="R372" s="27">
        <f t="shared" si="69"/>
        <v>153.09246785058176</v>
      </c>
      <c r="S372" s="27">
        <f t="shared" si="69"/>
        <v>257.81501772478248</v>
      </c>
      <c r="T372" s="27">
        <f t="shared" si="69"/>
        <v>411.66380789022298</v>
      </c>
      <c r="U372" s="27">
        <f t="shared" si="69"/>
        <v>506.25372245384153</v>
      </c>
      <c r="V372" s="27">
        <f t="shared" si="69"/>
        <v>618.98211829436036</v>
      </c>
      <c r="W372" s="27">
        <f t="shared" si="69"/>
        <v>1078.0407780642136</v>
      </c>
      <c r="X372" s="27">
        <f t="shared" si="69"/>
        <v>1994.3748401943237</v>
      </c>
      <c r="Y372" s="27">
        <f t="shared" si="69"/>
        <v>3316.402748730206</v>
      </c>
      <c r="Z372" s="27">
        <f t="shared" si="69"/>
        <v>10861.538461538461</v>
      </c>
      <c r="AA372" s="44"/>
      <c r="AB372" s="44"/>
      <c r="AC372" s="44"/>
      <c r="AD372" s="44"/>
      <c r="AE372" s="44"/>
    </row>
    <row r="373" spans="1:31">
      <c r="A373" s="120" t="s">
        <v>843</v>
      </c>
      <c r="B373" s="164" t="s">
        <v>62</v>
      </c>
      <c r="C373" s="27">
        <f t="shared" si="13"/>
        <v>893.09137362700039</v>
      </c>
      <c r="D373" s="120"/>
      <c r="E373" s="120"/>
      <c r="F373" s="120"/>
      <c r="G373" s="120"/>
      <c r="H373" s="120"/>
      <c r="I373" s="27">
        <f t="shared" ref="I373:Z373" si="70">I112/I268*100000</f>
        <v>34.770514603616135</v>
      </c>
      <c r="J373" s="27">
        <f t="shared" si="70"/>
        <v>0</v>
      </c>
      <c r="K373" s="27">
        <f t="shared" si="70"/>
        <v>0</v>
      </c>
      <c r="L373" s="27">
        <f t="shared" si="70"/>
        <v>0</v>
      </c>
      <c r="M373" s="27">
        <f t="shared" si="70"/>
        <v>0</v>
      </c>
      <c r="N373" s="27">
        <f t="shared" si="70"/>
        <v>25.451768897938408</v>
      </c>
      <c r="O373" s="27">
        <f t="shared" si="70"/>
        <v>68.306010928961754</v>
      </c>
      <c r="P373" s="27">
        <f t="shared" si="70"/>
        <v>39.009167154281258</v>
      </c>
      <c r="Q373" s="27">
        <f t="shared" si="70"/>
        <v>99.634672866157416</v>
      </c>
      <c r="R373" s="27">
        <f t="shared" si="70"/>
        <v>123.65306482953542</v>
      </c>
      <c r="S373" s="27">
        <f t="shared" si="70"/>
        <v>258.92361753282785</v>
      </c>
      <c r="T373" s="27">
        <f t="shared" si="70"/>
        <v>135.44891640866874</v>
      </c>
      <c r="U373" s="27">
        <f t="shared" si="70"/>
        <v>281.31722654310772</v>
      </c>
      <c r="V373" s="27">
        <f t="shared" si="70"/>
        <v>635.70316554229373</v>
      </c>
      <c r="W373" s="27">
        <f t="shared" si="70"/>
        <v>736.5098451826243</v>
      </c>
      <c r="X373" s="27">
        <f t="shared" si="70"/>
        <v>1177.7695988222304</v>
      </c>
      <c r="Y373" s="27">
        <f t="shared" si="70"/>
        <v>2798.9821882951655</v>
      </c>
      <c r="Z373" s="27">
        <f t="shared" si="70"/>
        <v>9952.7133528484574</v>
      </c>
      <c r="AA373" s="44"/>
      <c r="AB373" s="44"/>
      <c r="AC373" s="44"/>
      <c r="AD373" s="44"/>
      <c r="AE373" s="44"/>
    </row>
    <row r="374" spans="1:31">
      <c r="A374" s="120" t="s">
        <v>845</v>
      </c>
      <c r="B374" s="164" t="s">
        <v>62</v>
      </c>
      <c r="C374" s="27">
        <f t="shared" si="13"/>
        <v>997.13879418164368</v>
      </c>
      <c r="D374" s="120"/>
      <c r="E374" s="120"/>
      <c r="F374" s="120"/>
      <c r="G374" s="120"/>
      <c r="H374" s="120"/>
      <c r="I374" s="27">
        <f t="shared" ref="I374:Z374" si="71">I113/I269*100000</f>
        <v>66.40106241699867</v>
      </c>
      <c r="J374" s="27">
        <f t="shared" si="71"/>
        <v>0</v>
      </c>
      <c r="K374" s="27">
        <f t="shared" si="71"/>
        <v>21.128248468201985</v>
      </c>
      <c r="L374" s="27">
        <f t="shared" si="71"/>
        <v>19.657951641438963</v>
      </c>
      <c r="M374" s="27">
        <f t="shared" si="71"/>
        <v>0</v>
      </c>
      <c r="N374" s="27">
        <f t="shared" si="71"/>
        <v>38.677238445175014</v>
      </c>
      <c r="O374" s="27">
        <f t="shared" si="71"/>
        <v>47.930979389678861</v>
      </c>
      <c r="P374" s="27">
        <f t="shared" si="71"/>
        <v>42.040358744394624</v>
      </c>
      <c r="Q374" s="27">
        <f t="shared" si="71"/>
        <v>91.168091168091166</v>
      </c>
      <c r="R374" s="27">
        <f t="shared" si="71"/>
        <v>116.79211004412147</v>
      </c>
      <c r="S374" s="27">
        <f t="shared" si="71"/>
        <v>153.80313199105146</v>
      </c>
      <c r="T374" s="27">
        <f t="shared" si="71"/>
        <v>252.07591933570583</v>
      </c>
      <c r="U374" s="27">
        <f t="shared" si="71"/>
        <v>430.57050592034443</v>
      </c>
      <c r="V374" s="27">
        <f t="shared" si="71"/>
        <v>584.54671059623763</v>
      </c>
      <c r="W374" s="27">
        <f t="shared" si="71"/>
        <v>996.35479951397326</v>
      </c>
      <c r="X374" s="27">
        <f t="shared" si="71"/>
        <v>1550.4999275467324</v>
      </c>
      <c r="Y374" s="27">
        <f t="shared" si="71"/>
        <v>3123.408589373621</v>
      </c>
      <c r="Z374" s="27">
        <f t="shared" si="71"/>
        <v>10649.521925486317</v>
      </c>
      <c r="AA374" s="44"/>
      <c r="AB374" s="44"/>
      <c r="AC374" s="44"/>
      <c r="AD374" s="44"/>
      <c r="AE374" s="44"/>
    </row>
    <row r="375" spans="1:31">
      <c r="A375" s="120" t="s">
        <v>846</v>
      </c>
      <c r="B375" s="164" t="s">
        <v>62</v>
      </c>
      <c r="C375" s="27">
        <f t="shared" si="13"/>
        <v>922.23888572856868</v>
      </c>
      <c r="D375" s="120"/>
      <c r="E375" s="120"/>
      <c r="F375" s="120"/>
      <c r="G375" s="120"/>
      <c r="H375" s="120"/>
      <c r="I375" s="27">
        <f t="shared" ref="I375:Z375" si="72">I114/I270*100000</f>
        <v>75.357950263752826</v>
      </c>
      <c r="J375" s="27">
        <f t="shared" si="72"/>
        <v>0</v>
      </c>
      <c r="K375" s="27">
        <f t="shared" si="72"/>
        <v>19.546520719311964</v>
      </c>
      <c r="L375" s="27">
        <f t="shared" si="72"/>
        <v>36.205648081100648</v>
      </c>
      <c r="M375" s="27">
        <f t="shared" si="72"/>
        <v>0</v>
      </c>
      <c r="N375" s="27">
        <f t="shared" si="72"/>
        <v>0</v>
      </c>
      <c r="O375" s="27">
        <f t="shared" si="72"/>
        <v>36.212203512583741</v>
      </c>
      <c r="P375" s="27">
        <f t="shared" si="72"/>
        <v>87.450808919982506</v>
      </c>
      <c r="Q375" s="27">
        <f t="shared" si="72"/>
        <v>46.136101499423297</v>
      </c>
      <c r="R375" s="27">
        <f t="shared" si="72"/>
        <v>114.79591836734694</v>
      </c>
      <c r="S375" s="27">
        <f t="shared" si="72"/>
        <v>148.66873901878631</v>
      </c>
      <c r="T375" s="27">
        <f t="shared" si="72"/>
        <v>225.8610954263128</v>
      </c>
      <c r="U375" s="27">
        <f t="shared" si="72"/>
        <v>374.85942771460702</v>
      </c>
      <c r="V375" s="27">
        <f t="shared" si="72"/>
        <v>553.96181620338314</v>
      </c>
      <c r="W375" s="27">
        <f t="shared" si="72"/>
        <v>725.9528130671506</v>
      </c>
      <c r="X375" s="27">
        <f t="shared" si="72"/>
        <v>1458.7212911235258</v>
      </c>
      <c r="Y375" s="27">
        <f t="shared" si="72"/>
        <v>3290.6403940886703</v>
      </c>
      <c r="Z375" s="27">
        <f t="shared" si="72"/>
        <v>11180.466311731228</v>
      </c>
      <c r="AA375" s="44"/>
      <c r="AB375" s="44"/>
      <c r="AC375" s="44"/>
      <c r="AD375" s="44"/>
      <c r="AE375" s="44"/>
    </row>
    <row r="376" spans="1:31">
      <c r="A376" s="120" t="s">
        <v>848</v>
      </c>
      <c r="B376" s="164" t="s">
        <v>62</v>
      </c>
      <c r="C376" s="27">
        <f t="shared" si="13"/>
        <v>820.62655946770167</v>
      </c>
      <c r="D376" s="120"/>
      <c r="E376" s="120"/>
      <c r="F376" s="120"/>
      <c r="G376" s="120"/>
      <c r="H376" s="120"/>
      <c r="I376" s="27">
        <f t="shared" ref="I376:Z376" si="73">I115/I271*100000</f>
        <v>90.130689499774675</v>
      </c>
      <c r="J376" s="27">
        <f t="shared" si="73"/>
        <v>0</v>
      </c>
      <c r="K376" s="27">
        <f t="shared" si="73"/>
        <v>0</v>
      </c>
      <c r="L376" s="27">
        <f t="shared" si="73"/>
        <v>43.478260869565219</v>
      </c>
      <c r="M376" s="27">
        <f t="shared" si="73"/>
        <v>44.365572315882879</v>
      </c>
      <c r="N376" s="27">
        <f t="shared" si="73"/>
        <v>54.476121300163427</v>
      </c>
      <c r="O376" s="27">
        <f t="shared" si="73"/>
        <v>18.36210062431142</v>
      </c>
      <c r="P376" s="27">
        <f t="shared" si="73"/>
        <v>36.199095022624434</v>
      </c>
      <c r="Q376" s="27">
        <f t="shared" si="73"/>
        <v>137.36263736263737</v>
      </c>
      <c r="R376" s="27">
        <f t="shared" si="73"/>
        <v>61.753808151502675</v>
      </c>
      <c r="S376" s="27">
        <f t="shared" si="73"/>
        <v>95.147478591817318</v>
      </c>
      <c r="T376" s="27">
        <f t="shared" si="73"/>
        <v>332.22591362126246</v>
      </c>
      <c r="U376" s="27">
        <f t="shared" si="73"/>
        <v>405.63111429253166</v>
      </c>
      <c r="V376" s="27">
        <f t="shared" si="73"/>
        <v>576.14749375840222</v>
      </c>
      <c r="W376" s="27">
        <f t="shared" si="73"/>
        <v>1028.1014393420151</v>
      </c>
      <c r="X376" s="27">
        <f t="shared" si="73"/>
        <v>1401.8691588785045</v>
      </c>
      <c r="Y376" s="27">
        <f t="shared" si="73"/>
        <v>2736.8421052631579</v>
      </c>
      <c r="Z376" s="27">
        <f t="shared" si="73"/>
        <v>9862.6716604244702</v>
      </c>
      <c r="AA376" s="44"/>
      <c r="AB376" s="44"/>
      <c r="AC376" s="44"/>
      <c r="AD376" s="44"/>
      <c r="AE376" s="44"/>
    </row>
    <row r="377" spans="1:31">
      <c r="A377" s="120" t="s">
        <v>849</v>
      </c>
      <c r="B377" s="164" t="s">
        <v>62</v>
      </c>
      <c r="C377" s="27">
        <f t="shared" si="13"/>
        <v>758.68473658528899</v>
      </c>
      <c r="D377" s="120"/>
      <c r="E377" s="120"/>
      <c r="F377" s="120"/>
      <c r="G377" s="120"/>
      <c r="H377" s="120"/>
      <c r="I377" s="27">
        <f t="shared" ref="I377:Z377" si="74">I116/I272*100000</f>
        <v>42.265426880811496</v>
      </c>
      <c r="J377" s="27">
        <f t="shared" si="74"/>
        <v>0</v>
      </c>
      <c r="K377" s="27">
        <f t="shared" si="74"/>
        <v>0</v>
      </c>
      <c r="L377" s="27">
        <f t="shared" si="74"/>
        <v>0</v>
      </c>
      <c r="M377" s="27">
        <f t="shared" si="74"/>
        <v>31.352876626430476</v>
      </c>
      <c r="N377" s="27">
        <f t="shared" si="74"/>
        <v>33.118065904951152</v>
      </c>
      <c r="O377" s="27">
        <f t="shared" si="74"/>
        <v>59.232933511032137</v>
      </c>
      <c r="P377" s="27">
        <f t="shared" si="74"/>
        <v>0</v>
      </c>
      <c r="Q377" s="27">
        <f t="shared" si="74"/>
        <v>20.852882911062455</v>
      </c>
      <c r="R377" s="27">
        <f t="shared" si="74"/>
        <v>139.89274889251575</v>
      </c>
      <c r="S377" s="27">
        <f t="shared" si="74"/>
        <v>208.04438280166434</v>
      </c>
      <c r="T377" s="27">
        <f t="shared" si="74"/>
        <v>214.27765873463403</v>
      </c>
      <c r="U377" s="27">
        <f t="shared" si="74"/>
        <v>319.45479714620382</v>
      </c>
      <c r="V377" s="27">
        <f t="shared" si="74"/>
        <v>519.93067590987869</v>
      </c>
      <c r="W377" s="27">
        <f t="shared" si="74"/>
        <v>922.11661228543062</v>
      </c>
      <c r="X377" s="27">
        <f t="shared" si="74"/>
        <v>1486.9151467089612</v>
      </c>
      <c r="Y377" s="27">
        <f t="shared" si="74"/>
        <v>3581.6304108987033</v>
      </c>
      <c r="Z377" s="27">
        <f t="shared" si="74"/>
        <v>9900.8012209080516</v>
      </c>
      <c r="AA377" s="44"/>
      <c r="AB377" s="44"/>
      <c r="AC377" s="44"/>
      <c r="AD377" s="44"/>
      <c r="AE377" s="44"/>
    </row>
    <row r="378" spans="1:31">
      <c r="A378" s="120" t="s">
        <v>851</v>
      </c>
      <c r="B378" s="164" t="s">
        <v>62</v>
      </c>
      <c r="C378" s="27">
        <f t="shared" si="13"/>
        <v>903.44478948508697</v>
      </c>
      <c r="D378" s="120"/>
      <c r="E378" s="120"/>
      <c r="F378" s="120"/>
      <c r="G378" s="120"/>
      <c r="H378" s="120"/>
      <c r="I378" s="27">
        <f t="shared" ref="I378:Z378" si="75">I117/I273*100000</f>
        <v>43.859649122807021</v>
      </c>
      <c r="J378" s="27">
        <f t="shared" si="75"/>
        <v>16.473107651758504</v>
      </c>
      <c r="K378" s="27">
        <f t="shared" si="75"/>
        <v>7.6411706273401085</v>
      </c>
      <c r="L378" s="27">
        <f t="shared" si="75"/>
        <v>0</v>
      </c>
      <c r="M378" s="27">
        <f t="shared" si="75"/>
        <v>39.2156862745098</v>
      </c>
      <c r="N378" s="27">
        <f t="shared" si="75"/>
        <v>14.930944382232175</v>
      </c>
      <c r="O378" s="27">
        <f t="shared" si="75"/>
        <v>33.042558815754695</v>
      </c>
      <c r="P378" s="27">
        <f t="shared" si="75"/>
        <v>17.121333181143704</v>
      </c>
      <c r="Q378" s="27">
        <f t="shared" si="75"/>
        <v>92.32331625351982</v>
      </c>
      <c r="R378" s="27">
        <f t="shared" si="75"/>
        <v>95.856853765044193</v>
      </c>
      <c r="S378" s="27">
        <f t="shared" si="75"/>
        <v>179.53321364452424</v>
      </c>
      <c r="T378" s="27">
        <f t="shared" si="75"/>
        <v>241.90912062765608</v>
      </c>
      <c r="U378" s="27">
        <f t="shared" si="75"/>
        <v>342.24723011775626</v>
      </c>
      <c r="V378" s="27">
        <f t="shared" si="75"/>
        <v>561.10901546586194</v>
      </c>
      <c r="W378" s="27">
        <f t="shared" si="75"/>
        <v>1010.6030483764083</v>
      </c>
      <c r="X378" s="27">
        <f t="shared" si="75"/>
        <v>1795.3448765256883</v>
      </c>
      <c r="Y378" s="27">
        <f t="shared" si="75"/>
        <v>3210.5760151085933</v>
      </c>
      <c r="Z378" s="27">
        <f t="shared" si="75"/>
        <v>11349.668114398099</v>
      </c>
      <c r="AA378" s="44"/>
      <c r="AB378" s="44"/>
      <c r="AC378" s="44"/>
      <c r="AD378" s="44"/>
      <c r="AE378" s="44"/>
    </row>
    <row r="379" spans="1:31">
      <c r="A379" s="120" t="s">
        <v>852</v>
      </c>
      <c r="B379" s="164" t="s">
        <v>62</v>
      </c>
      <c r="C379" s="27">
        <f t="shared" si="13"/>
        <v>946.45059613539809</v>
      </c>
      <c r="D379" s="120"/>
      <c r="E379" s="120"/>
      <c r="F379" s="120"/>
      <c r="G379" s="120"/>
      <c r="H379" s="120"/>
      <c r="I379" s="27">
        <f t="shared" ref="I379:Z379" si="76">I118/I274*100000</f>
        <v>97.394691989286585</v>
      </c>
      <c r="J379" s="27">
        <f t="shared" si="76"/>
        <v>12.097749818533753</v>
      </c>
      <c r="K379" s="27">
        <f t="shared" si="76"/>
        <v>11.81893393215932</v>
      </c>
      <c r="L379" s="27">
        <f t="shared" si="76"/>
        <v>21.385799828913601</v>
      </c>
      <c r="M379" s="27">
        <f t="shared" si="76"/>
        <v>19.402405898331391</v>
      </c>
      <c r="N379" s="27">
        <f t="shared" si="76"/>
        <v>16.746211169722852</v>
      </c>
      <c r="O379" s="27">
        <f t="shared" si="76"/>
        <v>22.195915951464929</v>
      </c>
      <c r="P379" s="27">
        <f t="shared" si="76"/>
        <v>39.354584809130259</v>
      </c>
      <c r="Q379" s="27">
        <f t="shared" si="76"/>
        <v>70.441614738553241</v>
      </c>
      <c r="R379" s="27">
        <f t="shared" si="76"/>
        <v>146.42181685071077</v>
      </c>
      <c r="S379" s="27">
        <f t="shared" si="76"/>
        <v>124.94793835901709</v>
      </c>
      <c r="T379" s="27">
        <f t="shared" si="76"/>
        <v>310.95519055971937</v>
      </c>
      <c r="U379" s="27">
        <f t="shared" si="76"/>
        <v>401.79468291702938</v>
      </c>
      <c r="V379" s="27">
        <f t="shared" si="76"/>
        <v>620.59973924380699</v>
      </c>
      <c r="W379" s="27">
        <f t="shared" si="76"/>
        <v>971.27628072253469</v>
      </c>
      <c r="X379" s="27">
        <f t="shared" si="76"/>
        <v>1679.3027704952879</v>
      </c>
      <c r="Y379" s="27">
        <f t="shared" si="76"/>
        <v>3370.9929273445391</v>
      </c>
      <c r="Z379" s="27">
        <f t="shared" si="76"/>
        <v>10988.377677456536</v>
      </c>
      <c r="AA379" s="44"/>
      <c r="AB379" s="44"/>
      <c r="AC379" s="44"/>
      <c r="AD379" s="44"/>
      <c r="AE379" s="44"/>
    </row>
    <row r="380" spans="1:31">
      <c r="A380" s="120" t="s">
        <v>853</v>
      </c>
      <c r="B380" s="164" t="s">
        <v>62</v>
      </c>
      <c r="C380" s="27">
        <f t="shared" si="13"/>
        <v>825.81394121682229</v>
      </c>
      <c r="D380" s="120"/>
      <c r="E380" s="120"/>
      <c r="F380" s="120"/>
      <c r="G380" s="120"/>
      <c r="H380" s="120"/>
      <c r="I380" s="27">
        <f t="shared" ref="I380:Z380" si="77">I119/I275*100000</f>
        <v>0</v>
      </c>
      <c r="J380" s="27">
        <f t="shared" si="77"/>
        <v>0</v>
      </c>
      <c r="K380" s="27">
        <f t="shared" si="77"/>
        <v>14.920919128618324</v>
      </c>
      <c r="L380" s="27">
        <f t="shared" si="77"/>
        <v>42.372881355932201</v>
      </c>
      <c r="M380" s="27">
        <f t="shared" si="77"/>
        <v>14.6864444118079</v>
      </c>
      <c r="N380" s="27">
        <f t="shared" si="77"/>
        <v>13.487995683841381</v>
      </c>
      <c r="O380" s="27">
        <f t="shared" si="77"/>
        <v>56.753688989784337</v>
      </c>
      <c r="P380" s="27">
        <f t="shared" si="77"/>
        <v>70.685650812884987</v>
      </c>
      <c r="Q380" s="27">
        <f t="shared" si="77"/>
        <v>108.38752709688177</v>
      </c>
      <c r="R380" s="27">
        <f t="shared" si="77"/>
        <v>92.584019998148321</v>
      </c>
      <c r="S380" s="27">
        <f t="shared" si="77"/>
        <v>165.44307724123669</v>
      </c>
      <c r="T380" s="27">
        <f t="shared" si="77"/>
        <v>313.70656370656371</v>
      </c>
      <c r="U380" s="27">
        <f t="shared" si="77"/>
        <v>338.12341504649197</v>
      </c>
      <c r="V380" s="27">
        <f t="shared" si="77"/>
        <v>438.96673982779004</v>
      </c>
      <c r="W380" s="27">
        <f t="shared" si="77"/>
        <v>950.66546582607828</v>
      </c>
      <c r="X380" s="27">
        <f t="shared" si="77"/>
        <v>1546.0569052877745</v>
      </c>
      <c r="Y380" s="27">
        <f t="shared" si="77"/>
        <v>3607.6475477971735</v>
      </c>
      <c r="Z380" s="27">
        <f t="shared" si="77"/>
        <v>10376.011423131842</v>
      </c>
      <c r="AA380" s="44"/>
      <c r="AB380" s="44"/>
      <c r="AC380" s="44"/>
      <c r="AD380" s="44"/>
      <c r="AE380" s="44"/>
    </row>
    <row r="381" spans="1:31">
      <c r="A381" s="120" t="s">
        <v>854</v>
      </c>
      <c r="B381" s="164" t="s">
        <v>62</v>
      </c>
      <c r="C381" s="27">
        <f t="shared" ref="C381:C417" si="78">C120/C276*100000</f>
        <v>735.6568116656905</v>
      </c>
      <c r="D381" s="120"/>
      <c r="E381" s="120"/>
      <c r="F381" s="120"/>
      <c r="G381" s="120"/>
      <c r="H381" s="120"/>
      <c r="I381" s="27">
        <f t="shared" ref="I381:Z381" si="79">I120/I276*100000</f>
        <v>68.366051372204325</v>
      </c>
      <c r="J381" s="27">
        <f t="shared" si="79"/>
        <v>18.157058556513842</v>
      </c>
      <c r="K381" s="27">
        <f t="shared" si="79"/>
        <v>0</v>
      </c>
      <c r="L381" s="27">
        <f t="shared" si="79"/>
        <v>0</v>
      </c>
      <c r="M381" s="27">
        <f t="shared" si="79"/>
        <v>22.581859239744073</v>
      </c>
      <c r="N381" s="27">
        <f t="shared" si="79"/>
        <v>16.676394563495371</v>
      </c>
      <c r="O381" s="27">
        <f t="shared" si="79"/>
        <v>33.879929529746576</v>
      </c>
      <c r="P381" s="27">
        <f t="shared" si="79"/>
        <v>21.992522542335607</v>
      </c>
      <c r="Q381" s="27">
        <f t="shared" si="79"/>
        <v>43.961841121906183</v>
      </c>
      <c r="R381" s="27">
        <f t="shared" si="79"/>
        <v>98.309083759339359</v>
      </c>
      <c r="S381" s="27">
        <f t="shared" si="79"/>
        <v>88.841506751954512</v>
      </c>
      <c r="T381" s="27">
        <f t="shared" si="79"/>
        <v>279.93561480859398</v>
      </c>
      <c r="U381" s="27">
        <f t="shared" si="79"/>
        <v>387.18991993699962</v>
      </c>
      <c r="V381" s="27">
        <f t="shared" si="79"/>
        <v>451.15204898222242</v>
      </c>
      <c r="W381" s="27">
        <f t="shared" si="79"/>
        <v>857.62144053601344</v>
      </c>
      <c r="X381" s="27">
        <f t="shared" si="79"/>
        <v>1431.156440203981</v>
      </c>
      <c r="Y381" s="27">
        <f t="shared" si="79"/>
        <v>2939.9671052631579</v>
      </c>
      <c r="Z381" s="27">
        <f t="shared" si="79"/>
        <v>10476.843239009106</v>
      </c>
      <c r="AA381" s="44"/>
      <c r="AB381" s="44"/>
      <c r="AC381" s="44"/>
      <c r="AD381" s="44"/>
      <c r="AE381" s="44"/>
    </row>
    <row r="382" spans="1:31">
      <c r="A382" s="120" t="s">
        <v>855</v>
      </c>
      <c r="B382" s="164" t="s">
        <v>62</v>
      </c>
      <c r="C382" s="27">
        <f t="shared" si="78"/>
        <v>1512.9373334479499</v>
      </c>
      <c r="D382" s="120"/>
      <c r="E382" s="120"/>
      <c r="F382" s="120"/>
      <c r="G382" s="120"/>
      <c r="H382" s="120"/>
      <c r="I382" s="27">
        <f t="shared" ref="I382:Z382" si="80">I121/I277*100000</f>
        <v>0</v>
      </c>
      <c r="J382" s="27">
        <f t="shared" si="80"/>
        <v>0</v>
      </c>
      <c r="K382" s="27">
        <f t="shared" si="80"/>
        <v>0</v>
      </c>
      <c r="L382" s="27">
        <f t="shared" si="80"/>
        <v>0</v>
      </c>
      <c r="M382" s="27">
        <f t="shared" si="80"/>
        <v>0</v>
      </c>
      <c r="N382" s="27">
        <f t="shared" si="80"/>
        <v>123.91573729863693</v>
      </c>
      <c r="O382" s="27">
        <f t="shared" si="80"/>
        <v>96.432015429122472</v>
      </c>
      <c r="P382" s="27">
        <f t="shared" si="80"/>
        <v>0</v>
      </c>
      <c r="Q382" s="27">
        <f t="shared" si="80"/>
        <v>66.225165562913901</v>
      </c>
      <c r="R382" s="27">
        <f t="shared" si="80"/>
        <v>69.300069300069296</v>
      </c>
      <c r="S382" s="27">
        <f t="shared" si="80"/>
        <v>293.90154298310063</v>
      </c>
      <c r="T382" s="27">
        <f t="shared" si="80"/>
        <v>606.46900269541777</v>
      </c>
      <c r="U382" s="27">
        <f t="shared" si="80"/>
        <v>396.60056657223799</v>
      </c>
      <c r="V382" s="27">
        <f t="shared" si="80"/>
        <v>752.5870178739417</v>
      </c>
      <c r="W382" s="27">
        <f t="shared" si="80"/>
        <v>1683.2917705735661</v>
      </c>
      <c r="X382" s="27">
        <f t="shared" si="80"/>
        <v>1995.7234497505347</v>
      </c>
      <c r="Y382" s="27">
        <f t="shared" si="80"/>
        <v>3176.7955801104977</v>
      </c>
      <c r="Z382" s="27">
        <f t="shared" si="80"/>
        <v>11920.903954802261</v>
      </c>
      <c r="AA382" s="44"/>
      <c r="AB382" s="44"/>
      <c r="AC382" s="44"/>
      <c r="AD382" s="44"/>
      <c r="AE382" s="44"/>
    </row>
    <row r="383" spans="1:31">
      <c r="A383" s="120" t="s">
        <v>856</v>
      </c>
      <c r="B383" s="164" t="s">
        <v>62</v>
      </c>
      <c r="C383" s="27">
        <f t="shared" si="78"/>
        <v>870.63010658043288</v>
      </c>
      <c r="D383" s="120"/>
      <c r="E383" s="120"/>
      <c r="F383" s="120"/>
      <c r="G383" s="120"/>
      <c r="H383" s="120"/>
      <c r="I383" s="27">
        <f t="shared" ref="I383:Z383" si="81">I122/I278*100000</f>
        <v>53.648068669527895</v>
      </c>
      <c r="J383" s="27">
        <f t="shared" si="81"/>
        <v>0</v>
      </c>
      <c r="K383" s="27">
        <f t="shared" si="81"/>
        <v>0</v>
      </c>
      <c r="L383" s="27">
        <f t="shared" si="81"/>
        <v>46.339202965708992</v>
      </c>
      <c r="M383" s="27">
        <f t="shared" si="81"/>
        <v>0</v>
      </c>
      <c r="N383" s="27">
        <f t="shared" si="81"/>
        <v>0</v>
      </c>
      <c r="O383" s="27">
        <f t="shared" si="81"/>
        <v>0</v>
      </c>
      <c r="P383" s="27">
        <f t="shared" si="81"/>
        <v>30.03003003003003</v>
      </c>
      <c r="Q383" s="27">
        <f t="shared" si="81"/>
        <v>44.722719141323793</v>
      </c>
      <c r="R383" s="27">
        <f t="shared" si="81"/>
        <v>23.998080153587711</v>
      </c>
      <c r="S383" s="27">
        <f t="shared" si="81"/>
        <v>0</v>
      </c>
      <c r="T383" s="27">
        <f t="shared" si="81"/>
        <v>255.26483726866627</v>
      </c>
      <c r="U383" s="27">
        <f t="shared" si="81"/>
        <v>300.03000300029998</v>
      </c>
      <c r="V383" s="27">
        <f t="shared" si="81"/>
        <v>628.4747401498671</v>
      </c>
      <c r="W383" s="27">
        <f t="shared" si="81"/>
        <v>475.76568539994048</v>
      </c>
      <c r="X383" s="27">
        <f t="shared" si="81"/>
        <v>1622.5749559082892</v>
      </c>
      <c r="Y383" s="27">
        <f t="shared" si="81"/>
        <v>3007.2003388394746</v>
      </c>
      <c r="Z383" s="27">
        <f t="shared" si="81"/>
        <v>10033.198081888602</v>
      </c>
      <c r="AA383" s="44"/>
      <c r="AB383" s="44"/>
      <c r="AC383" s="44"/>
      <c r="AD383" s="44"/>
      <c r="AE383" s="44"/>
    </row>
    <row r="384" spans="1:31">
      <c r="A384" s="120" t="s">
        <v>857</v>
      </c>
      <c r="B384" s="164" t="s">
        <v>62</v>
      </c>
      <c r="C384" s="27">
        <f t="shared" si="78"/>
        <v>774.38217340629387</v>
      </c>
      <c r="D384" s="120"/>
      <c r="E384" s="120"/>
      <c r="F384" s="120"/>
      <c r="G384" s="120"/>
      <c r="H384" s="120"/>
      <c r="I384" s="27">
        <f t="shared" ref="I384:Z384" si="82">I123/I279*100000</f>
        <v>68.618481244281796</v>
      </c>
      <c r="J384" s="27">
        <f t="shared" si="82"/>
        <v>0</v>
      </c>
      <c r="K384" s="27">
        <f t="shared" si="82"/>
        <v>21.317416329140908</v>
      </c>
      <c r="L384" s="27">
        <f t="shared" si="82"/>
        <v>20</v>
      </c>
      <c r="M384" s="27">
        <f t="shared" si="82"/>
        <v>44.111160123511247</v>
      </c>
      <c r="N384" s="27">
        <f t="shared" si="82"/>
        <v>40.933278755628322</v>
      </c>
      <c r="O384" s="27">
        <f t="shared" si="82"/>
        <v>34.083162917518749</v>
      </c>
      <c r="P384" s="27">
        <f t="shared" si="82"/>
        <v>42.637862421830583</v>
      </c>
      <c r="Q384" s="27">
        <f t="shared" si="82"/>
        <v>58.872012245378542</v>
      </c>
      <c r="R384" s="27">
        <f t="shared" si="82"/>
        <v>105.02822633582775</v>
      </c>
      <c r="S384" s="27">
        <f t="shared" si="82"/>
        <v>112.28745588707091</v>
      </c>
      <c r="T384" s="27">
        <f t="shared" si="82"/>
        <v>313.66398745344048</v>
      </c>
      <c r="U384" s="27">
        <f t="shared" si="82"/>
        <v>380.35389449313709</v>
      </c>
      <c r="V384" s="27">
        <f t="shared" si="82"/>
        <v>531.98563638781752</v>
      </c>
      <c r="W384" s="27">
        <f t="shared" si="82"/>
        <v>991.60945842868034</v>
      </c>
      <c r="X384" s="27">
        <f t="shared" si="82"/>
        <v>1826.8467037331216</v>
      </c>
      <c r="Y384" s="27">
        <f t="shared" si="82"/>
        <v>3069.383543977302</v>
      </c>
      <c r="Z384" s="27">
        <f t="shared" si="82"/>
        <v>10471.898197242841</v>
      </c>
      <c r="AA384" s="44"/>
      <c r="AB384" s="44"/>
      <c r="AC384" s="44"/>
      <c r="AD384" s="44"/>
      <c r="AE384" s="44"/>
    </row>
    <row r="385" spans="1:31">
      <c r="A385" s="120" t="s">
        <v>858</v>
      </c>
      <c r="B385" s="164" t="s">
        <v>62</v>
      </c>
      <c r="C385" s="27">
        <f t="shared" si="78"/>
        <v>1389.4224612626456</v>
      </c>
      <c r="D385" s="120"/>
      <c r="E385" s="120"/>
      <c r="F385" s="120"/>
      <c r="G385" s="120"/>
      <c r="H385" s="120"/>
      <c r="I385" s="27">
        <f t="shared" ref="I385:Z385" si="83">I124/I280*100000</f>
        <v>0</v>
      </c>
      <c r="J385" s="27">
        <f t="shared" si="83"/>
        <v>0</v>
      </c>
      <c r="K385" s="27">
        <f t="shared" si="83"/>
        <v>0</v>
      </c>
      <c r="L385" s="27">
        <f t="shared" si="83"/>
        <v>0</v>
      </c>
      <c r="M385" s="27">
        <f t="shared" si="83"/>
        <v>0</v>
      </c>
      <c r="N385" s="27">
        <f t="shared" si="83"/>
        <v>0</v>
      </c>
      <c r="O385" s="27">
        <f t="shared" si="83"/>
        <v>0</v>
      </c>
      <c r="P385" s="27">
        <f t="shared" si="83"/>
        <v>0</v>
      </c>
      <c r="Q385" s="27">
        <f t="shared" si="83"/>
        <v>99.800399201596804</v>
      </c>
      <c r="R385" s="27">
        <f t="shared" si="83"/>
        <v>0</v>
      </c>
      <c r="S385" s="27">
        <f t="shared" si="83"/>
        <v>115.74074074074073</v>
      </c>
      <c r="T385" s="27">
        <f t="shared" si="83"/>
        <v>0</v>
      </c>
      <c r="U385" s="27">
        <f t="shared" si="83"/>
        <v>438.98156277436351</v>
      </c>
      <c r="V385" s="27">
        <f t="shared" si="83"/>
        <v>457.21750489875893</v>
      </c>
      <c r="W385" s="27">
        <f t="shared" si="83"/>
        <v>1084.4306738962043</v>
      </c>
      <c r="X385" s="27">
        <f t="shared" si="83"/>
        <v>2042.711234911792</v>
      </c>
      <c r="Y385" s="27">
        <f t="shared" si="83"/>
        <v>3820.2247191011238</v>
      </c>
      <c r="Z385" s="27">
        <f t="shared" si="83"/>
        <v>11545.138888888889</v>
      </c>
      <c r="AA385" s="44"/>
      <c r="AB385" s="44"/>
      <c r="AC385" s="44"/>
      <c r="AD385" s="44"/>
      <c r="AE385" s="44"/>
    </row>
    <row r="386" spans="1:31">
      <c r="A386" s="120" t="s">
        <v>859</v>
      </c>
      <c r="B386" s="164" t="s">
        <v>62</v>
      </c>
      <c r="C386" s="27">
        <f t="shared" si="78"/>
        <v>1305.0799887735054</v>
      </c>
      <c r="D386" s="120"/>
      <c r="E386" s="120"/>
      <c r="F386" s="120"/>
      <c r="G386" s="120"/>
      <c r="H386" s="120"/>
      <c r="I386" s="27">
        <f t="shared" ref="I386:Z386" si="84">I125/I281*100000</f>
        <v>0</v>
      </c>
      <c r="J386" s="27">
        <f t="shared" si="84"/>
        <v>0</v>
      </c>
      <c r="K386" s="27">
        <f t="shared" si="84"/>
        <v>0</v>
      </c>
      <c r="L386" s="27">
        <f t="shared" si="84"/>
        <v>0</v>
      </c>
      <c r="M386" s="27">
        <f t="shared" si="84"/>
        <v>82.78145695364239</v>
      </c>
      <c r="N386" s="27">
        <f t="shared" si="84"/>
        <v>0</v>
      </c>
      <c r="O386" s="27">
        <f t="shared" si="84"/>
        <v>0</v>
      </c>
      <c r="P386" s="27">
        <f t="shared" si="84"/>
        <v>270.27027027027026</v>
      </c>
      <c r="Q386" s="27">
        <f t="shared" si="84"/>
        <v>0</v>
      </c>
      <c r="R386" s="27">
        <f t="shared" si="84"/>
        <v>157.85319652722967</v>
      </c>
      <c r="S386" s="27">
        <f t="shared" si="84"/>
        <v>154.91866769945779</v>
      </c>
      <c r="T386" s="27">
        <f t="shared" si="84"/>
        <v>291.86428310835458</v>
      </c>
      <c r="U386" s="27">
        <f t="shared" si="84"/>
        <v>316.65611146295123</v>
      </c>
      <c r="V386" s="27">
        <f t="shared" si="84"/>
        <v>527.08638360175689</v>
      </c>
      <c r="W386" s="27">
        <f t="shared" si="84"/>
        <v>901.21317157712303</v>
      </c>
      <c r="X386" s="27">
        <f t="shared" si="84"/>
        <v>1660.872923908845</v>
      </c>
      <c r="Y386" s="27">
        <f t="shared" si="84"/>
        <v>3466.46571213263</v>
      </c>
      <c r="Z386" s="27">
        <f t="shared" si="84"/>
        <v>10017.37116386798</v>
      </c>
      <c r="AA386" s="44"/>
      <c r="AB386" s="44"/>
      <c r="AC386" s="44"/>
      <c r="AD386" s="44"/>
      <c r="AE386" s="44"/>
    </row>
    <row r="387" spans="1:31">
      <c r="A387" s="120" t="s">
        <v>860</v>
      </c>
      <c r="B387" s="164" t="s">
        <v>62</v>
      </c>
      <c r="C387" s="27">
        <f t="shared" si="78"/>
        <v>818.99240450592595</v>
      </c>
      <c r="D387" s="120"/>
      <c r="E387" s="120"/>
      <c r="F387" s="120"/>
      <c r="G387" s="120"/>
      <c r="H387" s="120"/>
      <c r="I387" s="27">
        <f t="shared" ref="I387:Z387" si="85">I126/I282*100000</f>
        <v>89.911886351375657</v>
      </c>
      <c r="J387" s="27">
        <f t="shared" si="85"/>
        <v>16.747613465081226</v>
      </c>
      <c r="K387" s="27">
        <f t="shared" si="85"/>
        <v>15.669069257286116</v>
      </c>
      <c r="L387" s="27">
        <f t="shared" si="85"/>
        <v>14.669209329617132</v>
      </c>
      <c r="M387" s="27">
        <f t="shared" si="85"/>
        <v>16.826518593303046</v>
      </c>
      <c r="N387" s="27">
        <f t="shared" si="85"/>
        <v>60.015003750937737</v>
      </c>
      <c r="O387" s="27">
        <f t="shared" si="85"/>
        <v>52.178450300026086</v>
      </c>
      <c r="P387" s="27">
        <f t="shared" si="85"/>
        <v>80.119033993361569</v>
      </c>
      <c r="Q387" s="27">
        <f t="shared" si="85"/>
        <v>55.4016620498615</v>
      </c>
      <c r="R387" s="27">
        <f t="shared" si="85"/>
        <v>76.012596373113254</v>
      </c>
      <c r="S387" s="27">
        <f t="shared" si="85"/>
        <v>217.36505252988769</v>
      </c>
      <c r="T387" s="27">
        <f t="shared" si="85"/>
        <v>180.08747105737072</v>
      </c>
      <c r="U387" s="27">
        <f t="shared" si="85"/>
        <v>438.69034881232614</v>
      </c>
      <c r="V387" s="27">
        <f t="shared" si="85"/>
        <v>485.96112311015116</v>
      </c>
      <c r="W387" s="27">
        <f t="shared" si="85"/>
        <v>861.68802474591246</v>
      </c>
      <c r="X387" s="27">
        <f t="shared" si="85"/>
        <v>1801.9405513630065</v>
      </c>
      <c r="Y387" s="27">
        <f t="shared" si="85"/>
        <v>3446.2841740469771</v>
      </c>
      <c r="Z387" s="27">
        <f t="shared" si="85"/>
        <v>11047.400611620795</v>
      </c>
      <c r="AA387" s="44"/>
      <c r="AB387" s="44"/>
      <c r="AC387" s="44"/>
      <c r="AD387" s="44"/>
      <c r="AE387" s="44"/>
    </row>
    <row r="388" spans="1:31">
      <c r="A388" s="120" t="s">
        <v>861</v>
      </c>
      <c r="B388" s="164" t="s">
        <v>62</v>
      </c>
      <c r="C388" s="27">
        <f t="shared" si="78"/>
        <v>1054.049770169599</v>
      </c>
      <c r="D388" s="120"/>
      <c r="E388" s="120"/>
      <c r="F388" s="120"/>
      <c r="G388" s="120"/>
      <c r="H388" s="120"/>
      <c r="I388" s="27">
        <f t="shared" ref="I388:Z388" si="86">I127/I283*100000</f>
        <v>0</v>
      </c>
      <c r="J388" s="27">
        <f t="shared" si="86"/>
        <v>0</v>
      </c>
      <c r="K388" s="27">
        <f t="shared" si="86"/>
        <v>0</v>
      </c>
      <c r="L388" s="27">
        <f t="shared" si="86"/>
        <v>0</v>
      </c>
      <c r="M388" s="27">
        <f t="shared" si="86"/>
        <v>101.11223458038423</v>
      </c>
      <c r="N388" s="27">
        <f t="shared" si="86"/>
        <v>0</v>
      </c>
      <c r="O388" s="27">
        <f t="shared" si="86"/>
        <v>0</v>
      </c>
      <c r="P388" s="27">
        <f t="shared" si="86"/>
        <v>71.275837491090527</v>
      </c>
      <c r="Q388" s="27">
        <f t="shared" si="86"/>
        <v>115.27377521613833</v>
      </c>
      <c r="R388" s="27">
        <f t="shared" si="86"/>
        <v>63.492063492063494</v>
      </c>
      <c r="S388" s="27">
        <f t="shared" si="86"/>
        <v>325.94524119947852</v>
      </c>
      <c r="T388" s="27">
        <f t="shared" si="86"/>
        <v>271.00271002710025</v>
      </c>
      <c r="U388" s="27">
        <f t="shared" si="86"/>
        <v>607.39922694643838</v>
      </c>
      <c r="V388" s="27">
        <f t="shared" si="86"/>
        <v>662.5650733554188</v>
      </c>
      <c r="W388" s="27">
        <f t="shared" si="86"/>
        <v>719.42446043165467</v>
      </c>
      <c r="X388" s="27">
        <f t="shared" si="86"/>
        <v>1259.1119946984757</v>
      </c>
      <c r="Y388" s="27">
        <f t="shared" si="86"/>
        <v>3599.712023038157</v>
      </c>
      <c r="Z388" s="27">
        <f t="shared" si="86"/>
        <v>9200.5076142131984</v>
      </c>
      <c r="AA388" s="44"/>
      <c r="AB388" s="44"/>
      <c r="AC388" s="44"/>
      <c r="AD388" s="44"/>
      <c r="AE388" s="44"/>
    </row>
    <row r="389" spans="1:31">
      <c r="A389" s="120" t="s">
        <v>862</v>
      </c>
      <c r="B389" s="164" t="s">
        <v>62</v>
      </c>
      <c r="C389" s="27">
        <f t="shared" si="78"/>
        <v>1226.9364053573102</v>
      </c>
      <c r="D389" s="120"/>
      <c r="E389" s="120"/>
      <c r="F389" s="120"/>
      <c r="G389" s="120"/>
      <c r="H389" s="120"/>
      <c r="I389" s="27">
        <f t="shared" ref="I389:Z389" si="87">I128/I284*100000</f>
        <v>0</v>
      </c>
      <c r="J389" s="27">
        <f t="shared" si="87"/>
        <v>0</v>
      </c>
      <c r="K389" s="27">
        <f t="shared" si="87"/>
        <v>0</v>
      </c>
      <c r="L389" s="27">
        <f t="shared" si="87"/>
        <v>0</v>
      </c>
      <c r="M389" s="27">
        <f t="shared" si="87"/>
        <v>0</v>
      </c>
      <c r="N389" s="27">
        <f t="shared" si="87"/>
        <v>0</v>
      </c>
      <c r="O389" s="27">
        <f t="shared" si="87"/>
        <v>0</v>
      </c>
      <c r="P389" s="27">
        <f t="shared" si="87"/>
        <v>0</v>
      </c>
      <c r="Q389" s="27">
        <f t="shared" si="87"/>
        <v>0</v>
      </c>
      <c r="R389" s="27">
        <f t="shared" si="87"/>
        <v>229.70903522205208</v>
      </c>
      <c r="S389" s="27">
        <f t="shared" si="87"/>
        <v>469.11649726348713</v>
      </c>
      <c r="T389" s="27">
        <f t="shared" si="87"/>
        <v>154.5595054095827</v>
      </c>
      <c r="U389" s="27">
        <f t="shared" si="87"/>
        <v>472.65361242403782</v>
      </c>
      <c r="V389" s="27">
        <f t="shared" si="87"/>
        <v>415.92394533571007</v>
      </c>
      <c r="W389" s="27">
        <f t="shared" si="87"/>
        <v>554.18719211822656</v>
      </c>
      <c r="X389" s="27">
        <f t="shared" si="87"/>
        <v>1085.3835021707669</v>
      </c>
      <c r="Y389" s="27">
        <f t="shared" si="87"/>
        <v>2978.7234042553191</v>
      </c>
      <c r="Z389" s="27">
        <f t="shared" si="87"/>
        <v>12200.137080191913</v>
      </c>
      <c r="AA389" s="44"/>
      <c r="AB389" s="44"/>
      <c r="AC389" s="44"/>
      <c r="AD389" s="44"/>
      <c r="AE389" s="44"/>
    </row>
    <row r="390" spans="1:31">
      <c r="A390" s="120" t="s">
        <v>863</v>
      </c>
      <c r="B390" s="164" t="s">
        <v>62</v>
      </c>
      <c r="C390" s="27">
        <f t="shared" si="78"/>
        <v>793.78231472888774</v>
      </c>
      <c r="D390" s="120"/>
      <c r="E390" s="120"/>
      <c r="F390" s="120"/>
      <c r="G390" s="120"/>
      <c r="H390" s="120"/>
      <c r="I390" s="27">
        <f t="shared" ref="I390:Z390" si="88">I129/I285*100000</f>
        <v>46.019328117809479</v>
      </c>
      <c r="J390" s="27">
        <f t="shared" si="88"/>
        <v>19.908421262193908</v>
      </c>
      <c r="K390" s="27">
        <f t="shared" si="88"/>
        <v>0</v>
      </c>
      <c r="L390" s="27">
        <f t="shared" si="88"/>
        <v>0</v>
      </c>
      <c r="M390" s="27">
        <f t="shared" si="88"/>
        <v>19.960079840319359</v>
      </c>
      <c r="N390" s="27">
        <f t="shared" si="88"/>
        <v>41.034058268362742</v>
      </c>
      <c r="O390" s="27">
        <f t="shared" si="88"/>
        <v>50.234427327528465</v>
      </c>
      <c r="P390" s="27">
        <f t="shared" si="88"/>
        <v>39.241334205362982</v>
      </c>
      <c r="Q390" s="27">
        <f t="shared" si="88"/>
        <v>50.241157556270096</v>
      </c>
      <c r="R390" s="27">
        <f t="shared" si="88"/>
        <v>54.059898367391064</v>
      </c>
      <c r="S390" s="27">
        <f t="shared" si="88"/>
        <v>89.05852417302799</v>
      </c>
      <c r="T390" s="27">
        <f t="shared" si="88"/>
        <v>186.11309949892629</v>
      </c>
      <c r="U390" s="27">
        <f t="shared" si="88"/>
        <v>352.98731860373908</v>
      </c>
      <c r="V390" s="27">
        <f t="shared" si="88"/>
        <v>416.24365482233509</v>
      </c>
      <c r="W390" s="27">
        <f t="shared" si="88"/>
        <v>762.98301747477228</v>
      </c>
      <c r="X390" s="27">
        <f t="shared" si="88"/>
        <v>1418.3315540643587</v>
      </c>
      <c r="Y390" s="27">
        <f t="shared" si="88"/>
        <v>2475.2475247524753</v>
      </c>
      <c r="Z390" s="27">
        <f t="shared" si="88"/>
        <v>10391.511159897549</v>
      </c>
      <c r="AA390" s="44"/>
      <c r="AB390" s="44"/>
      <c r="AC390" s="44"/>
      <c r="AD390" s="44"/>
      <c r="AE390" s="44"/>
    </row>
    <row r="391" spans="1:31">
      <c r="A391" s="120" t="s">
        <v>864</v>
      </c>
      <c r="B391" s="164" t="s">
        <v>62</v>
      </c>
      <c r="C391" s="27">
        <f t="shared" si="78"/>
        <v>937.25851883241523</v>
      </c>
      <c r="D391" s="120"/>
      <c r="E391" s="120"/>
      <c r="F391" s="120"/>
      <c r="G391" s="120"/>
      <c r="H391" s="120"/>
      <c r="I391" s="27">
        <f t="shared" ref="I391:Z391" si="89">I130/I286*100000</f>
        <v>0</v>
      </c>
      <c r="J391" s="27">
        <f t="shared" si="89"/>
        <v>0</v>
      </c>
      <c r="K391" s="27">
        <f t="shared" si="89"/>
        <v>0</v>
      </c>
      <c r="L391" s="27">
        <f t="shared" si="89"/>
        <v>0</v>
      </c>
      <c r="M391" s="27">
        <f t="shared" si="89"/>
        <v>63.091482649842277</v>
      </c>
      <c r="N391" s="27">
        <f t="shared" si="89"/>
        <v>62.578222778473091</v>
      </c>
      <c r="O391" s="27">
        <f t="shared" si="89"/>
        <v>0</v>
      </c>
      <c r="P391" s="27">
        <f t="shared" si="89"/>
        <v>0</v>
      </c>
      <c r="Q391" s="27">
        <f t="shared" si="89"/>
        <v>37.650602409638559</v>
      </c>
      <c r="R391" s="27">
        <f t="shared" si="89"/>
        <v>125.15644555694618</v>
      </c>
      <c r="S391" s="27">
        <f t="shared" si="89"/>
        <v>42.571306939123033</v>
      </c>
      <c r="T391" s="27">
        <f t="shared" si="89"/>
        <v>158.91934843067142</v>
      </c>
      <c r="U391" s="27">
        <f t="shared" si="89"/>
        <v>389.8635477582846</v>
      </c>
      <c r="V391" s="27">
        <f t="shared" si="89"/>
        <v>442.93903074517976</v>
      </c>
      <c r="W391" s="27">
        <f t="shared" si="89"/>
        <v>618.81188118811883</v>
      </c>
      <c r="X391" s="27">
        <f t="shared" si="89"/>
        <v>1169.0647482014388</v>
      </c>
      <c r="Y391" s="27">
        <f t="shared" si="89"/>
        <v>3120.1248049921996</v>
      </c>
      <c r="Z391" s="27">
        <f t="shared" si="89"/>
        <v>9700.5482918599737</v>
      </c>
      <c r="AA391" s="44"/>
      <c r="AB391" s="44"/>
      <c r="AC391" s="44"/>
      <c r="AD391" s="44"/>
      <c r="AE391" s="44"/>
    </row>
    <row r="392" spans="1:31">
      <c r="A392" s="120" t="s">
        <v>866</v>
      </c>
      <c r="B392" s="164" t="s">
        <v>62</v>
      </c>
      <c r="C392" s="27">
        <f t="shared" si="78"/>
        <v>898.50535028842239</v>
      </c>
      <c r="D392" s="120"/>
      <c r="E392" s="120"/>
      <c r="F392" s="120"/>
      <c r="G392" s="120"/>
      <c r="H392" s="120"/>
      <c r="I392" s="27">
        <f t="shared" ref="I392:Z392" si="90">I131/I287*100000</f>
        <v>0</v>
      </c>
      <c r="J392" s="27">
        <f t="shared" si="90"/>
        <v>0</v>
      </c>
      <c r="K392" s="27">
        <f t="shared" si="90"/>
        <v>0</v>
      </c>
      <c r="L392" s="27">
        <f t="shared" si="90"/>
        <v>0</v>
      </c>
      <c r="M392" s="27">
        <f t="shared" si="90"/>
        <v>49.627791563275437</v>
      </c>
      <c r="N392" s="27">
        <f t="shared" si="90"/>
        <v>44.228217602830611</v>
      </c>
      <c r="O392" s="27">
        <f t="shared" si="90"/>
        <v>0</v>
      </c>
      <c r="P392" s="27">
        <f t="shared" si="90"/>
        <v>35.1000351000351</v>
      </c>
      <c r="Q392" s="27">
        <f t="shared" si="90"/>
        <v>85.178875638841575</v>
      </c>
      <c r="R392" s="27">
        <f t="shared" si="90"/>
        <v>99.833610648918466</v>
      </c>
      <c r="S392" s="27">
        <f t="shared" si="90"/>
        <v>140.64697609001408</v>
      </c>
      <c r="T392" s="27">
        <f t="shared" si="90"/>
        <v>218.89821233126594</v>
      </c>
      <c r="U392" s="27">
        <f t="shared" si="90"/>
        <v>493.37033610854144</v>
      </c>
      <c r="V392" s="27">
        <f t="shared" si="90"/>
        <v>296.9561989606533</v>
      </c>
      <c r="W392" s="27">
        <f t="shared" si="90"/>
        <v>887.48019017432648</v>
      </c>
      <c r="X392" s="27">
        <f t="shared" si="90"/>
        <v>1804.8990116029222</v>
      </c>
      <c r="Y392" s="27">
        <f t="shared" si="90"/>
        <v>3896.7877830437073</v>
      </c>
      <c r="Z392" s="27">
        <f t="shared" si="90"/>
        <v>11662.404092071611</v>
      </c>
      <c r="AA392" s="44"/>
      <c r="AB392" s="44"/>
      <c r="AC392" s="44"/>
      <c r="AD392" s="44"/>
      <c r="AE392" s="44"/>
    </row>
    <row r="393" spans="1:31">
      <c r="A393" s="120" t="s">
        <v>867</v>
      </c>
      <c r="B393" s="164" t="s">
        <v>62</v>
      </c>
      <c r="C393" s="27">
        <f t="shared" si="78"/>
        <v>863.10353605760486</v>
      </c>
      <c r="D393" s="120"/>
      <c r="E393" s="120"/>
      <c r="F393" s="120"/>
      <c r="G393" s="120"/>
      <c r="H393" s="120"/>
      <c r="I393" s="27">
        <f t="shared" ref="I393:Z393" si="91">I132/I288*100000</f>
        <v>140.10507880910683</v>
      </c>
      <c r="J393" s="27">
        <f t="shared" si="91"/>
        <v>0</v>
      </c>
      <c r="K393" s="27">
        <f t="shared" si="91"/>
        <v>0</v>
      </c>
      <c r="L393" s="27">
        <f t="shared" si="91"/>
        <v>26.357406431207171</v>
      </c>
      <c r="M393" s="27">
        <f t="shared" si="91"/>
        <v>0</v>
      </c>
      <c r="N393" s="27">
        <f t="shared" si="91"/>
        <v>31.347962382445143</v>
      </c>
      <c r="O393" s="27">
        <f t="shared" si="91"/>
        <v>25.278058645096056</v>
      </c>
      <c r="P393" s="27">
        <f t="shared" si="91"/>
        <v>82.152392688437047</v>
      </c>
      <c r="Q393" s="27">
        <f t="shared" si="91"/>
        <v>30.120481927710845</v>
      </c>
      <c r="R393" s="27">
        <f t="shared" si="91"/>
        <v>66.345994360590481</v>
      </c>
      <c r="S393" s="27">
        <f t="shared" si="91"/>
        <v>143.06151645207439</v>
      </c>
      <c r="T393" s="27">
        <f t="shared" si="91"/>
        <v>224.66861379465286</v>
      </c>
      <c r="U393" s="27">
        <f t="shared" si="91"/>
        <v>350.60381768601479</v>
      </c>
      <c r="V393" s="27">
        <f t="shared" si="91"/>
        <v>418.41004184100416</v>
      </c>
      <c r="W393" s="27">
        <f t="shared" si="91"/>
        <v>800.60422960725077</v>
      </c>
      <c r="X393" s="27">
        <f t="shared" si="91"/>
        <v>1578.6396413954396</v>
      </c>
      <c r="Y393" s="27">
        <f t="shared" si="91"/>
        <v>3189.7491821155941</v>
      </c>
      <c r="Z393" s="27">
        <f t="shared" si="91"/>
        <v>9803.9215686274511</v>
      </c>
      <c r="AA393" s="44"/>
      <c r="AB393" s="44"/>
      <c r="AC393" s="44"/>
      <c r="AD393" s="44"/>
      <c r="AE393" s="44"/>
    </row>
    <row r="394" spans="1:31">
      <c r="A394" s="120" t="s">
        <v>868</v>
      </c>
      <c r="B394" s="164" t="s">
        <v>62</v>
      </c>
      <c r="C394" s="27">
        <f t="shared" si="78"/>
        <v>1002.0120724346076</v>
      </c>
      <c r="D394" s="120"/>
      <c r="E394" s="120"/>
      <c r="F394" s="120"/>
      <c r="G394" s="120"/>
      <c r="H394" s="120"/>
      <c r="I394" s="27">
        <f t="shared" ref="I394:Z394" si="92">I133/I289*100000</f>
        <v>0</v>
      </c>
      <c r="J394" s="27">
        <f t="shared" si="92"/>
        <v>0</v>
      </c>
      <c r="K394" s="27">
        <f t="shared" si="92"/>
        <v>0</v>
      </c>
      <c r="L394" s="27">
        <f t="shared" si="92"/>
        <v>0</v>
      </c>
      <c r="M394" s="27">
        <f t="shared" si="92"/>
        <v>0</v>
      </c>
      <c r="N394" s="27">
        <f t="shared" si="92"/>
        <v>0</v>
      </c>
      <c r="O394" s="27">
        <f t="shared" si="92"/>
        <v>0</v>
      </c>
      <c r="P394" s="27">
        <f t="shared" si="92"/>
        <v>0</v>
      </c>
      <c r="Q394" s="27">
        <f t="shared" si="92"/>
        <v>51.546391752577321</v>
      </c>
      <c r="R394" s="27">
        <f t="shared" si="92"/>
        <v>123.83900928792571</v>
      </c>
      <c r="S394" s="27">
        <f t="shared" si="92"/>
        <v>137.93103448275861</v>
      </c>
      <c r="T394" s="27">
        <f t="shared" si="92"/>
        <v>350.140056022409</v>
      </c>
      <c r="U394" s="27">
        <f t="shared" si="92"/>
        <v>349.04013961605585</v>
      </c>
      <c r="V394" s="27">
        <f t="shared" si="92"/>
        <v>353.89282103134479</v>
      </c>
      <c r="W394" s="27">
        <f t="shared" si="92"/>
        <v>817.09616593337512</v>
      </c>
      <c r="X394" s="27">
        <f t="shared" si="92"/>
        <v>1570.6806282722512</v>
      </c>
      <c r="Y394" s="27">
        <f t="shared" si="92"/>
        <v>3118.9083820662768</v>
      </c>
      <c r="Z394" s="27">
        <f t="shared" si="92"/>
        <v>12029.520295202952</v>
      </c>
      <c r="AA394" s="44"/>
      <c r="AB394" s="44"/>
      <c r="AC394" s="44"/>
      <c r="AD394" s="44"/>
      <c r="AE394" s="44"/>
    </row>
    <row r="395" spans="1:31">
      <c r="A395" s="120" t="s">
        <v>870</v>
      </c>
      <c r="B395" s="164" t="s">
        <v>62</v>
      </c>
      <c r="C395" s="27">
        <f t="shared" si="78"/>
        <v>704.18924231288565</v>
      </c>
      <c r="D395" s="120"/>
      <c r="E395" s="120"/>
      <c r="F395" s="120"/>
      <c r="G395" s="120"/>
      <c r="H395" s="120"/>
      <c r="I395" s="27">
        <f t="shared" ref="I395:Z395" si="93">I134/I290*100000</f>
        <v>46.511627906976749</v>
      </c>
      <c r="J395" s="27">
        <f t="shared" si="93"/>
        <v>0</v>
      </c>
      <c r="K395" s="27">
        <f t="shared" si="93"/>
        <v>0</v>
      </c>
      <c r="L395" s="27">
        <f t="shared" si="93"/>
        <v>0</v>
      </c>
      <c r="M395" s="27">
        <f t="shared" si="93"/>
        <v>28.272547356516821</v>
      </c>
      <c r="N395" s="27">
        <f t="shared" si="93"/>
        <v>68.563592732259167</v>
      </c>
      <c r="O395" s="27">
        <f t="shared" si="93"/>
        <v>0</v>
      </c>
      <c r="P395" s="27">
        <f t="shared" si="93"/>
        <v>30.147723846849562</v>
      </c>
      <c r="Q395" s="27">
        <f t="shared" si="93"/>
        <v>102.40655401945725</v>
      </c>
      <c r="R395" s="27">
        <f t="shared" si="93"/>
        <v>72.098053352559475</v>
      </c>
      <c r="S395" s="27">
        <f t="shared" si="93"/>
        <v>120.96774193548387</v>
      </c>
      <c r="T395" s="27">
        <f t="shared" si="93"/>
        <v>277.0083102493075</v>
      </c>
      <c r="U395" s="27">
        <f t="shared" si="93"/>
        <v>137.20557969357421</v>
      </c>
      <c r="V395" s="27">
        <f t="shared" si="93"/>
        <v>613.00639658848615</v>
      </c>
      <c r="W395" s="27">
        <f t="shared" si="93"/>
        <v>1251.3801987486199</v>
      </c>
      <c r="X395" s="27">
        <f t="shared" si="93"/>
        <v>2173.913043478261</v>
      </c>
      <c r="Y395" s="27">
        <f t="shared" si="93"/>
        <v>2531.6455696202529</v>
      </c>
      <c r="Z395" s="27">
        <f t="shared" si="93"/>
        <v>9075.7701915070775</v>
      </c>
      <c r="AA395" s="44"/>
      <c r="AB395" s="44"/>
      <c r="AC395" s="44"/>
      <c r="AD395" s="44"/>
      <c r="AE395" s="44"/>
    </row>
    <row r="396" spans="1:31">
      <c r="A396" s="120" t="s">
        <v>871</v>
      </c>
      <c r="B396" s="164" t="s">
        <v>62</v>
      </c>
      <c r="C396" s="27">
        <f t="shared" si="78"/>
        <v>1178.28773168579</v>
      </c>
      <c r="D396" s="120"/>
      <c r="E396" s="120"/>
      <c r="F396" s="120"/>
      <c r="G396" s="120"/>
      <c r="H396" s="120"/>
      <c r="I396" s="27">
        <f t="shared" ref="I396:Z396" si="94">I135/I291*100000</f>
        <v>0</v>
      </c>
      <c r="J396" s="27">
        <f t="shared" si="94"/>
        <v>0</v>
      </c>
      <c r="K396" s="27">
        <f t="shared" si="94"/>
        <v>0</v>
      </c>
      <c r="L396" s="27">
        <f t="shared" si="94"/>
        <v>90.009000900090001</v>
      </c>
      <c r="M396" s="27">
        <f t="shared" si="94"/>
        <v>114.81056257175661</v>
      </c>
      <c r="N396" s="27">
        <f t="shared" si="94"/>
        <v>0</v>
      </c>
      <c r="O396" s="27">
        <f t="shared" si="94"/>
        <v>0</v>
      </c>
      <c r="P396" s="27">
        <f t="shared" si="94"/>
        <v>87.642418930762489</v>
      </c>
      <c r="Q396" s="27">
        <f t="shared" si="94"/>
        <v>70.621468926553675</v>
      </c>
      <c r="R396" s="27">
        <f t="shared" si="94"/>
        <v>0</v>
      </c>
      <c r="S396" s="27">
        <f t="shared" si="94"/>
        <v>209.64360587002096</v>
      </c>
      <c r="T396" s="27">
        <f t="shared" si="94"/>
        <v>0</v>
      </c>
      <c r="U396" s="27">
        <f t="shared" si="94"/>
        <v>333.889816360601</v>
      </c>
      <c r="V396" s="27">
        <f t="shared" si="94"/>
        <v>426.89434364994668</v>
      </c>
      <c r="W396" s="27">
        <f t="shared" si="94"/>
        <v>995.35500995355017</v>
      </c>
      <c r="X396" s="27">
        <f t="shared" si="94"/>
        <v>1262.8255722178374</v>
      </c>
      <c r="Y396" s="27">
        <f t="shared" si="94"/>
        <v>3384.3674456083809</v>
      </c>
      <c r="Z396" s="27">
        <f t="shared" si="94"/>
        <v>10242.747187685021</v>
      </c>
      <c r="AA396" s="44"/>
      <c r="AB396" s="44"/>
      <c r="AC396" s="44"/>
      <c r="AD396" s="44"/>
      <c r="AE396" s="44"/>
    </row>
    <row r="397" spans="1:31">
      <c r="A397" s="120" t="s">
        <v>872</v>
      </c>
      <c r="B397" s="164" t="s">
        <v>62</v>
      </c>
      <c r="C397" s="27">
        <f t="shared" si="78"/>
        <v>1431.2011044638748</v>
      </c>
      <c r="D397" s="120"/>
      <c r="E397" s="120"/>
      <c r="F397" s="120"/>
      <c r="G397" s="120"/>
      <c r="H397" s="120"/>
      <c r="I397" s="27">
        <f t="shared" ref="I397:Z397" si="95">I136/I292*100000</f>
        <v>0</v>
      </c>
      <c r="J397" s="27">
        <f t="shared" si="95"/>
        <v>0</v>
      </c>
      <c r="K397" s="27">
        <f t="shared" si="95"/>
        <v>0</v>
      </c>
      <c r="L397" s="27">
        <f t="shared" si="95"/>
        <v>0</v>
      </c>
      <c r="M397" s="27">
        <f t="shared" si="95"/>
        <v>0</v>
      </c>
      <c r="N397" s="27">
        <f t="shared" si="95"/>
        <v>220.50716648291069</v>
      </c>
      <c r="O397" s="27">
        <f t="shared" si="95"/>
        <v>0</v>
      </c>
      <c r="P397" s="27">
        <f t="shared" si="95"/>
        <v>88.731144631765758</v>
      </c>
      <c r="Q397" s="27">
        <f t="shared" si="95"/>
        <v>0</v>
      </c>
      <c r="R397" s="27">
        <f t="shared" si="95"/>
        <v>164.06890894175555</v>
      </c>
      <c r="S397" s="27">
        <f t="shared" si="95"/>
        <v>0</v>
      </c>
      <c r="T397" s="27">
        <f t="shared" si="95"/>
        <v>345.30386740331488</v>
      </c>
      <c r="U397" s="27">
        <f t="shared" si="95"/>
        <v>363.85688295936933</v>
      </c>
      <c r="V397" s="27">
        <f t="shared" si="95"/>
        <v>500.27793218454696</v>
      </c>
      <c r="W397" s="27">
        <f t="shared" si="95"/>
        <v>916.7842031029619</v>
      </c>
      <c r="X397" s="27">
        <f t="shared" si="95"/>
        <v>1404.2867701404289</v>
      </c>
      <c r="Y397" s="27">
        <f t="shared" si="95"/>
        <v>3150.7876969242307</v>
      </c>
      <c r="Z397" s="27">
        <f t="shared" si="95"/>
        <v>11471.861471861472</v>
      </c>
      <c r="AA397" s="44"/>
      <c r="AB397" s="44"/>
      <c r="AC397" s="44"/>
      <c r="AD397" s="44"/>
      <c r="AE397" s="44"/>
    </row>
    <row r="398" spans="1:31">
      <c r="A398" s="120" t="s">
        <v>873</v>
      </c>
      <c r="B398" s="164" t="s">
        <v>62</v>
      </c>
      <c r="C398" s="27">
        <f t="shared" si="78"/>
        <v>1516.5952040654281</v>
      </c>
      <c r="D398" s="120"/>
      <c r="E398" s="120"/>
      <c r="F398" s="120"/>
      <c r="G398" s="120"/>
      <c r="H398" s="120"/>
      <c r="I398" s="27">
        <f t="shared" ref="I398:Z398" si="96">I137/I293*100000</f>
        <v>0</v>
      </c>
      <c r="J398" s="27">
        <f t="shared" si="96"/>
        <v>0</v>
      </c>
      <c r="K398" s="27">
        <f t="shared" si="96"/>
        <v>0</v>
      </c>
      <c r="L398" s="27">
        <f t="shared" si="96"/>
        <v>0</v>
      </c>
      <c r="M398" s="27">
        <f t="shared" si="96"/>
        <v>0</v>
      </c>
      <c r="N398" s="27">
        <f t="shared" si="96"/>
        <v>0</v>
      </c>
      <c r="O398" s="27">
        <f t="shared" si="96"/>
        <v>0</v>
      </c>
      <c r="P398" s="27">
        <f t="shared" si="96"/>
        <v>0</v>
      </c>
      <c r="Q398" s="27">
        <f t="shared" si="96"/>
        <v>149.47683109118088</v>
      </c>
      <c r="R398" s="27">
        <f t="shared" si="96"/>
        <v>0</v>
      </c>
      <c r="S398" s="27">
        <f t="shared" si="96"/>
        <v>132.4503311258278</v>
      </c>
      <c r="T398" s="27">
        <f t="shared" si="96"/>
        <v>233.91812865497076</v>
      </c>
      <c r="U398" s="27">
        <f t="shared" si="96"/>
        <v>404.85829959514172</v>
      </c>
      <c r="V398" s="27">
        <f t="shared" si="96"/>
        <v>378.42951750236517</v>
      </c>
      <c r="W398" s="27">
        <f t="shared" si="96"/>
        <v>460.82949308755758</v>
      </c>
      <c r="X398" s="27">
        <f t="shared" si="96"/>
        <v>1643.192488262911</v>
      </c>
      <c r="Y398" s="27">
        <f t="shared" si="96"/>
        <v>1956.521739130435</v>
      </c>
      <c r="Z398" s="27">
        <f t="shared" si="96"/>
        <v>10776.186887716654</v>
      </c>
      <c r="AA398" s="44"/>
      <c r="AB398" s="44"/>
      <c r="AC398" s="44"/>
      <c r="AD398" s="44"/>
      <c r="AE398" s="44"/>
    </row>
    <row r="399" spans="1:31">
      <c r="A399" s="120" t="s">
        <v>875</v>
      </c>
      <c r="B399" s="164" t="s">
        <v>62</v>
      </c>
      <c r="C399" s="27">
        <f t="shared" si="78"/>
        <v>1281.4834499660437</v>
      </c>
      <c r="D399" s="120"/>
      <c r="E399" s="120"/>
      <c r="F399" s="120"/>
      <c r="G399" s="120"/>
      <c r="H399" s="120"/>
      <c r="I399" s="27">
        <f t="shared" ref="I399:Z399" si="97">I138/I294*100000</f>
        <v>80.645161290322577</v>
      </c>
      <c r="J399" s="27">
        <f t="shared" si="97"/>
        <v>0</v>
      </c>
      <c r="K399" s="27">
        <f t="shared" si="97"/>
        <v>0</v>
      </c>
      <c r="L399" s="27">
        <f t="shared" si="97"/>
        <v>0</v>
      </c>
      <c r="M399" s="27">
        <f t="shared" si="97"/>
        <v>93.023255813953497</v>
      </c>
      <c r="N399" s="27">
        <f t="shared" si="97"/>
        <v>78.064012490241993</v>
      </c>
      <c r="O399" s="27">
        <f t="shared" si="97"/>
        <v>65.832784726793946</v>
      </c>
      <c r="P399" s="27">
        <f t="shared" si="97"/>
        <v>113.05822498586771</v>
      </c>
      <c r="Q399" s="27">
        <f t="shared" si="97"/>
        <v>0</v>
      </c>
      <c r="R399" s="27">
        <f t="shared" si="97"/>
        <v>106.26992561105206</v>
      </c>
      <c r="S399" s="27">
        <f t="shared" si="97"/>
        <v>207.14655618850335</v>
      </c>
      <c r="T399" s="27">
        <f t="shared" si="97"/>
        <v>180.09905447996397</v>
      </c>
      <c r="U399" s="27">
        <f t="shared" si="97"/>
        <v>362.46476037051951</v>
      </c>
      <c r="V399" s="27">
        <f t="shared" si="97"/>
        <v>650.75921908893702</v>
      </c>
      <c r="W399" s="27">
        <f t="shared" si="97"/>
        <v>887.31144631765744</v>
      </c>
      <c r="X399" s="27">
        <f t="shared" si="97"/>
        <v>858.58585858585855</v>
      </c>
      <c r="Y399" s="27">
        <f t="shared" si="97"/>
        <v>3410.705826622454</v>
      </c>
      <c r="Z399" s="27">
        <f t="shared" si="97"/>
        <v>9849.8078938176732</v>
      </c>
      <c r="AA399" s="44"/>
      <c r="AB399" s="44"/>
      <c r="AC399" s="44"/>
      <c r="AD399" s="44"/>
      <c r="AE399" s="44"/>
    </row>
    <row r="400" spans="1:31">
      <c r="A400" s="120" t="s">
        <v>657</v>
      </c>
      <c r="B400" s="164" t="s">
        <v>62</v>
      </c>
      <c r="C400" s="27">
        <f t="shared" si="78"/>
        <v>1377.3654309886786</v>
      </c>
      <c r="D400" s="120"/>
      <c r="E400" s="120"/>
      <c r="F400" s="120"/>
      <c r="G400" s="120"/>
      <c r="H400" s="120"/>
      <c r="I400" s="27">
        <f t="shared" ref="I400:Z400" si="98">I139/I295*100000</f>
        <v>0</v>
      </c>
      <c r="J400" s="27">
        <f t="shared" si="98"/>
        <v>0</v>
      </c>
      <c r="K400" s="27">
        <f t="shared" si="98"/>
        <v>0</v>
      </c>
      <c r="L400" s="27">
        <f t="shared" si="98"/>
        <v>0</v>
      </c>
      <c r="M400" s="27">
        <f t="shared" si="98"/>
        <v>0</v>
      </c>
      <c r="N400" s="27">
        <f t="shared" si="98"/>
        <v>108.10810810810811</v>
      </c>
      <c r="O400" s="27">
        <f t="shared" si="98"/>
        <v>0</v>
      </c>
      <c r="P400" s="27">
        <f t="shared" si="98"/>
        <v>0</v>
      </c>
      <c r="Q400" s="27">
        <f t="shared" si="98"/>
        <v>0</v>
      </c>
      <c r="R400" s="27">
        <f t="shared" si="98"/>
        <v>73.367571533382247</v>
      </c>
      <c r="S400" s="27">
        <f t="shared" si="98"/>
        <v>340.83162917518746</v>
      </c>
      <c r="T400" s="27">
        <f t="shared" si="98"/>
        <v>446.42857142857139</v>
      </c>
      <c r="U400" s="27">
        <f t="shared" si="98"/>
        <v>211.97668256491787</v>
      </c>
      <c r="V400" s="27">
        <f t="shared" si="98"/>
        <v>551.97792088316476</v>
      </c>
      <c r="W400" s="27">
        <f t="shared" si="98"/>
        <v>1112.4845488257108</v>
      </c>
      <c r="X400" s="27">
        <f t="shared" si="98"/>
        <v>2262.142381902861</v>
      </c>
      <c r="Y400" s="27">
        <f t="shared" si="98"/>
        <v>3501.6835016835016</v>
      </c>
      <c r="Z400" s="27">
        <f t="shared" si="98"/>
        <v>9652.8768426058014</v>
      </c>
      <c r="AA400" s="44"/>
      <c r="AB400" s="44"/>
      <c r="AC400" s="44"/>
      <c r="AD400" s="44"/>
      <c r="AE400" s="44"/>
    </row>
    <row r="401" spans="1:31">
      <c r="A401" s="120" t="s">
        <v>876</v>
      </c>
      <c r="B401" s="164" t="s">
        <v>62</v>
      </c>
      <c r="C401" s="27">
        <f t="shared" si="78"/>
        <v>1500.4688965301657</v>
      </c>
      <c r="D401" s="120"/>
      <c r="E401" s="120"/>
      <c r="F401" s="120"/>
      <c r="G401" s="120"/>
      <c r="H401" s="120"/>
      <c r="I401" s="27">
        <f t="shared" ref="I401:Z401" si="99">I140/I296*100000</f>
        <v>0</v>
      </c>
      <c r="J401" s="27">
        <f t="shared" si="99"/>
        <v>0</v>
      </c>
      <c r="K401" s="27">
        <f t="shared" si="99"/>
        <v>0</v>
      </c>
      <c r="L401" s="27">
        <f t="shared" si="99"/>
        <v>0</v>
      </c>
      <c r="M401" s="27">
        <f t="shared" si="99"/>
        <v>0</v>
      </c>
      <c r="N401" s="27">
        <f t="shared" si="99"/>
        <v>0</v>
      </c>
      <c r="O401" s="27">
        <f t="shared" si="99"/>
        <v>0</v>
      </c>
      <c r="P401" s="27">
        <f t="shared" si="99"/>
        <v>0</v>
      </c>
      <c r="Q401" s="27">
        <f t="shared" si="99"/>
        <v>103.51966873706004</v>
      </c>
      <c r="R401" s="27">
        <f t="shared" si="99"/>
        <v>0</v>
      </c>
      <c r="S401" s="27">
        <f t="shared" si="99"/>
        <v>102.14504596527068</v>
      </c>
      <c r="T401" s="27">
        <f t="shared" si="99"/>
        <v>378.42951750236517</v>
      </c>
      <c r="U401" s="27">
        <f t="shared" si="99"/>
        <v>168.2085786375105</v>
      </c>
      <c r="V401" s="27">
        <f t="shared" si="99"/>
        <v>774.59333849728898</v>
      </c>
      <c r="W401" s="27">
        <f t="shared" si="99"/>
        <v>625</v>
      </c>
      <c r="X401" s="27">
        <f t="shared" si="99"/>
        <v>1452.2821576763486</v>
      </c>
      <c r="Y401" s="27">
        <f t="shared" si="99"/>
        <v>3079.8845043310876</v>
      </c>
      <c r="Z401" s="27">
        <f t="shared" si="99"/>
        <v>11349.89926124916</v>
      </c>
      <c r="AA401" s="44"/>
      <c r="AB401" s="44"/>
      <c r="AC401" s="44"/>
      <c r="AD401" s="44"/>
      <c r="AE401" s="44"/>
    </row>
    <row r="402" spans="1:31">
      <c r="A402" s="120" t="s">
        <v>877</v>
      </c>
      <c r="B402" s="164" t="s">
        <v>62</v>
      </c>
      <c r="C402" s="27">
        <f t="shared" si="78"/>
        <v>1553.8003366567395</v>
      </c>
      <c r="D402" s="120"/>
      <c r="E402" s="120"/>
      <c r="F402" s="120"/>
      <c r="G402" s="120"/>
      <c r="H402" s="120"/>
      <c r="I402" s="27">
        <f t="shared" ref="I402:Z402" si="100">I141/I297*100000</f>
        <v>0</v>
      </c>
      <c r="J402" s="27">
        <f t="shared" si="100"/>
        <v>0</v>
      </c>
      <c r="K402" s="27">
        <f t="shared" si="100"/>
        <v>0</v>
      </c>
      <c r="L402" s="27">
        <f t="shared" si="100"/>
        <v>0</v>
      </c>
      <c r="M402" s="27">
        <f t="shared" si="100"/>
        <v>139.27576601671311</v>
      </c>
      <c r="N402" s="27">
        <f t="shared" si="100"/>
        <v>0</v>
      </c>
      <c r="O402" s="27">
        <f t="shared" si="100"/>
        <v>106.04453870625663</v>
      </c>
      <c r="P402" s="27">
        <f t="shared" si="100"/>
        <v>0</v>
      </c>
      <c r="Q402" s="27">
        <f t="shared" si="100"/>
        <v>77.821011673151759</v>
      </c>
      <c r="R402" s="27">
        <f t="shared" si="100"/>
        <v>165.15276630883565</v>
      </c>
      <c r="S402" s="27">
        <f t="shared" si="100"/>
        <v>78.064012490241993</v>
      </c>
      <c r="T402" s="27">
        <f t="shared" si="100"/>
        <v>206.18556701030928</v>
      </c>
      <c r="U402" s="27">
        <f t="shared" si="100"/>
        <v>397.95338260375217</v>
      </c>
      <c r="V402" s="27">
        <f t="shared" si="100"/>
        <v>806.04534005037783</v>
      </c>
      <c r="W402" s="27">
        <f t="shared" si="100"/>
        <v>900.90090090090087</v>
      </c>
      <c r="X402" s="27">
        <f t="shared" si="100"/>
        <v>1570.6806282722512</v>
      </c>
      <c r="Y402" s="27">
        <f t="shared" si="100"/>
        <v>3621.853898096992</v>
      </c>
      <c r="Z402" s="27">
        <f t="shared" si="100"/>
        <v>9770.6032285471538</v>
      </c>
      <c r="AA402" s="44"/>
      <c r="AB402" s="44"/>
      <c r="AC402" s="44"/>
      <c r="AD402" s="44"/>
      <c r="AE402" s="44"/>
    </row>
    <row r="403" spans="1:31">
      <c r="A403" s="120" t="s">
        <v>878</v>
      </c>
      <c r="B403" s="164" t="s">
        <v>62</v>
      </c>
      <c r="C403" s="27">
        <f t="shared" si="78"/>
        <v>1387.4120208618158</v>
      </c>
      <c r="D403" s="120"/>
      <c r="E403" s="120"/>
      <c r="F403" s="120"/>
      <c r="G403" s="120"/>
      <c r="H403" s="120"/>
      <c r="I403" s="27">
        <f t="shared" ref="I403:Z403" si="101">I142/I298*100000</f>
        <v>0</v>
      </c>
      <c r="J403" s="27">
        <f t="shared" si="101"/>
        <v>0</v>
      </c>
      <c r="K403" s="27">
        <f t="shared" si="101"/>
        <v>0</v>
      </c>
      <c r="L403" s="27">
        <f t="shared" si="101"/>
        <v>0</v>
      </c>
      <c r="M403" s="27">
        <f t="shared" si="101"/>
        <v>204.08163265306123</v>
      </c>
      <c r="N403" s="27">
        <f t="shared" si="101"/>
        <v>130.89005235602096</v>
      </c>
      <c r="O403" s="27">
        <f t="shared" si="101"/>
        <v>0</v>
      </c>
      <c r="P403" s="27">
        <f t="shared" si="101"/>
        <v>0</v>
      </c>
      <c r="Q403" s="27">
        <f t="shared" si="101"/>
        <v>0</v>
      </c>
      <c r="R403" s="27">
        <f t="shared" si="101"/>
        <v>91.240875912408754</v>
      </c>
      <c r="S403" s="27">
        <f t="shared" si="101"/>
        <v>83.402835696413675</v>
      </c>
      <c r="T403" s="27">
        <f t="shared" si="101"/>
        <v>144.71780028943559</v>
      </c>
      <c r="U403" s="27">
        <f t="shared" si="101"/>
        <v>380.46924540266326</v>
      </c>
      <c r="V403" s="27">
        <f t="shared" si="101"/>
        <v>591.01654846335691</v>
      </c>
      <c r="W403" s="27">
        <f t="shared" si="101"/>
        <v>918.13312930374912</v>
      </c>
      <c r="X403" s="27">
        <f t="shared" si="101"/>
        <v>972.44732576985416</v>
      </c>
      <c r="Y403" s="27">
        <f t="shared" si="101"/>
        <v>4019.6882690730108</v>
      </c>
      <c r="Z403" s="27">
        <f t="shared" si="101"/>
        <v>11684.073107049608</v>
      </c>
      <c r="AA403" s="44"/>
      <c r="AB403" s="44"/>
      <c r="AC403" s="44"/>
      <c r="AD403" s="44"/>
      <c r="AE403" s="44"/>
    </row>
    <row r="404" spans="1:31">
      <c r="A404" s="120" t="s">
        <v>879</v>
      </c>
      <c r="B404" s="164" t="s">
        <v>62</v>
      </c>
      <c r="C404" s="27">
        <f t="shared" si="78"/>
        <v>884.44251123676963</v>
      </c>
      <c r="D404" s="120"/>
      <c r="E404" s="120"/>
      <c r="F404" s="120"/>
      <c r="G404" s="120"/>
      <c r="H404" s="120"/>
      <c r="I404" s="27">
        <f t="shared" ref="I404:Z404" si="102">I143/I299*100000</f>
        <v>0</v>
      </c>
      <c r="J404" s="27">
        <f t="shared" si="102"/>
        <v>0</v>
      </c>
      <c r="K404" s="27">
        <f t="shared" si="102"/>
        <v>0</v>
      </c>
      <c r="L404" s="27">
        <f t="shared" si="102"/>
        <v>0</v>
      </c>
      <c r="M404" s="27">
        <f t="shared" si="102"/>
        <v>0</v>
      </c>
      <c r="N404" s="27">
        <f t="shared" si="102"/>
        <v>0</v>
      </c>
      <c r="O404" s="27">
        <f t="shared" si="102"/>
        <v>0</v>
      </c>
      <c r="P404" s="27">
        <f t="shared" si="102"/>
        <v>159.48963317384371</v>
      </c>
      <c r="Q404" s="27">
        <f t="shared" si="102"/>
        <v>69.156293222683274</v>
      </c>
      <c r="R404" s="27">
        <f t="shared" si="102"/>
        <v>75.930144267274116</v>
      </c>
      <c r="S404" s="27">
        <f t="shared" si="102"/>
        <v>169.92353440951572</v>
      </c>
      <c r="T404" s="27">
        <f t="shared" si="102"/>
        <v>83.402835696413675</v>
      </c>
      <c r="U404" s="27">
        <f t="shared" si="102"/>
        <v>221.07590272660281</v>
      </c>
      <c r="V404" s="27">
        <f t="shared" si="102"/>
        <v>695.4102920723227</v>
      </c>
      <c r="W404" s="27">
        <f t="shared" si="102"/>
        <v>1165.9192825112107</v>
      </c>
      <c r="X404" s="27">
        <f t="shared" si="102"/>
        <v>936.32958801498125</v>
      </c>
      <c r="Y404" s="27">
        <f t="shared" si="102"/>
        <v>2564.102564102564</v>
      </c>
      <c r="Z404" s="27">
        <f t="shared" si="102"/>
        <v>9847.1986417657045</v>
      </c>
      <c r="AA404" s="44"/>
      <c r="AB404" s="44"/>
      <c r="AC404" s="44"/>
      <c r="AD404" s="44"/>
      <c r="AE404" s="44"/>
    </row>
    <row r="405" spans="1:31">
      <c r="A405" s="120" t="s">
        <v>652</v>
      </c>
      <c r="B405" s="164" t="s">
        <v>62</v>
      </c>
      <c r="C405" s="27">
        <f t="shared" si="78"/>
        <v>1070.7437934211509</v>
      </c>
      <c r="D405" s="120"/>
      <c r="E405" s="120"/>
      <c r="F405" s="120"/>
      <c r="G405" s="120"/>
      <c r="H405" s="120"/>
      <c r="I405" s="27">
        <f t="shared" ref="I405:Z405" si="103">I144/I300*100000</f>
        <v>0</v>
      </c>
      <c r="J405" s="27">
        <f t="shared" si="103"/>
        <v>0</v>
      </c>
      <c r="K405" s="27">
        <f t="shared" si="103"/>
        <v>0</v>
      </c>
      <c r="L405" s="27">
        <f t="shared" si="103"/>
        <v>0</v>
      </c>
      <c r="M405" s="27">
        <f t="shared" si="103"/>
        <v>0</v>
      </c>
      <c r="N405" s="27">
        <f t="shared" si="103"/>
        <v>57.077625570776256</v>
      </c>
      <c r="O405" s="27">
        <f t="shared" si="103"/>
        <v>99.453008453505717</v>
      </c>
      <c r="P405" s="27">
        <f t="shared" si="103"/>
        <v>43.103448275862071</v>
      </c>
      <c r="Q405" s="27">
        <f t="shared" si="103"/>
        <v>70.249385317878463</v>
      </c>
      <c r="R405" s="27">
        <f t="shared" si="103"/>
        <v>0</v>
      </c>
      <c r="S405" s="27">
        <f t="shared" si="103"/>
        <v>129.366106080207</v>
      </c>
      <c r="T405" s="27">
        <f t="shared" si="103"/>
        <v>328.67707477403451</v>
      </c>
      <c r="U405" s="27">
        <f t="shared" si="103"/>
        <v>445.35799931483388</v>
      </c>
      <c r="V405" s="27">
        <f t="shared" si="103"/>
        <v>380.3393797542422</v>
      </c>
      <c r="W405" s="27">
        <f t="shared" si="103"/>
        <v>1145.7214464733263</v>
      </c>
      <c r="X405" s="27">
        <f t="shared" si="103"/>
        <v>1720.9302325581396</v>
      </c>
      <c r="Y405" s="27">
        <f t="shared" si="103"/>
        <v>3721.4247740563533</v>
      </c>
      <c r="Z405" s="27">
        <f t="shared" si="103"/>
        <v>10829.694323144106</v>
      </c>
      <c r="AA405" s="44"/>
      <c r="AB405" s="44"/>
      <c r="AC405" s="44"/>
      <c r="AD405" s="44"/>
      <c r="AE405" s="44"/>
    </row>
    <row r="406" spans="1:31">
      <c r="A406" s="120" t="s">
        <v>880</v>
      </c>
      <c r="B406" s="164" t="s">
        <v>62</v>
      </c>
      <c r="C406" s="27">
        <f t="shared" si="78"/>
        <v>779.71512770137531</v>
      </c>
      <c r="D406" s="120"/>
      <c r="E406" s="120"/>
      <c r="F406" s="120"/>
      <c r="G406" s="120"/>
      <c r="H406" s="120"/>
      <c r="I406" s="27">
        <f t="shared" ref="I406:Z406" si="104">I145/I301*100000</f>
        <v>0</v>
      </c>
      <c r="J406" s="27">
        <f t="shared" si="104"/>
        <v>0</v>
      </c>
      <c r="K406" s="27">
        <f t="shared" si="104"/>
        <v>0</v>
      </c>
      <c r="L406" s="27">
        <f t="shared" si="104"/>
        <v>0</v>
      </c>
      <c r="M406" s="27">
        <f t="shared" si="104"/>
        <v>0</v>
      </c>
      <c r="N406" s="27">
        <f t="shared" si="104"/>
        <v>176.67844522968198</v>
      </c>
      <c r="O406" s="27">
        <f t="shared" si="104"/>
        <v>0</v>
      </c>
      <c r="P406" s="27">
        <f t="shared" si="104"/>
        <v>0</v>
      </c>
      <c r="Q406" s="27">
        <f t="shared" si="104"/>
        <v>80.192461908580597</v>
      </c>
      <c r="R406" s="27">
        <f t="shared" si="104"/>
        <v>0</v>
      </c>
      <c r="S406" s="27">
        <f t="shared" si="104"/>
        <v>93.808630393996253</v>
      </c>
      <c r="T406" s="27">
        <f t="shared" si="104"/>
        <v>0</v>
      </c>
      <c r="U406" s="27">
        <f t="shared" si="104"/>
        <v>161.81229773462783</v>
      </c>
      <c r="V406" s="27">
        <f t="shared" si="104"/>
        <v>75.471698113207538</v>
      </c>
      <c r="W406" s="27">
        <f t="shared" si="104"/>
        <v>711.3821138211382</v>
      </c>
      <c r="X406" s="27">
        <f t="shared" si="104"/>
        <v>1017.4418604651164</v>
      </c>
      <c r="Y406" s="27">
        <f t="shared" si="104"/>
        <v>4020.1005025125628</v>
      </c>
      <c r="Z406" s="27">
        <f t="shared" si="104"/>
        <v>9211.9866814650377</v>
      </c>
      <c r="AA406" s="44"/>
      <c r="AB406" s="44"/>
      <c r="AC406" s="44"/>
      <c r="AD406" s="44"/>
      <c r="AE406" s="44"/>
    </row>
    <row r="407" spans="1:31">
      <c r="A407" s="120" t="s">
        <v>891</v>
      </c>
      <c r="B407" s="164" t="s">
        <v>62</v>
      </c>
      <c r="C407" s="27">
        <f t="shared" si="78"/>
        <v>1264.5560407569142</v>
      </c>
      <c r="D407" s="120"/>
      <c r="E407" s="120"/>
      <c r="F407" s="120"/>
      <c r="G407" s="120"/>
      <c r="H407" s="120"/>
      <c r="I407" s="27">
        <f t="shared" ref="I407:Z407" si="105">I146/I302*100000</f>
        <v>0</v>
      </c>
      <c r="J407" s="27">
        <f t="shared" si="105"/>
        <v>0</v>
      </c>
      <c r="K407" s="27">
        <f t="shared" si="105"/>
        <v>0</v>
      </c>
      <c r="L407" s="27">
        <f t="shared" si="105"/>
        <v>0</v>
      </c>
      <c r="M407" s="27">
        <f t="shared" si="105"/>
        <v>0</v>
      </c>
      <c r="N407" s="27">
        <f t="shared" si="105"/>
        <v>0</v>
      </c>
      <c r="O407" s="27">
        <f t="shared" si="105"/>
        <v>709.21985815602841</v>
      </c>
      <c r="P407" s="27">
        <f t="shared" si="105"/>
        <v>0</v>
      </c>
      <c r="Q407" s="27">
        <f t="shared" si="105"/>
        <v>0</v>
      </c>
      <c r="R407" s="27">
        <f t="shared" si="105"/>
        <v>161.55088852988692</v>
      </c>
      <c r="S407" s="27">
        <f t="shared" si="105"/>
        <v>141.84397163120568</v>
      </c>
      <c r="T407" s="27">
        <f t="shared" si="105"/>
        <v>142.65335235378032</v>
      </c>
      <c r="U407" s="27">
        <f t="shared" si="105"/>
        <v>0</v>
      </c>
      <c r="V407" s="27">
        <f t="shared" si="105"/>
        <v>436.20501635768812</v>
      </c>
      <c r="W407" s="27">
        <f t="shared" si="105"/>
        <v>502.51256281407035</v>
      </c>
      <c r="X407" s="27">
        <f t="shared" si="105"/>
        <v>1453.104359313078</v>
      </c>
      <c r="Y407" s="27">
        <f t="shared" si="105"/>
        <v>3303.303303303303</v>
      </c>
      <c r="Z407" s="27">
        <f t="shared" si="105"/>
        <v>9725.1585623678657</v>
      </c>
      <c r="AA407" s="44"/>
      <c r="AB407" s="44"/>
      <c r="AC407" s="44"/>
      <c r="AD407" s="44"/>
      <c r="AE407" s="44"/>
    </row>
    <row r="408" spans="1:31">
      <c r="A408" s="120" t="s">
        <v>882</v>
      </c>
      <c r="B408" s="164" t="s">
        <v>62</v>
      </c>
      <c r="C408" s="27">
        <f t="shared" si="78"/>
        <v>930.26199215289205</v>
      </c>
      <c r="D408" s="120"/>
      <c r="E408" s="120"/>
      <c r="F408" s="120"/>
      <c r="G408" s="120"/>
      <c r="H408" s="120"/>
      <c r="I408" s="27">
        <f t="shared" ref="I408:Z408" si="106">I147/I303*100000</f>
        <v>0</v>
      </c>
      <c r="J408" s="27">
        <f t="shared" si="106"/>
        <v>0</v>
      </c>
      <c r="K408" s="27">
        <f t="shared" si="106"/>
        <v>0</v>
      </c>
      <c r="L408" s="27">
        <f t="shared" si="106"/>
        <v>0</v>
      </c>
      <c r="M408" s="27">
        <f t="shared" si="106"/>
        <v>0</v>
      </c>
      <c r="N408" s="27">
        <f t="shared" si="106"/>
        <v>0</v>
      </c>
      <c r="O408" s="27">
        <f t="shared" si="106"/>
        <v>0</v>
      </c>
      <c r="P408" s="27">
        <f t="shared" si="106"/>
        <v>0</v>
      </c>
      <c r="Q408" s="27">
        <f t="shared" si="106"/>
        <v>0</v>
      </c>
      <c r="R408" s="27">
        <f t="shared" si="106"/>
        <v>0</v>
      </c>
      <c r="S408" s="27">
        <f t="shared" si="106"/>
        <v>0</v>
      </c>
      <c r="T408" s="27">
        <f t="shared" si="106"/>
        <v>421.49631190727081</v>
      </c>
      <c r="U408" s="27">
        <f t="shared" si="106"/>
        <v>0</v>
      </c>
      <c r="V408" s="27">
        <f t="shared" si="106"/>
        <v>510.52967453733254</v>
      </c>
      <c r="W408" s="27">
        <f t="shared" si="106"/>
        <v>512.38257899231428</v>
      </c>
      <c r="X408" s="27">
        <f t="shared" si="106"/>
        <v>1901.1406844106464</v>
      </c>
      <c r="Y408" s="27">
        <f t="shared" si="106"/>
        <v>3161.397670549085</v>
      </c>
      <c r="Z408" s="27">
        <f t="shared" si="106"/>
        <v>13669.064748201439</v>
      </c>
      <c r="AA408" s="44"/>
      <c r="AB408" s="44"/>
      <c r="AC408" s="44"/>
      <c r="AD408" s="44"/>
      <c r="AE408" s="44"/>
    </row>
    <row r="409" spans="1:31">
      <c r="A409" s="120" t="s">
        <v>883</v>
      </c>
      <c r="B409" s="164" t="s">
        <v>62</v>
      </c>
      <c r="C409" s="27">
        <f t="shared" si="78"/>
        <v>744.37391806116568</v>
      </c>
      <c r="D409" s="120"/>
      <c r="E409" s="120"/>
      <c r="F409" s="120"/>
      <c r="G409" s="120"/>
      <c r="H409" s="120"/>
      <c r="I409" s="27">
        <f t="shared" ref="I409:Z409" si="107">I148/I304*100000</f>
        <v>127.87723785166241</v>
      </c>
      <c r="J409" s="27">
        <f t="shared" si="107"/>
        <v>0</v>
      </c>
      <c r="K409" s="27">
        <f t="shared" si="107"/>
        <v>0</v>
      </c>
      <c r="L409" s="27">
        <f t="shared" si="107"/>
        <v>0</v>
      </c>
      <c r="M409" s="27">
        <f t="shared" si="107"/>
        <v>0</v>
      </c>
      <c r="N409" s="27">
        <f t="shared" si="107"/>
        <v>0</v>
      </c>
      <c r="O409" s="27">
        <f t="shared" si="107"/>
        <v>0</v>
      </c>
      <c r="P409" s="27">
        <f t="shared" si="107"/>
        <v>0</v>
      </c>
      <c r="Q409" s="27">
        <f t="shared" si="107"/>
        <v>148.6988847583643</v>
      </c>
      <c r="R409" s="27">
        <f t="shared" si="107"/>
        <v>88.183421516754848</v>
      </c>
      <c r="S409" s="27">
        <f t="shared" si="107"/>
        <v>303.33670374115269</v>
      </c>
      <c r="T409" s="27">
        <f t="shared" si="107"/>
        <v>203.66598778004072</v>
      </c>
      <c r="U409" s="27">
        <f t="shared" si="107"/>
        <v>348.73583260680039</v>
      </c>
      <c r="V409" s="27">
        <f t="shared" si="107"/>
        <v>202.83975659229208</v>
      </c>
      <c r="W409" s="27">
        <f t="shared" si="107"/>
        <v>914.38071487946797</v>
      </c>
      <c r="X409" s="27">
        <f t="shared" si="107"/>
        <v>2319.90231990232</v>
      </c>
      <c r="Y409" s="27">
        <f t="shared" si="107"/>
        <v>4146.7304625199358</v>
      </c>
      <c r="Z409" s="27">
        <f t="shared" si="107"/>
        <v>10857.142857142857</v>
      </c>
      <c r="AA409" s="44"/>
      <c r="AB409" s="44"/>
      <c r="AC409" s="44"/>
      <c r="AD409" s="44"/>
      <c r="AE409" s="44"/>
    </row>
    <row r="410" spans="1:31">
      <c r="A410" s="120" t="s">
        <v>884</v>
      </c>
      <c r="B410" s="164" t="s">
        <v>62</v>
      </c>
      <c r="C410" s="27">
        <f t="shared" si="78"/>
        <v>1423.374980230903</v>
      </c>
      <c r="D410" s="120"/>
      <c r="E410" s="120"/>
      <c r="F410" s="120"/>
      <c r="G410" s="120"/>
      <c r="H410" s="120"/>
      <c r="I410" s="27">
        <f t="shared" ref="I410:Z410" si="108">I149/I305*100000</f>
        <v>0</v>
      </c>
      <c r="J410" s="27">
        <f t="shared" si="108"/>
        <v>0</v>
      </c>
      <c r="K410" s="27">
        <f t="shared" si="108"/>
        <v>0</v>
      </c>
      <c r="L410" s="27">
        <f t="shared" si="108"/>
        <v>0</v>
      </c>
      <c r="M410" s="27">
        <f t="shared" si="108"/>
        <v>0</v>
      </c>
      <c r="N410" s="27">
        <f t="shared" si="108"/>
        <v>0</v>
      </c>
      <c r="O410" s="27">
        <f t="shared" si="108"/>
        <v>0</v>
      </c>
      <c r="P410" s="27">
        <f t="shared" si="108"/>
        <v>0</v>
      </c>
      <c r="Q410" s="27">
        <f t="shared" si="108"/>
        <v>0</v>
      </c>
      <c r="R410" s="27">
        <f t="shared" si="108"/>
        <v>569.80056980056986</v>
      </c>
      <c r="S410" s="27">
        <f t="shared" si="108"/>
        <v>0</v>
      </c>
      <c r="T410" s="27">
        <f t="shared" si="108"/>
        <v>214.13276231263384</v>
      </c>
      <c r="U410" s="27">
        <f t="shared" si="108"/>
        <v>585.9375</v>
      </c>
      <c r="V410" s="27">
        <f t="shared" si="108"/>
        <v>704.22535211267609</v>
      </c>
      <c r="W410" s="27">
        <f t="shared" si="108"/>
        <v>451.46726862302478</v>
      </c>
      <c r="X410" s="27">
        <f t="shared" si="108"/>
        <v>1526.7175572519084</v>
      </c>
      <c r="Y410" s="27">
        <f t="shared" si="108"/>
        <v>3631.2849162011175</v>
      </c>
      <c r="Z410" s="27">
        <f t="shared" si="108"/>
        <v>12040.816326530612</v>
      </c>
      <c r="AA410" s="44"/>
      <c r="AB410" s="44"/>
      <c r="AC410" s="44"/>
      <c r="AD410" s="44"/>
      <c r="AE410" s="44"/>
    </row>
    <row r="411" spans="1:31">
      <c r="A411" s="120" t="s">
        <v>885</v>
      </c>
      <c r="B411" s="164" t="s">
        <v>62</v>
      </c>
      <c r="C411" s="27">
        <f t="shared" si="78"/>
        <v>998.44901124466844</v>
      </c>
      <c r="D411" s="120"/>
      <c r="E411" s="120"/>
      <c r="F411" s="120"/>
      <c r="G411" s="120"/>
      <c r="H411" s="120"/>
      <c r="I411" s="27">
        <f t="shared" ref="I411:Z411" si="109">I150/I306*100000</f>
        <v>485.43689320388347</v>
      </c>
      <c r="J411" s="27">
        <f t="shared" si="109"/>
        <v>0</v>
      </c>
      <c r="K411" s="27">
        <f t="shared" si="109"/>
        <v>0</v>
      </c>
      <c r="L411" s="27">
        <f t="shared" si="109"/>
        <v>0</v>
      </c>
      <c r="M411" s="27">
        <f t="shared" si="109"/>
        <v>0</v>
      </c>
      <c r="N411" s="27">
        <f t="shared" si="109"/>
        <v>0</v>
      </c>
      <c r="O411" s="27">
        <f t="shared" si="109"/>
        <v>0</v>
      </c>
      <c r="P411" s="27">
        <f t="shared" si="109"/>
        <v>0</v>
      </c>
      <c r="Q411" s="27">
        <f t="shared" si="109"/>
        <v>143.47202295552367</v>
      </c>
      <c r="R411" s="27">
        <f t="shared" si="109"/>
        <v>0</v>
      </c>
      <c r="S411" s="27">
        <f t="shared" si="109"/>
        <v>0</v>
      </c>
      <c r="T411" s="27">
        <f t="shared" si="109"/>
        <v>0</v>
      </c>
      <c r="U411" s="27">
        <f t="shared" si="109"/>
        <v>432.27665706051874</v>
      </c>
      <c r="V411" s="27">
        <f t="shared" si="109"/>
        <v>480.19207683073228</v>
      </c>
      <c r="W411" s="27">
        <f t="shared" si="109"/>
        <v>1210.2874432677761</v>
      </c>
      <c r="X411" s="27">
        <f t="shared" si="109"/>
        <v>1188.1188118811881</v>
      </c>
      <c r="Y411" s="27">
        <f t="shared" si="109"/>
        <v>2370.6896551724135</v>
      </c>
      <c r="Z411" s="27">
        <f t="shared" si="109"/>
        <v>11683.848797250859</v>
      </c>
      <c r="AA411" s="44"/>
      <c r="AB411" s="44"/>
      <c r="AC411" s="44"/>
      <c r="AD411" s="44"/>
      <c r="AE411" s="44"/>
    </row>
    <row r="412" spans="1:31">
      <c r="A412" s="120" t="s">
        <v>645</v>
      </c>
      <c r="B412" s="164" t="s">
        <v>62</v>
      </c>
      <c r="C412" s="27">
        <f t="shared" si="78"/>
        <v>1447.1304061831936</v>
      </c>
      <c r="D412" s="120"/>
      <c r="E412" s="120"/>
      <c r="F412" s="120"/>
      <c r="G412" s="120"/>
      <c r="H412" s="120"/>
      <c r="I412" s="27">
        <f t="shared" ref="I412:Z412" si="110">I151/I307*100000</f>
        <v>0</v>
      </c>
      <c r="J412" s="27">
        <f t="shared" si="110"/>
        <v>0</v>
      </c>
      <c r="K412" s="27">
        <f t="shared" si="110"/>
        <v>0</v>
      </c>
      <c r="L412" s="27">
        <f t="shared" si="110"/>
        <v>0</v>
      </c>
      <c r="M412" s="27">
        <f t="shared" si="110"/>
        <v>0</v>
      </c>
      <c r="N412" s="27">
        <f t="shared" si="110"/>
        <v>0</v>
      </c>
      <c r="O412" s="27">
        <f t="shared" si="110"/>
        <v>0</v>
      </c>
      <c r="P412" s="27">
        <f t="shared" si="110"/>
        <v>0</v>
      </c>
      <c r="Q412" s="27">
        <f t="shared" si="110"/>
        <v>0</v>
      </c>
      <c r="R412" s="27">
        <f t="shared" si="110"/>
        <v>0</v>
      </c>
      <c r="S412" s="27">
        <f t="shared" si="110"/>
        <v>0</v>
      </c>
      <c r="T412" s="27">
        <f t="shared" si="110"/>
        <v>250.62656641604008</v>
      </c>
      <c r="U412" s="27">
        <f t="shared" si="110"/>
        <v>643.77682403433471</v>
      </c>
      <c r="V412" s="27">
        <f t="shared" si="110"/>
        <v>638.29787234042544</v>
      </c>
      <c r="W412" s="27">
        <f t="shared" si="110"/>
        <v>246.91358024691357</v>
      </c>
      <c r="X412" s="27">
        <f t="shared" si="110"/>
        <v>1358.695652173913</v>
      </c>
      <c r="Y412" s="27">
        <f t="shared" si="110"/>
        <v>1605.5045871559635</v>
      </c>
      <c r="Z412" s="27">
        <f t="shared" si="110"/>
        <v>11929.824561403508</v>
      </c>
      <c r="AA412" s="44"/>
      <c r="AB412" s="44"/>
      <c r="AC412" s="44"/>
      <c r="AD412" s="44"/>
      <c r="AE412" s="44"/>
    </row>
    <row r="413" spans="1:31">
      <c r="A413" s="120" t="s">
        <v>886</v>
      </c>
      <c r="B413" s="164" t="s">
        <v>62</v>
      </c>
      <c r="C413" s="27">
        <f t="shared" si="78"/>
        <v>721.66734022285095</v>
      </c>
      <c r="D413" s="120"/>
      <c r="E413" s="120"/>
      <c r="F413" s="120"/>
      <c r="G413" s="120"/>
      <c r="H413" s="120"/>
      <c r="I413" s="27">
        <f t="shared" ref="I413:Z413" si="111">I152/I308*100000</f>
        <v>0</v>
      </c>
      <c r="J413" s="27">
        <f t="shared" si="111"/>
        <v>0</v>
      </c>
      <c r="K413" s="27">
        <f t="shared" si="111"/>
        <v>0</v>
      </c>
      <c r="L413" s="27">
        <f t="shared" si="111"/>
        <v>0</v>
      </c>
      <c r="M413" s="27">
        <f t="shared" si="111"/>
        <v>0</v>
      </c>
      <c r="N413" s="27">
        <f t="shared" si="111"/>
        <v>0</v>
      </c>
      <c r="O413" s="27">
        <f t="shared" si="111"/>
        <v>0</v>
      </c>
      <c r="P413" s="27">
        <f t="shared" si="111"/>
        <v>0</v>
      </c>
      <c r="Q413" s="27">
        <f t="shared" si="111"/>
        <v>133.51134846461949</v>
      </c>
      <c r="R413" s="27">
        <f t="shared" si="111"/>
        <v>0</v>
      </c>
      <c r="S413" s="27">
        <f t="shared" si="111"/>
        <v>221.72949002217294</v>
      </c>
      <c r="T413" s="27">
        <f t="shared" si="111"/>
        <v>231.21387283236996</v>
      </c>
      <c r="U413" s="27">
        <f t="shared" si="111"/>
        <v>242.52223120452709</v>
      </c>
      <c r="V413" s="27">
        <f t="shared" si="111"/>
        <v>695.89422407794018</v>
      </c>
      <c r="W413" s="27">
        <f t="shared" si="111"/>
        <v>709.84915705412607</v>
      </c>
      <c r="X413" s="27">
        <f t="shared" si="111"/>
        <v>1219.5121951219512</v>
      </c>
      <c r="Y413" s="27">
        <f t="shared" si="111"/>
        <v>2003.338898163606</v>
      </c>
      <c r="Z413" s="27">
        <f t="shared" si="111"/>
        <v>11901.081916537867</v>
      </c>
      <c r="AA413" s="44"/>
      <c r="AB413" s="44"/>
      <c r="AC413" s="44"/>
      <c r="AD413" s="44"/>
      <c r="AE413" s="44"/>
    </row>
    <row r="414" spans="1:31">
      <c r="A414" s="120" t="s">
        <v>887</v>
      </c>
      <c r="B414" s="164" t="s">
        <v>62</v>
      </c>
      <c r="C414" s="27">
        <f t="shared" si="78"/>
        <v>1342.6219126029132</v>
      </c>
      <c r="D414" s="120"/>
      <c r="E414" s="120"/>
      <c r="F414" s="120"/>
      <c r="G414" s="120"/>
      <c r="H414" s="120"/>
      <c r="I414" s="27">
        <f t="shared" ref="I414:Z414" si="112">I153/I309*100000</f>
        <v>505.05050505050508</v>
      </c>
      <c r="J414" s="27">
        <f t="shared" si="112"/>
        <v>0</v>
      </c>
      <c r="K414" s="27">
        <f t="shared" si="112"/>
        <v>0</v>
      </c>
      <c r="L414" s="27">
        <f t="shared" si="112"/>
        <v>0</v>
      </c>
      <c r="M414" s="27">
        <f t="shared" si="112"/>
        <v>0</v>
      </c>
      <c r="N414" s="27">
        <f t="shared" si="112"/>
        <v>0</v>
      </c>
      <c r="O414" s="27">
        <f t="shared" si="112"/>
        <v>0</v>
      </c>
      <c r="P414" s="27">
        <f t="shared" si="112"/>
        <v>253.16455696202533</v>
      </c>
      <c r="Q414" s="27">
        <f t="shared" si="112"/>
        <v>0</v>
      </c>
      <c r="R414" s="27">
        <f t="shared" si="112"/>
        <v>0</v>
      </c>
      <c r="S414" s="27">
        <f t="shared" si="112"/>
        <v>0</v>
      </c>
      <c r="T414" s="27">
        <f t="shared" si="112"/>
        <v>0</v>
      </c>
      <c r="U414" s="27">
        <f t="shared" si="112"/>
        <v>427.96005706134093</v>
      </c>
      <c r="V414" s="27">
        <f t="shared" si="112"/>
        <v>381.67938931297709</v>
      </c>
      <c r="W414" s="27">
        <f t="shared" si="112"/>
        <v>800</v>
      </c>
      <c r="X414" s="27">
        <f t="shared" si="112"/>
        <v>1727.8617710583155</v>
      </c>
      <c r="Y414" s="27">
        <f t="shared" si="112"/>
        <v>3312.6293995859214</v>
      </c>
      <c r="Z414" s="27">
        <f t="shared" si="112"/>
        <v>11201.298701298701</v>
      </c>
      <c r="AA414" s="44"/>
      <c r="AB414" s="44"/>
      <c r="AC414" s="44"/>
      <c r="AD414" s="44"/>
      <c r="AE414" s="44"/>
    </row>
    <row r="415" spans="1:31">
      <c r="A415" s="120" t="s">
        <v>888</v>
      </c>
      <c r="B415" s="164" t="s">
        <v>62</v>
      </c>
      <c r="C415" s="27">
        <f t="shared" si="78"/>
        <v>1666.4851323385251</v>
      </c>
      <c r="D415" s="120"/>
      <c r="E415" s="120"/>
      <c r="F415" s="120"/>
      <c r="G415" s="120"/>
      <c r="H415" s="120"/>
      <c r="I415" s="27">
        <f t="shared" ref="I415:Z415" si="113">I154/I310*100000</f>
        <v>442.47787610619469</v>
      </c>
      <c r="J415" s="27">
        <f t="shared" si="113"/>
        <v>0</v>
      </c>
      <c r="K415" s="27">
        <f t="shared" si="113"/>
        <v>0</v>
      </c>
      <c r="L415" s="27">
        <f t="shared" si="113"/>
        <v>0</v>
      </c>
      <c r="M415" s="27">
        <f t="shared" si="113"/>
        <v>0</v>
      </c>
      <c r="N415" s="27">
        <f t="shared" si="113"/>
        <v>0</v>
      </c>
      <c r="O415" s="27">
        <f t="shared" si="113"/>
        <v>0</v>
      </c>
      <c r="P415" s="27">
        <f t="shared" si="113"/>
        <v>0</v>
      </c>
      <c r="Q415" s="27">
        <f t="shared" si="113"/>
        <v>0</v>
      </c>
      <c r="R415" s="27">
        <f t="shared" si="113"/>
        <v>0</v>
      </c>
      <c r="S415" s="27">
        <f t="shared" si="113"/>
        <v>180.18018018018017</v>
      </c>
      <c r="T415" s="27">
        <f t="shared" si="113"/>
        <v>155.03875968992247</v>
      </c>
      <c r="U415" s="27">
        <f t="shared" si="113"/>
        <v>259.74025974025972</v>
      </c>
      <c r="V415" s="27">
        <f t="shared" si="113"/>
        <v>777.20207253886008</v>
      </c>
      <c r="W415" s="27">
        <f t="shared" si="113"/>
        <v>465.11627906976742</v>
      </c>
      <c r="X415" s="27">
        <f t="shared" si="113"/>
        <v>1035.5029585798818</v>
      </c>
      <c r="Y415" s="27">
        <f t="shared" si="113"/>
        <v>3252.0325203252037</v>
      </c>
      <c r="Z415" s="27">
        <f t="shared" si="113"/>
        <v>10121.836925960637</v>
      </c>
      <c r="AA415" s="44"/>
      <c r="AB415" s="44"/>
      <c r="AC415" s="44"/>
      <c r="AD415" s="44"/>
      <c r="AE415" s="44"/>
    </row>
    <row r="416" spans="1:31">
      <c r="A416" s="120" t="s">
        <v>889</v>
      </c>
      <c r="B416" s="164" t="s">
        <v>62</v>
      </c>
      <c r="C416" s="27">
        <f t="shared" si="78"/>
        <v>1508.8725958984166</v>
      </c>
      <c r="D416" s="120"/>
      <c r="E416" s="120"/>
      <c r="F416" s="120"/>
      <c r="G416" s="120"/>
      <c r="H416" s="120"/>
      <c r="I416" s="27">
        <f t="shared" ref="I416:Z416" si="114">I155/I311*100000</f>
        <v>0</v>
      </c>
      <c r="J416" s="27">
        <f t="shared" si="114"/>
        <v>0</v>
      </c>
      <c r="K416" s="27">
        <f t="shared" si="114"/>
        <v>0</v>
      </c>
      <c r="L416" s="27">
        <f t="shared" si="114"/>
        <v>0</v>
      </c>
      <c r="M416" s="27">
        <f t="shared" si="114"/>
        <v>0</v>
      </c>
      <c r="N416" s="27">
        <f t="shared" si="114"/>
        <v>0</v>
      </c>
      <c r="O416" s="27">
        <f t="shared" si="114"/>
        <v>0</v>
      </c>
      <c r="P416" s="27">
        <f t="shared" si="114"/>
        <v>0</v>
      </c>
      <c r="Q416" s="27">
        <f t="shared" si="114"/>
        <v>0</v>
      </c>
      <c r="R416" s="27">
        <f t="shared" si="114"/>
        <v>0</v>
      </c>
      <c r="S416" s="27">
        <f t="shared" si="114"/>
        <v>335.57046979865771</v>
      </c>
      <c r="T416" s="27">
        <f t="shared" si="114"/>
        <v>0</v>
      </c>
      <c r="U416" s="27">
        <f t="shared" si="114"/>
        <v>424.3281471004243</v>
      </c>
      <c r="V416" s="27">
        <f t="shared" si="114"/>
        <v>388.09831824062098</v>
      </c>
      <c r="W416" s="27">
        <f t="shared" si="114"/>
        <v>927.15231788079484</v>
      </c>
      <c r="X416" s="27">
        <f t="shared" si="114"/>
        <v>1494.5652173913045</v>
      </c>
      <c r="Y416" s="27">
        <f t="shared" si="114"/>
        <v>3337.969401947149</v>
      </c>
      <c r="Z416" s="27">
        <f t="shared" si="114"/>
        <v>9935.2051835853126</v>
      </c>
      <c r="AA416" s="44"/>
      <c r="AB416" s="44"/>
      <c r="AC416" s="44"/>
      <c r="AD416" s="44"/>
      <c r="AE416" s="44"/>
    </row>
    <row r="417" spans="1:31">
      <c r="A417" s="121" t="s">
        <v>890</v>
      </c>
      <c r="B417" s="165" t="s">
        <v>62</v>
      </c>
      <c r="C417" s="23">
        <f t="shared" si="78"/>
        <v>1587.3015873015872</v>
      </c>
      <c r="D417" s="121"/>
      <c r="E417" s="121"/>
      <c r="F417" s="121"/>
      <c r="G417" s="121"/>
      <c r="H417" s="121"/>
      <c r="I417" s="23">
        <f t="shared" ref="I417:Z417" si="115">I156/I312*100000</f>
        <v>0</v>
      </c>
      <c r="J417" s="23">
        <f t="shared" si="115"/>
        <v>0</v>
      </c>
      <c r="K417" s="23">
        <f t="shared" si="115"/>
        <v>0</v>
      </c>
      <c r="L417" s="23">
        <f t="shared" si="115"/>
        <v>0</v>
      </c>
      <c r="M417" s="23">
        <f t="shared" si="115"/>
        <v>0</v>
      </c>
      <c r="N417" s="23">
        <f t="shared" si="115"/>
        <v>0</v>
      </c>
      <c r="O417" s="23">
        <f t="shared" si="115"/>
        <v>361.01083032490976</v>
      </c>
      <c r="P417" s="23">
        <f t="shared" si="115"/>
        <v>0</v>
      </c>
      <c r="Q417" s="23">
        <f t="shared" si="115"/>
        <v>271.73913043478262</v>
      </c>
      <c r="R417" s="23">
        <f t="shared" si="115"/>
        <v>266.66666666666669</v>
      </c>
      <c r="S417" s="23">
        <f t="shared" si="115"/>
        <v>0</v>
      </c>
      <c r="T417" s="23">
        <f t="shared" si="115"/>
        <v>544.46460980036295</v>
      </c>
      <c r="U417" s="23">
        <f t="shared" si="115"/>
        <v>303.030303030303</v>
      </c>
      <c r="V417" s="23">
        <f t="shared" si="115"/>
        <v>920.24539877300617</v>
      </c>
      <c r="W417" s="23">
        <f t="shared" si="115"/>
        <v>540.54054054054052</v>
      </c>
      <c r="X417" s="23">
        <f t="shared" si="115"/>
        <v>1086.9565217391305</v>
      </c>
      <c r="Y417" s="23">
        <f t="shared" si="115"/>
        <v>2450.9803921568628</v>
      </c>
      <c r="Z417" s="23">
        <f t="shared" si="115"/>
        <v>9851.0882016036649</v>
      </c>
      <c r="AA417" s="44"/>
      <c r="AB417" s="44"/>
      <c r="AC417" s="44"/>
      <c r="AD417" s="44"/>
      <c r="AE417" s="44"/>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BH54"/>
  <sheetViews>
    <sheetView workbookViewId="0"/>
  </sheetViews>
  <sheetFormatPr defaultRowHeight="13.5"/>
  <cols>
    <col min="1" max="1" width="9.625" customWidth="1"/>
    <col min="2" max="2" width="10.625" hidden="1" customWidth="1"/>
    <col min="3" max="4" width="10.625" customWidth="1"/>
    <col min="5" max="5" width="11.75" customWidth="1"/>
    <col min="6" max="6" width="0" hidden="1" customWidth="1"/>
    <col min="7" max="7" width="4.75" customWidth="1"/>
    <col min="8" max="59" width="9.625" customWidth="1"/>
    <col min="258" max="261" width="10.625" customWidth="1"/>
    <col min="263" max="263" width="4.75" customWidth="1"/>
    <col min="514" max="517" width="10.625" customWidth="1"/>
    <col min="519" max="519" width="4.75" customWidth="1"/>
    <col min="770" max="773" width="10.625" customWidth="1"/>
    <col min="775" max="775" width="4.75" customWidth="1"/>
    <col min="1026" max="1029" width="10.625" customWidth="1"/>
    <col min="1031" max="1031" width="4.75" customWidth="1"/>
    <col min="1282" max="1285" width="10.625" customWidth="1"/>
    <col min="1287" max="1287" width="4.75" customWidth="1"/>
    <col min="1538" max="1541" width="10.625" customWidth="1"/>
    <col min="1543" max="1543" width="4.75" customWidth="1"/>
    <col min="1794" max="1797" width="10.625" customWidth="1"/>
    <col min="1799" max="1799" width="4.75" customWidth="1"/>
    <col min="2050" max="2053" width="10.625" customWidth="1"/>
    <col min="2055" max="2055" width="4.75" customWidth="1"/>
    <col min="2306" max="2309" width="10.625" customWidth="1"/>
    <col min="2311" max="2311" width="4.75" customWidth="1"/>
    <col min="2562" max="2565" width="10.625" customWidth="1"/>
    <col min="2567" max="2567" width="4.75" customWidth="1"/>
    <col min="2818" max="2821" width="10.625" customWidth="1"/>
    <col min="2823" max="2823" width="4.75" customWidth="1"/>
    <col min="3074" max="3077" width="10.625" customWidth="1"/>
    <col min="3079" max="3079" width="4.75" customWidth="1"/>
    <col min="3330" max="3333" width="10.625" customWidth="1"/>
    <col min="3335" max="3335" width="4.75" customWidth="1"/>
    <col min="3586" max="3589" width="10.625" customWidth="1"/>
    <col min="3591" max="3591" width="4.75" customWidth="1"/>
    <col min="3842" max="3845" width="10.625" customWidth="1"/>
    <col min="3847" max="3847" width="4.75" customWidth="1"/>
    <col min="4098" max="4101" width="10.625" customWidth="1"/>
    <col min="4103" max="4103" width="4.75" customWidth="1"/>
    <col min="4354" max="4357" width="10.625" customWidth="1"/>
    <col min="4359" max="4359" width="4.75" customWidth="1"/>
    <col min="4610" max="4613" width="10.625" customWidth="1"/>
    <col min="4615" max="4615" width="4.75" customWidth="1"/>
    <col min="4866" max="4869" width="10.625" customWidth="1"/>
    <col min="4871" max="4871" width="4.75" customWidth="1"/>
    <col min="5122" max="5125" width="10.625" customWidth="1"/>
    <col min="5127" max="5127" width="4.75" customWidth="1"/>
    <col min="5378" max="5381" width="10.625" customWidth="1"/>
    <col min="5383" max="5383" width="4.75" customWidth="1"/>
    <col min="5634" max="5637" width="10.625" customWidth="1"/>
    <col min="5639" max="5639" width="4.75" customWidth="1"/>
    <col min="5890" max="5893" width="10.625" customWidth="1"/>
    <col min="5895" max="5895" width="4.75" customWidth="1"/>
    <col min="6146" max="6149" width="10.625" customWidth="1"/>
    <col min="6151" max="6151" width="4.75" customWidth="1"/>
    <col min="6402" max="6405" width="10.625" customWidth="1"/>
    <col min="6407" max="6407" width="4.75" customWidth="1"/>
    <col min="6658" max="6661" width="10.625" customWidth="1"/>
    <col min="6663" max="6663" width="4.75" customWidth="1"/>
    <col min="6914" max="6917" width="10.625" customWidth="1"/>
    <col min="6919" max="6919" width="4.75" customWidth="1"/>
    <col min="7170" max="7173" width="10.625" customWidth="1"/>
    <col min="7175" max="7175" width="4.75" customWidth="1"/>
    <col min="7426" max="7429" width="10.625" customWidth="1"/>
    <col min="7431" max="7431" width="4.75" customWidth="1"/>
    <col min="7682" max="7685" width="10.625" customWidth="1"/>
    <col min="7687" max="7687" width="4.75" customWidth="1"/>
    <col min="7938" max="7941" width="10.625" customWidth="1"/>
    <col min="7943" max="7943" width="4.75" customWidth="1"/>
    <col min="8194" max="8197" width="10.625" customWidth="1"/>
    <col min="8199" max="8199" width="4.75" customWidth="1"/>
    <col min="8450" max="8453" width="10.625" customWidth="1"/>
    <col min="8455" max="8455" width="4.75" customWidth="1"/>
    <col min="8706" max="8709" width="10.625" customWidth="1"/>
    <col min="8711" max="8711" width="4.75" customWidth="1"/>
    <col min="8962" max="8965" width="10.625" customWidth="1"/>
    <col min="8967" max="8967" width="4.75" customWidth="1"/>
    <col min="9218" max="9221" width="10.625" customWidth="1"/>
    <col min="9223" max="9223" width="4.75" customWidth="1"/>
    <col min="9474" max="9477" width="10.625" customWidth="1"/>
    <col min="9479" max="9479" width="4.75" customWidth="1"/>
    <col min="9730" max="9733" width="10.625" customWidth="1"/>
    <col min="9735" max="9735" width="4.75" customWidth="1"/>
    <col min="9986" max="9989" width="10.625" customWidth="1"/>
    <col min="9991" max="9991" width="4.75" customWidth="1"/>
    <col min="10242" max="10245" width="10.625" customWidth="1"/>
    <col min="10247" max="10247" width="4.75" customWidth="1"/>
    <col min="10498" max="10501" width="10.625" customWidth="1"/>
    <col min="10503" max="10503" width="4.75" customWidth="1"/>
    <col min="10754" max="10757" width="10.625" customWidth="1"/>
    <col min="10759" max="10759" width="4.75" customWidth="1"/>
    <col min="11010" max="11013" width="10.625" customWidth="1"/>
    <col min="11015" max="11015" width="4.75" customWidth="1"/>
    <col min="11266" max="11269" width="10.625" customWidth="1"/>
    <col min="11271" max="11271" width="4.75" customWidth="1"/>
    <col min="11522" max="11525" width="10.625" customWidth="1"/>
    <col min="11527" max="11527" width="4.75" customWidth="1"/>
    <col min="11778" max="11781" width="10.625" customWidth="1"/>
    <col min="11783" max="11783" width="4.75" customWidth="1"/>
    <col min="12034" max="12037" width="10.625" customWidth="1"/>
    <col min="12039" max="12039" width="4.75" customWidth="1"/>
    <col min="12290" max="12293" width="10.625" customWidth="1"/>
    <col min="12295" max="12295" width="4.75" customWidth="1"/>
    <col min="12546" max="12549" width="10.625" customWidth="1"/>
    <col min="12551" max="12551" width="4.75" customWidth="1"/>
    <col min="12802" max="12805" width="10.625" customWidth="1"/>
    <col min="12807" max="12807" width="4.75" customWidth="1"/>
    <col min="13058" max="13061" width="10.625" customWidth="1"/>
    <col min="13063" max="13063" width="4.75" customWidth="1"/>
    <col min="13314" max="13317" width="10.625" customWidth="1"/>
    <col min="13319" max="13319" width="4.75" customWidth="1"/>
    <col min="13570" max="13573" width="10.625" customWidth="1"/>
    <col min="13575" max="13575" width="4.75" customWidth="1"/>
    <col min="13826" max="13829" width="10.625" customWidth="1"/>
    <col min="13831" max="13831" width="4.75" customWidth="1"/>
    <col min="14082" max="14085" width="10.625" customWidth="1"/>
    <col min="14087" max="14087" width="4.75" customWidth="1"/>
    <col min="14338" max="14341" width="10.625" customWidth="1"/>
    <col min="14343" max="14343" width="4.75" customWidth="1"/>
    <col min="14594" max="14597" width="10.625" customWidth="1"/>
    <col min="14599" max="14599" width="4.75" customWidth="1"/>
    <col min="14850" max="14853" width="10.625" customWidth="1"/>
    <col min="14855" max="14855" width="4.75" customWidth="1"/>
    <col min="15106" max="15109" width="10.625" customWidth="1"/>
    <col min="15111" max="15111" width="4.75" customWidth="1"/>
    <col min="15362" max="15365" width="10.625" customWidth="1"/>
    <col min="15367" max="15367" width="4.75" customWidth="1"/>
    <col min="15618" max="15621" width="10.625" customWidth="1"/>
    <col min="15623" max="15623" width="4.75" customWidth="1"/>
    <col min="15874" max="15877" width="10.625" customWidth="1"/>
    <col min="15879" max="15879" width="4.75" customWidth="1"/>
    <col min="16130" max="16133" width="10.625" customWidth="1"/>
    <col min="16135" max="16135" width="4.75" customWidth="1"/>
  </cols>
  <sheetData>
    <row r="1" spans="1:60">
      <c r="A1" s="363" t="s">
        <v>1036</v>
      </c>
      <c r="B1" s="152"/>
      <c r="C1" s="152"/>
      <c r="D1" s="152"/>
      <c r="E1" s="152"/>
    </row>
    <row r="2" spans="1:60" ht="14.25" thickBot="1">
      <c r="A2" s="389" t="s">
        <v>35</v>
      </c>
      <c r="B2" s="390"/>
      <c r="C2" s="390"/>
      <c r="D2" s="387" t="s">
        <v>1037</v>
      </c>
      <c r="E2" s="391"/>
      <c r="G2" s="15"/>
      <c r="H2" s="260">
        <v>2100</v>
      </c>
      <c r="I2" s="17"/>
      <c r="J2" s="17"/>
      <c r="K2" s="37"/>
      <c r="L2" s="34">
        <v>2103</v>
      </c>
      <c r="M2" s="17"/>
      <c r="N2" s="17"/>
      <c r="O2" s="37"/>
      <c r="P2" s="17">
        <v>2104</v>
      </c>
      <c r="Q2" s="17"/>
      <c r="R2" s="17"/>
      <c r="S2" s="37"/>
      <c r="T2" s="34">
        <v>2106</v>
      </c>
      <c r="U2" s="17"/>
      <c r="V2" s="17"/>
      <c r="W2" s="37"/>
      <c r="X2" s="34">
        <v>2110</v>
      </c>
      <c r="Y2" s="17"/>
      <c r="Z2" s="17"/>
      <c r="AA2" s="37"/>
      <c r="AB2" s="261">
        <v>2112</v>
      </c>
      <c r="AC2" s="262"/>
      <c r="AD2" s="262"/>
      <c r="AE2" s="263"/>
      <c r="AF2" s="261">
        <v>2113</v>
      </c>
      <c r="AG2" s="262"/>
      <c r="AH2" s="262"/>
      <c r="AI2" s="263"/>
      <c r="AJ2" s="34">
        <v>2115</v>
      </c>
      <c r="AK2" s="17"/>
      <c r="AL2" s="17"/>
      <c r="AM2" s="37"/>
      <c r="AN2" s="34">
        <v>4100</v>
      </c>
      <c r="AO2" s="17"/>
      <c r="AP2" s="17"/>
      <c r="AQ2" s="37"/>
      <c r="AR2" s="264">
        <v>9200</v>
      </c>
      <c r="AS2" s="17"/>
      <c r="AT2" s="17"/>
      <c r="AU2" s="37"/>
      <c r="AV2" s="260">
        <v>9300</v>
      </c>
      <c r="AW2" s="17"/>
      <c r="AX2" s="17"/>
      <c r="AY2" s="37"/>
      <c r="AZ2" s="34">
        <v>10200</v>
      </c>
      <c r="BA2" s="17"/>
      <c r="BB2" s="17"/>
      <c r="BC2" s="37"/>
      <c r="BD2" s="34">
        <v>20200</v>
      </c>
      <c r="BE2" s="17"/>
      <c r="BF2" s="17"/>
      <c r="BG2" s="37"/>
      <c r="BH2" s="15"/>
    </row>
    <row r="3" spans="1:60">
      <c r="A3" s="392"/>
      <c r="B3" s="393" t="s">
        <v>1038</v>
      </c>
      <c r="C3" s="393" t="s">
        <v>1038</v>
      </c>
      <c r="D3" s="394" t="s">
        <v>202</v>
      </c>
      <c r="E3" s="395" t="s">
        <v>827</v>
      </c>
      <c r="F3" s="299" t="s">
        <v>1076</v>
      </c>
      <c r="G3" s="15"/>
      <c r="H3" s="259" t="s">
        <v>1040</v>
      </c>
      <c r="I3" s="15"/>
      <c r="J3" s="266" t="s">
        <v>202</v>
      </c>
      <c r="K3" s="181" t="s">
        <v>827</v>
      </c>
      <c r="L3" s="29" t="s">
        <v>1041</v>
      </c>
      <c r="M3" s="15"/>
      <c r="N3" s="266" t="s">
        <v>202</v>
      </c>
      <c r="O3" s="181" t="s">
        <v>827</v>
      </c>
      <c r="P3" s="15" t="s">
        <v>1042</v>
      </c>
      <c r="Q3" s="15"/>
      <c r="R3" s="266" t="s">
        <v>202</v>
      </c>
      <c r="S3" s="181" t="s">
        <v>827</v>
      </c>
      <c r="T3" s="29" t="s">
        <v>1043</v>
      </c>
      <c r="U3" s="15"/>
      <c r="V3" s="266" t="s">
        <v>202</v>
      </c>
      <c r="W3" s="181" t="s">
        <v>827</v>
      </c>
      <c r="X3" s="29" t="s">
        <v>1044</v>
      </c>
      <c r="Y3" s="15"/>
      <c r="Z3" s="266" t="s">
        <v>202</v>
      </c>
      <c r="AA3" s="181" t="s">
        <v>827</v>
      </c>
      <c r="AB3" s="267" t="s">
        <v>1045</v>
      </c>
      <c r="AC3" s="268"/>
      <c r="AD3" s="269" t="s">
        <v>202</v>
      </c>
      <c r="AE3" s="181" t="s">
        <v>827</v>
      </c>
      <c r="AF3" s="267" t="s">
        <v>1046</v>
      </c>
      <c r="AG3" s="268"/>
      <c r="AH3" s="269" t="s">
        <v>202</v>
      </c>
      <c r="AI3" s="181" t="s">
        <v>827</v>
      </c>
      <c r="AJ3" s="29" t="s">
        <v>1047</v>
      </c>
      <c r="AK3" s="15"/>
      <c r="AL3" s="266" t="s">
        <v>202</v>
      </c>
      <c r="AM3" s="181" t="s">
        <v>827</v>
      </c>
      <c r="AN3" s="29" t="s">
        <v>1048</v>
      </c>
      <c r="AO3" s="15"/>
      <c r="AP3" s="266" t="s">
        <v>202</v>
      </c>
      <c r="AQ3" s="181" t="s">
        <v>827</v>
      </c>
      <c r="AR3" s="105" t="s">
        <v>1049</v>
      </c>
      <c r="AS3" s="15"/>
      <c r="AT3" s="266" t="s">
        <v>202</v>
      </c>
      <c r="AU3" s="181" t="s">
        <v>827</v>
      </c>
      <c r="AV3" s="259" t="s">
        <v>1050</v>
      </c>
      <c r="AW3" s="15"/>
      <c r="AX3" s="266" t="s">
        <v>202</v>
      </c>
      <c r="AY3" s="181" t="s">
        <v>827</v>
      </c>
      <c r="AZ3" s="29" t="s">
        <v>1051</v>
      </c>
      <c r="BA3" s="15"/>
      <c r="BB3" s="266" t="s">
        <v>202</v>
      </c>
      <c r="BC3" s="181" t="s">
        <v>827</v>
      </c>
      <c r="BD3" s="29" t="s">
        <v>1052</v>
      </c>
      <c r="BE3" s="15"/>
      <c r="BF3" s="266" t="s">
        <v>1053</v>
      </c>
      <c r="BG3" s="181" t="s">
        <v>827</v>
      </c>
      <c r="BH3" s="15"/>
    </row>
    <row r="4" spans="1:60" s="160" customFormat="1">
      <c r="A4" s="378" t="s">
        <v>27</v>
      </c>
      <c r="B4" s="364" t="s">
        <v>1054</v>
      </c>
      <c r="C4" s="364" t="s">
        <v>1054</v>
      </c>
      <c r="D4" s="365" t="s">
        <v>1055</v>
      </c>
      <c r="E4" s="371" t="s">
        <v>1056</v>
      </c>
      <c r="F4" s="330" t="s">
        <v>1055</v>
      </c>
      <c r="G4" s="315" t="s">
        <v>1057</v>
      </c>
      <c r="H4" s="331" t="s">
        <v>1054</v>
      </c>
      <c r="I4" s="300"/>
      <c r="J4" s="300" t="s">
        <v>1055</v>
      </c>
      <c r="K4" s="314" t="s">
        <v>1056</v>
      </c>
      <c r="L4" s="331" t="s">
        <v>1054</v>
      </c>
      <c r="M4" s="300"/>
      <c r="N4" s="300" t="s">
        <v>1055</v>
      </c>
      <c r="O4" s="314" t="s">
        <v>1056</v>
      </c>
      <c r="P4" s="300" t="s">
        <v>1054</v>
      </c>
      <c r="Q4" s="300"/>
      <c r="R4" s="300" t="s">
        <v>1055</v>
      </c>
      <c r="S4" s="314" t="s">
        <v>1056</v>
      </c>
      <c r="T4" s="331" t="s">
        <v>1054</v>
      </c>
      <c r="U4" s="300"/>
      <c r="V4" s="300" t="s">
        <v>1055</v>
      </c>
      <c r="W4" s="314" t="s">
        <v>1056</v>
      </c>
      <c r="X4" s="331" t="s">
        <v>1054</v>
      </c>
      <c r="Y4" s="300"/>
      <c r="Z4" s="300" t="s">
        <v>1055</v>
      </c>
      <c r="AA4" s="314" t="s">
        <v>1056</v>
      </c>
      <c r="AB4" s="332" t="s">
        <v>1054</v>
      </c>
      <c r="AC4" s="333"/>
      <c r="AD4" s="333" t="s">
        <v>1055</v>
      </c>
      <c r="AE4" s="334" t="s">
        <v>1056</v>
      </c>
      <c r="AF4" s="332" t="s">
        <v>1054</v>
      </c>
      <c r="AG4" s="333"/>
      <c r="AH4" s="333" t="s">
        <v>1055</v>
      </c>
      <c r="AI4" s="334" t="s">
        <v>1056</v>
      </c>
      <c r="AJ4" s="331" t="s">
        <v>1054</v>
      </c>
      <c r="AK4" s="300"/>
      <c r="AL4" s="300" t="s">
        <v>1055</v>
      </c>
      <c r="AM4" s="314" t="s">
        <v>1056</v>
      </c>
      <c r="AN4" s="331" t="s">
        <v>1054</v>
      </c>
      <c r="AO4" s="300"/>
      <c r="AP4" s="300" t="s">
        <v>1055</v>
      </c>
      <c r="AQ4" s="314" t="s">
        <v>1056</v>
      </c>
      <c r="AR4" s="300" t="s">
        <v>1054</v>
      </c>
      <c r="AS4" s="300"/>
      <c r="AT4" s="300" t="s">
        <v>1055</v>
      </c>
      <c r="AU4" s="314" t="s">
        <v>1056</v>
      </c>
      <c r="AV4" s="331" t="s">
        <v>1054</v>
      </c>
      <c r="AW4" s="300"/>
      <c r="AX4" s="300" t="s">
        <v>1055</v>
      </c>
      <c r="AY4" s="314" t="s">
        <v>1056</v>
      </c>
      <c r="AZ4" s="331" t="s">
        <v>1054</v>
      </c>
      <c r="BA4" s="300"/>
      <c r="BB4" s="300" t="s">
        <v>1055</v>
      </c>
      <c r="BC4" s="314" t="s">
        <v>1056</v>
      </c>
      <c r="BD4" s="331" t="s">
        <v>1054</v>
      </c>
      <c r="BE4" s="300"/>
      <c r="BF4" s="300" t="s">
        <v>1055</v>
      </c>
      <c r="BG4" s="314" t="s">
        <v>1056</v>
      </c>
    </row>
    <row r="5" spans="1:60" s="160" customFormat="1">
      <c r="A5" s="378"/>
      <c r="B5" s="366" t="s">
        <v>26</v>
      </c>
      <c r="C5" s="366" t="s">
        <v>26</v>
      </c>
      <c r="D5" s="367">
        <v>42278</v>
      </c>
      <c r="E5" s="372"/>
      <c r="F5" s="317">
        <v>42278</v>
      </c>
      <c r="G5" s="315"/>
      <c r="H5" s="318" t="s">
        <v>26</v>
      </c>
      <c r="I5" s="315"/>
      <c r="J5" s="319">
        <v>42278</v>
      </c>
      <c r="K5" s="316"/>
      <c r="L5" s="318" t="s">
        <v>26</v>
      </c>
      <c r="M5" s="315"/>
      <c r="N5" s="319">
        <v>42278</v>
      </c>
      <c r="O5" s="316"/>
      <c r="P5" s="315" t="s">
        <v>26</v>
      </c>
      <c r="Q5" s="315"/>
      <c r="R5" s="319">
        <v>42278</v>
      </c>
      <c r="S5" s="316"/>
      <c r="T5" s="318" t="s">
        <v>26</v>
      </c>
      <c r="U5" s="315"/>
      <c r="V5" s="319">
        <v>42278</v>
      </c>
      <c r="W5" s="316"/>
      <c r="X5" s="318" t="s">
        <v>26</v>
      </c>
      <c r="Y5" s="315"/>
      <c r="Z5" s="319">
        <v>42278</v>
      </c>
      <c r="AA5" s="316"/>
      <c r="AB5" s="320" t="s">
        <v>26</v>
      </c>
      <c r="AC5" s="321"/>
      <c r="AD5" s="319">
        <v>42278</v>
      </c>
      <c r="AE5" s="322"/>
      <c r="AF5" s="320" t="s">
        <v>26</v>
      </c>
      <c r="AG5" s="321"/>
      <c r="AH5" s="319">
        <v>42278</v>
      </c>
      <c r="AI5" s="322"/>
      <c r="AJ5" s="318" t="s">
        <v>26</v>
      </c>
      <c r="AK5" s="315"/>
      <c r="AL5" s="319">
        <v>42278</v>
      </c>
      <c r="AM5" s="316"/>
      <c r="AN5" s="318" t="s">
        <v>26</v>
      </c>
      <c r="AO5" s="315"/>
      <c r="AP5" s="319">
        <v>42278</v>
      </c>
      <c r="AQ5" s="316"/>
      <c r="AR5" s="315" t="s">
        <v>26</v>
      </c>
      <c r="AS5" s="315"/>
      <c r="AT5" s="319">
        <v>42278</v>
      </c>
      <c r="AU5" s="316"/>
      <c r="AV5" s="318" t="s">
        <v>26</v>
      </c>
      <c r="AW5" s="315"/>
      <c r="AX5" s="319">
        <v>42278</v>
      </c>
      <c r="AY5" s="316"/>
      <c r="AZ5" s="318" t="s">
        <v>26</v>
      </c>
      <c r="BA5" s="315"/>
      <c r="BB5" s="319">
        <v>42278</v>
      </c>
      <c r="BC5" s="316"/>
      <c r="BD5" s="318" t="s">
        <v>26</v>
      </c>
      <c r="BE5" s="315"/>
      <c r="BF5" s="319">
        <v>42278</v>
      </c>
      <c r="BG5" s="316"/>
      <c r="BH5" s="162"/>
    </row>
    <row r="6" spans="1:60" s="160" customFormat="1" ht="14.25" thickBot="1">
      <c r="A6" s="379"/>
      <c r="B6" s="374" t="s">
        <v>1058</v>
      </c>
      <c r="C6" s="374" t="s">
        <v>1059</v>
      </c>
      <c r="D6" s="375" t="s">
        <v>1060</v>
      </c>
      <c r="E6" s="376"/>
      <c r="F6" s="325" t="s">
        <v>1061</v>
      </c>
      <c r="G6" s="315"/>
      <c r="H6" s="326" t="s">
        <v>1058</v>
      </c>
      <c r="I6" s="323" t="s">
        <v>1059</v>
      </c>
      <c r="J6" s="323" t="s">
        <v>1060</v>
      </c>
      <c r="K6" s="324"/>
      <c r="L6" s="326" t="s">
        <v>1058</v>
      </c>
      <c r="M6" s="323" t="s">
        <v>1059</v>
      </c>
      <c r="N6" s="323" t="s">
        <v>1060</v>
      </c>
      <c r="O6" s="324"/>
      <c r="P6" s="323" t="s">
        <v>1058</v>
      </c>
      <c r="Q6" s="323" t="s">
        <v>1059</v>
      </c>
      <c r="R6" s="323" t="s">
        <v>1060</v>
      </c>
      <c r="S6" s="324"/>
      <c r="T6" s="326" t="s">
        <v>1058</v>
      </c>
      <c r="U6" s="323" t="s">
        <v>1059</v>
      </c>
      <c r="V6" s="323" t="s">
        <v>1060</v>
      </c>
      <c r="W6" s="324"/>
      <c r="X6" s="326" t="s">
        <v>1058</v>
      </c>
      <c r="Y6" s="323" t="s">
        <v>1059</v>
      </c>
      <c r="Z6" s="323" t="s">
        <v>1060</v>
      </c>
      <c r="AA6" s="324"/>
      <c r="AB6" s="327" t="s">
        <v>1058</v>
      </c>
      <c r="AC6" s="328" t="s">
        <v>1059</v>
      </c>
      <c r="AD6" s="328" t="s">
        <v>1060</v>
      </c>
      <c r="AE6" s="329"/>
      <c r="AF6" s="327" t="s">
        <v>1058</v>
      </c>
      <c r="AG6" s="328" t="s">
        <v>1059</v>
      </c>
      <c r="AH6" s="328" t="s">
        <v>1060</v>
      </c>
      <c r="AI6" s="329"/>
      <c r="AJ6" s="326" t="s">
        <v>1058</v>
      </c>
      <c r="AK6" s="323" t="s">
        <v>1059</v>
      </c>
      <c r="AL6" s="323" t="s">
        <v>1060</v>
      </c>
      <c r="AM6" s="324"/>
      <c r="AN6" s="326" t="s">
        <v>1058</v>
      </c>
      <c r="AO6" s="323" t="s">
        <v>1059</v>
      </c>
      <c r="AP6" s="323" t="s">
        <v>1060</v>
      </c>
      <c r="AQ6" s="324"/>
      <c r="AR6" s="323" t="s">
        <v>1058</v>
      </c>
      <c r="AS6" s="323" t="s">
        <v>1059</v>
      </c>
      <c r="AT6" s="323" t="s">
        <v>1060</v>
      </c>
      <c r="AU6" s="324"/>
      <c r="AV6" s="326" t="s">
        <v>1058</v>
      </c>
      <c r="AW6" s="323" t="s">
        <v>1059</v>
      </c>
      <c r="AX6" s="323" t="s">
        <v>1060</v>
      </c>
      <c r="AY6" s="324"/>
      <c r="AZ6" s="326" t="s">
        <v>1058</v>
      </c>
      <c r="BA6" s="323" t="s">
        <v>1059</v>
      </c>
      <c r="BB6" s="323" t="s">
        <v>1060</v>
      </c>
      <c r="BC6" s="324"/>
      <c r="BD6" s="326" t="s">
        <v>1058</v>
      </c>
      <c r="BE6" s="323" t="s">
        <v>1059</v>
      </c>
      <c r="BF6" s="323" t="s">
        <v>1060</v>
      </c>
      <c r="BG6" s="324"/>
      <c r="BH6" s="162"/>
    </row>
    <row r="7" spans="1:60">
      <c r="A7" s="392" t="s">
        <v>19</v>
      </c>
      <c r="B7" s="396">
        <f>H27国死亡率!C9</f>
        <v>58.3</v>
      </c>
      <c r="C7" s="396">
        <f>B7/100</f>
        <v>0.58299999999999996</v>
      </c>
      <c r="D7" s="397">
        <f>F7/1000</f>
        <v>112.07599999999999</v>
      </c>
      <c r="E7" s="398">
        <f>C7*D7</f>
        <v>65.340307999999993</v>
      </c>
      <c r="F7" s="313">
        <v>112076</v>
      </c>
      <c r="H7" s="28">
        <v>2.4</v>
      </c>
      <c r="I7" s="15">
        <f>H7/100</f>
        <v>2.4E-2</v>
      </c>
      <c r="J7" s="270">
        <f>D7</f>
        <v>112.07599999999999</v>
      </c>
      <c r="K7" s="26">
        <f>I7*J7</f>
        <v>2.6898239999999998</v>
      </c>
      <c r="L7" s="28">
        <v>0</v>
      </c>
      <c r="M7" s="15">
        <f>L7/100</f>
        <v>0</v>
      </c>
      <c r="N7" s="270">
        <f>D7</f>
        <v>112.07599999999999</v>
      </c>
      <c r="O7" s="26">
        <f>M7*N7</f>
        <v>0</v>
      </c>
      <c r="P7" s="15">
        <v>0</v>
      </c>
      <c r="Q7" s="15">
        <f>P7/100</f>
        <v>0</v>
      </c>
      <c r="R7" s="270">
        <f>D7</f>
        <v>112.07599999999999</v>
      </c>
      <c r="S7" s="26">
        <f>Q7*R7</f>
        <v>0</v>
      </c>
      <c r="T7" s="29">
        <v>0.4</v>
      </c>
      <c r="U7" s="15">
        <f>T7/100</f>
        <v>4.0000000000000001E-3</v>
      </c>
      <c r="V7" s="270">
        <f>D7</f>
        <v>112.07599999999999</v>
      </c>
      <c r="W7" s="26">
        <f>U7*V7</f>
        <v>0.44830399999999998</v>
      </c>
      <c r="X7" s="28">
        <v>0</v>
      </c>
      <c r="Y7" s="27">
        <f>X7/100</f>
        <v>0</v>
      </c>
      <c r="Z7" s="270">
        <f>D7</f>
        <v>112.07599999999999</v>
      </c>
      <c r="AA7" s="26">
        <f>Y7*Z7</f>
        <v>0</v>
      </c>
      <c r="AB7" s="271"/>
      <c r="AC7" s="272"/>
      <c r="AD7" s="273"/>
      <c r="AE7" s="274"/>
      <c r="AF7" s="271"/>
      <c r="AG7" s="272"/>
      <c r="AH7" s="273"/>
      <c r="AI7" s="274"/>
      <c r="AJ7" s="28">
        <v>0</v>
      </c>
      <c r="AK7" s="27">
        <f>AJ7/100</f>
        <v>0</v>
      </c>
      <c r="AL7" s="270">
        <f>D7</f>
        <v>112.07599999999999</v>
      </c>
      <c r="AM7" s="26">
        <f>AK7*AL7</f>
        <v>0</v>
      </c>
      <c r="AN7" s="28">
        <v>0</v>
      </c>
      <c r="AO7" s="27">
        <f>AN7/100</f>
        <v>0</v>
      </c>
      <c r="AP7" s="270">
        <f>D7</f>
        <v>112.07599999999999</v>
      </c>
      <c r="AQ7" s="26">
        <f>AO7*AP7</f>
        <v>0</v>
      </c>
      <c r="AR7" s="27">
        <v>2.4</v>
      </c>
      <c r="AS7" s="27">
        <f>AR7/100</f>
        <v>2.4E-2</v>
      </c>
      <c r="AT7" s="270">
        <f>D7</f>
        <v>112.07599999999999</v>
      </c>
      <c r="AU7" s="26">
        <f>AS7*AT7</f>
        <v>2.6898239999999998</v>
      </c>
      <c r="AV7" s="28">
        <v>0.3</v>
      </c>
      <c r="AW7" s="27">
        <f>AV7/100</f>
        <v>3.0000000000000001E-3</v>
      </c>
      <c r="AX7" s="270">
        <f>D7</f>
        <v>112.07599999999999</v>
      </c>
      <c r="AY7" s="26">
        <f>AW7*AX7</f>
        <v>0.33622799999999997</v>
      </c>
      <c r="AZ7" s="28">
        <v>2</v>
      </c>
      <c r="BA7" s="15">
        <f>AZ7/100</f>
        <v>0.02</v>
      </c>
      <c r="BB7" s="270">
        <f>D7</f>
        <v>112.07599999999999</v>
      </c>
      <c r="BC7" s="26">
        <f>BA7*BB7</f>
        <v>2.24152</v>
      </c>
      <c r="BD7" s="28">
        <v>0</v>
      </c>
      <c r="BE7" s="27">
        <f>BD7/100</f>
        <v>0</v>
      </c>
      <c r="BF7" s="270">
        <f>D7</f>
        <v>112.07599999999999</v>
      </c>
      <c r="BG7" s="26">
        <f>BE7*BF7</f>
        <v>0</v>
      </c>
    </row>
    <row r="8" spans="1:60">
      <c r="A8" s="399" t="s">
        <v>944</v>
      </c>
      <c r="B8" s="400">
        <f>H27国死亡率!C10</f>
        <v>9.4</v>
      </c>
      <c r="C8" s="400">
        <f t="shared" ref="C8:C25" si="0">B8/100</f>
        <v>9.4E-2</v>
      </c>
      <c r="D8" s="401">
        <f t="shared" ref="D8:D24" si="1">F8/1000</f>
        <v>121.36799999999999</v>
      </c>
      <c r="E8" s="402">
        <f t="shared" ref="E8:E24" si="2">C8*D8</f>
        <v>11.408591999999999</v>
      </c>
      <c r="F8" s="313">
        <v>121368</v>
      </c>
      <c r="H8" s="28">
        <v>2</v>
      </c>
      <c r="I8" s="15">
        <f t="shared" ref="I8:I24" si="3">H8/100</f>
        <v>0.02</v>
      </c>
      <c r="J8" s="270">
        <f t="shared" ref="J8:J25" si="4">D8</f>
        <v>121.36799999999999</v>
      </c>
      <c r="K8" s="26">
        <f t="shared" ref="K8:K24" si="5">I8*J8</f>
        <v>2.4273599999999997</v>
      </c>
      <c r="L8" s="28">
        <v>0</v>
      </c>
      <c r="M8" s="15">
        <f t="shared" ref="M8:M24" si="6">L8/100</f>
        <v>0</v>
      </c>
      <c r="N8" s="270">
        <f t="shared" ref="N8:N25" si="7">D8</f>
        <v>121.36799999999999</v>
      </c>
      <c r="O8" s="26">
        <f t="shared" ref="O8:O24" si="8">M8*N8</f>
        <v>0</v>
      </c>
      <c r="P8" s="15">
        <v>0</v>
      </c>
      <c r="Q8" s="15">
        <f t="shared" ref="Q8:Q24" si="9">P8/100</f>
        <v>0</v>
      </c>
      <c r="R8" s="270">
        <f t="shared" ref="R8:R25" si="10">D8</f>
        <v>121.36799999999999</v>
      </c>
      <c r="S8" s="26">
        <f t="shared" ref="S8:S24" si="11">Q8*R8</f>
        <v>0</v>
      </c>
      <c r="T8" s="29">
        <v>0.1</v>
      </c>
      <c r="U8" s="15">
        <f t="shared" ref="U8:U24" si="12">T8/100</f>
        <v>1E-3</v>
      </c>
      <c r="V8" s="270">
        <f t="shared" ref="V8:V25" si="13">D8</f>
        <v>121.36799999999999</v>
      </c>
      <c r="W8" s="26">
        <f t="shared" ref="W8:W24" si="14">U8*V8</f>
        <v>0.121368</v>
      </c>
      <c r="X8" s="28">
        <v>0</v>
      </c>
      <c r="Y8" s="27">
        <f t="shared" ref="Y8:Y24" si="15">X8/100</f>
        <v>0</v>
      </c>
      <c r="Z8" s="270">
        <f t="shared" ref="Z8:Z25" si="16">D8</f>
        <v>121.36799999999999</v>
      </c>
      <c r="AA8" s="26">
        <f t="shared" ref="AA8:AA24" si="17">Y8*Z8</f>
        <v>0</v>
      </c>
      <c r="AB8" s="271"/>
      <c r="AC8" s="272"/>
      <c r="AD8" s="273"/>
      <c r="AE8" s="274"/>
      <c r="AF8" s="271"/>
      <c r="AG8" s="272"/>
      <c r="AH8" s="273"/>
      <c r="AI8" s="274"/>
      <c r="AJ8" s="28">
        <v>0</v>
      </c>
      <c r="AK8" s="27">
        <f t="shared" ref="AK8:AK24" si="18">AJ8/100</f>
        <v>0</v>
      </c>
      <c r="AL8" s="270">
        <f t="shared" ref="AL8:AL25" si="19">D8</f>
        <v>121.36799999999999</v>
      </c>
      <c r="AM8" s="26">
        <f t="shared" ref="AM8:AM24" si="20">AK8*AL8</f>
        <v>0</v>
      </c>
      <c r="AN8" s="28">
        <v>0</v>
      </c>
      <c r="AO8" s="27">
        <f t="shared" ref="AO8:AO24" si="21">AN8/100</f>
        <v>0</v>
      </c>
      <c r="AP8" s="270">
        <f t="shared" ref="AP8:AP25" si="22">D8</f>
        <v>121.36799999999999</v>
      </c>
      <c r="AQ8" s="26">
        <f t="shared" ref="AQ8:AQ24" si="23">AO8*AP8</f>
        <v>0</v>
      </c>
      <c r="AR8" s="27">
        <v>0.5</v>
      </c>
      <c r="AS8" s="27">
        <f t="shared" ref="AS8:AS24" si="24">AR8/100</f>
        <v>5.0000000000000001E-3</v>
      </c>
      <c r="AT8" s="270">
        <f t="shared" ref="AT8:AT25" si="25">D8</f>
        <v>121.36799999999999</v>
      </c>
      <c r="AU8" s="26">
        <f t="shared" ref="AU8:AU24" si="26">AS8*AT8</f>
        <v>0.60683999999999994</v>
      </c>
      <c r="AV8" s="28">
        <v>0.2</v>
      </c>
      <c r="AW8" s="27">
        <f t="shared" ref="AW8:AW24" si="27">AV8/100</f>
        <v>2E-3</v>
      </c>
      <c r="AX8" s="270">
        <f t="shared" ref="AX8:AX25" si="28">D8</f>
        <v>121.36799999999999</v>
      </c>
      <c r="AY8" s="26">
        <f t="shared" ref="AY8:AY24" si="29">AW8*AX8</f>
        <v>0.24273600000000001</v>
      </c>
      <c r="AZ8" s="28">
        <v>0.6</v>
      </c>
      <c r="BA8" s="15">
        <f t="shared" ref="BA8:BA24" si="30">AZ8/100</f>
        <v>6.0000000000000001E-3</v>
      </c>
      <c r="BB8" s="270">
        <f t="shared" ref="BB8:BB25" si="31">D8</f>
        <v>121.36799999999999</v>
      </c>
      <c r="BC8" s="26">
        <f t="shared" ref="BC8:BC24" si="32">BA8*BB8</f>
        <v>0.72820799999999997</v>
      </c>
      <c r="BD8" s="28">
        <v>0</v>
      </c>
      <c r="BE8" s="27">
        <f t="shared" ref="BE8:BE24" si="33">BD8/100</f>
        <v>0</v>
      </c>
      <c r="BF8" s="270">
        <f t="shared" ref="BF8:BF25" si="34">D8</f>
        <v>121.36799999999999</v>
      </c>
      <c r="BG8" s="26">
        <f t="shared" ref="BG8:BG24" si="35">BE8*BF8</f>
        <v>0</v>
      </c>
    </row>
    <row r="9" spans="1:60">
      <c r="A9" s="399" t="s">
        <v>945</v>
      </c>
      <c r="B9" s="400">
        <f>H27国死亡率!C11</f>
        <v>9.4</v>
      </c>
      <c r="C9" s="400">
        <f t="shared" si="0"/>
        <v>9.4E-2</v>
      </c>
      <c r="D9" s="401">
        <f t="shared" si="1"/>
        <v>130.035</v>
      </c>
      <c r="E9" s="402">
        <f t="shared" si="2"/>
        <v>12.22329</v>
      </c>
      <c r="F9" s="313">
        <v>130035</v>
      </c>
      <c r="H9" s="28">
        <v>2.1</v>
      </c>
      <c r="I9" s="15">
        <f t="shared" si="3"/>
        <v>2.1000000000000001E-2</v>
      </c>
      <c r="J9" s="270">
        <f t="shared" si="4"/>
        <v>130.035</v>
      </c>
      <c r="K9" s="26">
        <f t="shared" si="5"/>
        <v>2.7307350000000001</v>
      </c>
      <c r="L9" s="28">
        <v>0</v>
      </c>
      <c r="M9" s="15">
        <f t="shared" si="6"/>
        <v>0</v>
      </c>
      <c r="N9" s="270">
        <f t="shared" si="7"/>
        <v>130.035</v>
      </c>
      <c r="O9" s="26">
        <f t="shared" si="8"/>
        <v>0</v>
      </c>
      <c r="P9" s="15">
        <v>0</v>
      </c>
      <c r="Q9" s="15">
        <f t="shared" si="9"/>
        <v>0</v>
      </c>
      <c r="R9" s="270">
        <f t="shared" si="10"/>
        <v>130.035</v>
      </c>
      <c r="S9" s="26">
        <f t="shared" si="11"/>
        <v>0</v>
      </c>
      <c r="T9" s="29">
        <v>0.1</v>
      </c>
      <c r="U9" s="15">
        <f t="shared" si="12"/>
        <v>1E-3</v>
      </c>
      <c r="V9" s="270">
        <f t="shared" si="13"/>
        <v>130.035</v>
      </c>
      <c r="W9" s="26">
        <f t="shared" si="14"/>
        <v>0.13003500000000001</v>
      </c>
      <c r="X9" s="28">
        <v>0</v>
      </c>
      <c r="Y9" s="27">
        <f t="shared" si="15"/>
        <v>0</v>
      </c>
      <c r="Z9" s="270">
        <f t="shared" si="16"/>
        <v>130.035</v>
      </c>
      <c r="AA9" s="26">
        <f t="shared" si="17"/>
        <v>0</v>
      </c>
      <c r="AB9" s="271"/>
      <c r="AC9" s="272"/>
      <c r="AD9" s="273"/>
      <c r="AE9" s="274"/>
      <c r="AF9" s="271"/>
      <c r="AG9" s="272"/>
      <c r="AH9" s="273"/>
      <c r="AI9" s="274"/>
      <c r="AJ9" s="28">
        <v>0</v>
      </c>
      <c r="AK9" s="27">
        <f t="shared" si="18"/>
        <v>0</v>
      </c>
      <c r="AL9" s="270">
        <f t="shared" si="19"/>
        <v>130.035</v>
      </c>
      <c r="AM9" s="26">
        <f t="shared" si="20"/>
        <v>0</v>
      </c>
      <c r="AN9" s="28">
        <v>0</v>
      </c>
      <c r="AO9" s="27">
        <f t="shared" si="21"/>
        <v>0</v>
      </c>
      <c r="AP9" s="270">
        <f t="shared" si="22"/>
        <v>130.035</v>
      </c>
      <c r="AQ9" s="26">
        <f t="shared" si="23"/>
        <v>0</v>
      </c>
      <c r="AR9" s="27">
        <v>0.8</v>
      </c>
      <c r="AS9" s="27">
        <f t="shared" si="24"/>
        <v>8.0000000000000002E-3</v>
      </c>
      <c r="AT9" s="270">
        <f t="shared" si="25"/>
        <v>130.035</v>
      </c>
      <c r="AU9" s="26">
        <f t="shared" si="26"/>
        <v>1.0402800000000001</v>
      </c>
      <c r="AV9" s="28">
        <v>0.3</v>
      </c>
      <c r="AW9" s="27">
        <f t="shared" si="27"/>
        <v>3.0000000000000001E-3</v>
      </c>
      <c r="AX9" s="270">
        <f t="shared" si="28"/>
        <v>130.035</v>
      </c>
      <c r="AY9" s="26">
        <f t="shared" si="29"/>
        <v>0.39010499999999998</v>
      </c>
      <c r="AZ9" s="28">
        <v>0.3</v>
      </c>
      <c r="BA9" s="15">
        <f t="shared" si="30"/>
        <v>3.0000000000000001E-3</v>
      </c>
      <c r="BB9" s="270">
        <f t="shared" si="31"/>
        <v>130.035</v>
      </c>
      <c r="BC9" s="26">
        <f t="shared" si="32"/>
        <v>0.39010499999999998</v>
      </c>
      <c r="BD9" s="28">
        <v>1</v>
      </c>
      <c r="BE9" s="27">
        <f t="shared" si="33"/>
        <v>0.01</v>
      </c>
      <c r="BF9" s="270">
        <f t="shared" si="34"/>
        <v>130.035</v>
      </c>
      <c r="BG9" s="26">
        <f t="shared" si="35"/>
        <v>1.3003499999999999</v>
      </c>
    </row>
    <row r="10" spans="1:60">
      <c r="A10" s="399" t="s">
        <v>946</v>
      </c>
      <c r="B10" s="400">
        <f>H27国死亡率!C12</f>
        <v>27.2</v>
      </c>
      <c r="C10" s="400">
        <f t="shared" si="0"/>
        <v>0.27200000000000002</v>
      </c>
      <c r="D10" s="401">
        <f t="shared" si="1"/>
        <v>138.411</v>
      </c>
      <c r="E10" s="402">
        <f t="shared" si="2"/>
        <v>37.647792000000003</v>
      </c>
      <c r="F10" s="313">
        <v>138411</v>
      </c>
      <c r="H10" s="28">
        <v>3.2</v>
      </c>
      <c r="I10" s="15">
        <f t="shared" si="3"/>
        <v>3.2000000000000001E-2</v>
      </c>
      <c r="J10" s="270">
        <f t="shared" si="4"/>
        <v>138.411</v>
      </c>
      <c r="K10" s="26">
        <f t="shared" si="5"/>
        <v>4.4291520000000002</v>
      </c>
      <c r="L10" s="28">
        <v>0.1</v>
      </c>
      <c r="M10" s="15">
        <f t="shared" si="6"/>
        <v>1E-3</v>
      </c>
      <c r="N10" s="270">
        <f t="shared" si="7"/>
        <v>138.411</v>
      </c>
      <c r="O10" s="26">
        <f t="shared" si="8"/>
        <v>0.13841100000000001</v>
      </c>
      <c r="P10" s="15">
        <v>0.1</v>
      </c>
      <c r="Q10" s="15">
        <f t="shared" si="9"/>
        <v>1E-3</v>
      </c>
      <c r="R10" s="270">
        <f t="shared" si="10"/>
        <v>138.411</v>
      </c>
      <c r="S10" s="26">
        <f t="shared" si="11"/>
        <v>0.13841100000000001</v>
      </c>
      <c r="T10" s="29">
        <v>0</v>
      </c>
      <c r="U10" s="15">
        <f t="shared" si="12"/>
        <v>0</v>
      </c>
      <c r="V10" s="270">
        <f t="shared" si="13"/>
        <v>138.411</v>
      </c>
      <c r="W10" s="26">
        <f t="shared" si="14"/>
        <v>0</v>
      </c>
      <c r="X10" s="28">
        <v>0.1</v>
      </c>
      <c r="Y10" s="27">
        <f t="shared" si="15"/>
        <v>1E-3</v>
      </c>
      <c r="Z10" s="270">
        <f t="shared" si="16"/>
        <v>138.411</v>
      </c>
      <c r="AA10" s="26">
        <f t="shared" si="17"/>
        <v>0.13841100000000001</v>
      </c>
      <c r="AB10" s="271"/>
      <c r="AC10" s="272"/>
      <c r="AD10" s="273"/>
      <c r="AE10" s="274"/>
      <c r="AF10" s="271"/>
      <c r="AG10" s="272"/>
      <c r="AH10" s="273"/>
      <c r="AI10" s="274"/>
      <c r="AJ10" s="28">
        <v>0</v>
      </c>
      <c r="AK10" s="27">
        <f t="shared" si="18"/>
        <v>0</v>
      </c>
      <c r="AL10" s="270">
        <f t="shared" si="19"/>
        <v>138.411</v>
      </c>
      <c r="AM10" s="26">
        <f t="shared" si="20"/>
        <v>0</v>
      </c>
      <c r="AN10" s="28">
        <v>0.2</v>
      </c>
      <c r="AO10" s="27">
        <f t="shared" si="21"/>
        <v>2E-3</v>
      </c>
      <c r="AP10" s="270">
        <f t="shared" si="22"/>
        <v>138.411</v>
      </c>
      <c r="AQ10" s="26">
        <f t="shared" si="23"/>
        <v>0.27682200000000001</v>
      </c>
      <c r="AR10" s="27">
        <v>1.8</v>
      </c>
      <c r="AS10" s="27">
        <f t="shared" si="24"/>
        <v>1.8000000000000002E-2</v>
      </c>
      <c r="AT10" s="270">
        <f t="shared" si="25"/>
        <v>138.411</v>
      </c>
      <c r="AU10" s="26">
        <f t="shared" si="26"/>
        <v>2.4913980000000002</v>
      </c>
      <c r="AV10" s="28">
        <v>0.4</v>
      </c>
      <c r="AW10" s="27">
        <f t="shared" si="27"/>
        <v>4.0000000000000001E-3</v>
      </c>
      <c r="AX10" s="270">
        <f t="shared" si="28"/>
        <v>138.411</v>
      </c>
      <c r="AY10" s="26">
        <f t="shared" si="29"/>
        <v>0.55364400000000002</v>
      </c>
      <c r="AZ10" s="28">
        <v>0.4</v>
      </c>
      <c r="BA10" s="15">
        <f t="shared" si="30"/>
        <v>4.0000000000000001E-3</v>
      </c>
      <c r="BB10" s="270">
        <f t="shared" si="31"/>
        <v>138.411</v>
      </c>
      <c r="BC10" s="26">
        <f t="shared" si="32"/>
        <v>0.55364400000000002</v>
      </c>
      <c r="BD10" s="28">
        <v>8.9</v>
      </c>
      <c r="BE10" s="27">
        <f t="shared" si="33"/>
        <v>8.900000000000001E-2</v>
      </c>
      <c r="BF10" s="270">
        <f t="shared" si="34"/>
        <v>138.411</v>
      </c>
      <c r="BG10" s="26">
        <f t="shared" si="35"/>
        <v>12.318579000000001</v>
      </c>
    </row>
    <row r="11" spans="1:60">
      <c r="A11" s="399" t="s">
        <v>947</v>
      </c>
      <c r="B11" s="400">
        <f>H27国死亡率!C13</f>
        <v>50.3</v>
      </c>
      <c r="C11" s="400">
        <f t="shared" si="0"/>
        <v>0.503</v>
      </c>
      <c r="D11" s="401">
        <f t="shared" si="1"/>
        <v>125.53</v>
      </c>
      <c r="E11" s="402">
        <f t="shared" si="2"/>
        <v>63.141590000000001</v>
      </c>
      <c r="F11" s="313">
        <v>125530</v>
      </c>
      <c r="H11" s="28">
        <v>3.9</v>
      </c>
      <c r="I11" s="15">
        <f t="shared" si="3"/>
        <v>3.9E-2</v>
      </c>
      <c r="J11" s="270">
        <f t="shared" si="4"/>
        <v>125.53</v>
      </c>
      <c r="K11" s="26">
        <f t="shared" si="5"/>
        <v>4.89567</v>
      </c>
      <c r="L11" s="28">
        <v>0.2</v>
      </c>
      <c r="M11" s="15">
        <f t="shared" si="6"/>
        <v>2E-3</v>
      </c>
      <c r="N11" s="270">
        <f t="shared" si="7"/>
        <v>125.53</v>
      </c>
      <c r="O11" s="26">
        <f t="shared" si="8"/>
        <v>0.25106000000000001</v>
      </c>
      <c r="P11" s="15">
        <v>0.2</v>
      </c>
      <c r="Q11" s="15">
        <f t="shared" si="9"/>
        <v>2E-3</v>
      </c>
      <c r="R11" s="270">
        <f t="shared" si="10"/>
        <v>125.53</v>
      </c>
      <c r="S11" s="26">
        <f t="shared" si="11"/>
        <v>0.25106000000000001</v>
      </c>
      <c r="T11" s="29">
        <v>0</v>
      </c>
      <c r="U11" s="15">
        <f t="shared" si="12"/>
        <v>0</v>
      </c>
      <c r="V11" s="270">
        <f t="shared" si="13"/>
        <v>125.53</v>
      </c>
      <c r="W11" s="26">
        <f t="shared" si="14"/>
        <v>0</v>
      </c>
      <c r="X11" s="28">
        <v>0.1</v>
      </c>
      <c r="Y11" s="27">
        <f t="shared" si="15"/>
        <v>1E-3</v>
      </c>
      <c r="Z11" s="270">
        <f t="shared" si="16"/>
        <v>125.53</v>
      </c>
      <c r="AA11" s="26">
        <f t="shared" si="17"/>
        <v>0.12553</v>
      </c>
      <c r="AB11" s="271"/>
      <c r="AC11" s="272"/>
      <c r="AD11" s="273"/>
      <c r="AE11" s="274"/>
      <c r="AF11" s="271"/>
      <c r="AG11" s="272"/>
      <c r="AH11" s="273"/>
      <c r="AI11" s="274"/>
      <c r="AJ11" s="28">
        <v>0</v>
      </c>
      <c r="AK11" s="27">
        <f t="shared" si="18"/>
        <v>0</v>
      </c>
      <c r="AL11" s="270">
        <f t="shared" si="19"/>
        <v>125.53</v>
      </c>
      <c r="AM11" s="26">
        <f t="shared" si="20"/>
        <v>0</v>
      </c>
      <c r="AN11" s="28">
        <v>0.2</v>
      </c>
      <c r="AO11" s="27">
        <f t="shared" si="21"/>
        <v>2E-3</v>
      </c>
      <c r="AP11" s="270">
        <f t="shared" si="22"/>
        <v>125.53</v>
      </c>
      <c r="AQ11" s="26">
        <f t="shared" si="23"/>
        <v>0.25106000000000001</v>
      </c>
      <c r="AR11" s="27">
        <v>3.5</v>
      </c>
      <c r="AS11" s="27">
        <f t="shared" si="24"/>
        <v>3.5000000000000003E-2</v>
      </c>
      <c r="AT11" s="270">
        <f t="shared" si="25"/>
        <v>125.53</v>
      </c>
      <c r="AU11" s="26">
        <f t="shared" si="26"/>
        <v>4.3935500000000003</v>
      </c>
      <c r="AV11" s="28">
        <v>0.7</v>
      </c>
      <c r="AW11" s="27">
        <f t="shared" si="27"/>
        <v>6.9999999999999993E-3</v>
      </c>
      <c r="AX11" s="270">
        <f t="shared" si="28"/>
        <v>125.53</v>
      </c>
      <c r="AY11" s="26">
        <f t="shared" si="29"/>
        <v>0.87870999999999988</v>
      </c>
      <c r="AZ11" s="28">
        <v>0.7</v>
      </c>
      <c r="BA11" s="15">
        <f t="shared" si="30"/>
        <v>6.9999999999999993E-3</v>
      </c>
      <c r="BB11" s="270">
        <f t="shared" si="31"/>
        <v>125.53</v>
      </c>
      <c r="BC11" s="26">
        <f t="shared" si="32"/>
        <v>0.87870999999999988</v>
      </c>
      <c r="BD11" s="28">
        <v>26.8</v>
      </c>
      <c r="BE11" s="27">
        <f t="shared" si="33"/>
        <v>0.26800000000000002</v>
      </c>
      <c r="BF11" s="270">
        <f t="shared" si="34"/>
        <v>125.53</v>
      </c>
      <c r="BG11" s="26">
        <f t="shared" si="35"/>
        <v>33.642040000000001</v>
      </c>
    </row>
    <row r="12" spans="1:60">
      <c r="A12" s="399" t="s">
        <v>948</v>
      </c>
      <c r="B12" s="400">
        <f>H27国死亡率!C14</f>
        <v>55.6</v>
      </c>
      <c r="C12" s="400">
        <f t="shared" si="0"/>
        <v>0.55600000000000005</v>
      </c>
      <c r="D12" s="401">
        <f t="shared" si="1"/>
        <v>132.83799999999999</v>
      </c>
      <c r="E12" s="402">
        <f t="shared" si="2"/>
        <v>73.857928000000001</v>
      </c>
      <c r="F12" s="313">
        <v>132838</v>
      </c>
      <c r="H12" s="28">
        <v>5.0999999999999996</v>
      </c>
      <c r="I12" s="15">
        <f t="shared" si="3"/>
        <v>5.0999999999999997E-2</v>
      </c>
      <c r="J12" s="270">
        <f t="shared" si="4"/>
        <v>132.83799999999999</v>
      </c>
      <c r="K12" s="26">
        <f t="shared" si="5"/>
        <v>6.7747379999999993</v>
      </c>
      <c r="L12" s="28">
        <v>0.4</v>
      </c>
      <c r="M12" s="15">
        <f t="shared" si="6"/>
        <v>4.0000000000000001E-3</v>
      </c>
      <c r="N12" s="270">
        <f t="shared" si="7"/>
        <v>132.83799999999999</v>
      </c>
      <c r="O12" s="26">
        <f t="shared" si="8"/>
        <v>0.53135199999999994</v>
      </c>
      <c r="P12" s="15">
        <v>0.3</v>
      </c>
      <c r="Q12" s="15">
        <f t="shared" si="9"/>
        <v>3.0000000000000001E-3</v>
      </c>
      <c r="R12" s="270">
        <f t="shared" si="10"/>
        <v>132.83799999999999</v>
      </c>
      <c r="S12" s="26">
        <f t="shared" si="11"/>
        <v>0.39851399999999998</v>
      </c>
      <c r="T12" s="29">
        <v>0.1</v>
      </c>
      <c r="U12" s="15">
        <f t="shared" si="12"/>
        <v>1E-3</v>
      </c>
      <c r="V12" s="270">
        <f t="shared" si="13"/>
        <v>132.83799999999999</v>
      </c>
      <c r="W12" s="26">
        <f t="shared" si="14"/>
        <v>0.13283799999999998</v>
      </c>
      <c r="X12" s="28">
        <v>0.2</v>
      </c>
      <c r="Y12" s="27">
        <f t="shared" si="15"/>
        <v>2E-3</v>
      </c>
      <c r="Z12" s="270">
        <f t="shared" si="16"/>
        <v>132.83799999999999</v>
      </c>
      <c r="AA12" s="26">
        <f t="shared" si="17"/>
        <v>0.26567599999999997</v>
      </c>
      <c r="AB12" s="271"/>
      <c r="AC12" s="272"/>
      <c r="AD12" s="273"/>
      <c r="AE12" s="274"/>
      <c r="AF12" s="271"/>
      <c r="AG12" s="272"/>
      <c r="AH12" s="273"/>
      <c r="AI12" s="274"/>
      <c r="AJ12" s="28">
        <v>0</v>
      </c>
      <c r="AK12" s="27">
        <f t="shared" si="18"/>
        <v>0</v>
      </c>
      <c r="AL12" s="270">
        <f t="shared" si="19"/>
        <v>132.83799999999999</v>
      </c>
      <c r="AM12" s="26">
        <f t="shared" si="20"/>
        <v>0</v>
      </c>
      <c r="AN12" s="28">
        <v>0.3</v>
      </c>
      <c r="AO12" s="27">
        <f t="shared" si="21"/>
        <v>3.0000000000000001E-3</v>
      </c>
      <c r="AP12" s="270">
        <f t="shared" si="22"/>
        <v>132.83799999999999</v>
      </c>
      <c r="AQ12" s="26">
        <f t="shared" si="23"/>
        <v>0.39851399999999998</v>
      </c>
      <c r="AR12" s="27">
        <v>5.5</v>
      </c>
      <c r="AS12" s="27">
        <f t="shared" si="24"/>
        <v>5.5E-2</v>
      </c>
      <c r="AT12" s="270">
        <f t="shared" si="25"/>
        <v>132.83799999999999</v>
      </c>
      <c r="AU12" s="26">
        <f t="shared" si="26"/>
        <v>7.3060899999999993</v>
      </c>
      <c r="AV12" s="28">
        <v>1.5</v>
      </c>
      <c r="AW12" s="27">
        <f t="shared" si="27"/>
        <v>1.4999999999999999E-2</v>
      </c>
      <c r="AX12" s="270">
        <f t="shared" si="28"/>
        <v>132.83799999999999</v>
      </c>
      <c r="AY12" s="26">
        <f t="shared" si="29"/>
        <v>1.9925699999999997</v>
      </c>
      <c r="AZ12" s="28">
        <v>0.6</v>
      </c>
      <c r="BA12" s="15">
        <f t="shared" si="30"/>
        <v>6.0000000000000001E-3</v>
      </c>
      <c r="BB12" s="270">
        <f t="shared" si="31"/>
        <v>132.83799999999999</v>
      </c>
      <c r="BC12" s="26">
        <f t="shared" si="32"/>
        <v>0.79702799999999996</v>
      </c>
      <c r="BD12" s="28">
        <v>28.8</v>
      </c>
      <c r="BE12" s="27">
        <f t="shared" si="33"/>
        <v>0.28800000000000003</v>
      </c>
      <c r="BF12" s="270">
        <f t="shared" si="34"/>
        <v>132.83799999999999</v>
      </c>
      <c r="BG12" s="26">
        <f t="shared" si="35"/>
        <v>38.257344000000003</v>
      </c>
    </row>
    <row r="13" spans="1:60">
      <c r="A13" s="399" t="s">
        <v>949</v>
      </c>
      <c r="B13" s="400">
        <f>H27国死亡率!C15</f>
        <v>63.7</v>
      </c>
      <c r="C13" s="400">
        <f t="shared" si="0"/>
        <v>0.63700000000000001</v>
      </c>
      <c r="D13" s="401">
        <f t="shared" si="1"/>
        <v>149.19999999999999</v>
      </c>
      <c r="E13" s="402">
        <f t="shared" si="2"/>
        <v>95.040399999999991</v>
      </c>
      <c r="F13" s="313">
        <v>149200</v>
      </c>
      <c r="H13" s="28">
        <v>8.5</v>
      </c>
      <c r="I13" s="15">
        <f t="shared" si="3"/>
        <v>8.5000000000000006E-2</v>
      </c>
      <c r="J13" s="270">
        <f t="shared" si="4"/>
        <v>149.19999999999999</v>
      </c>
      <c r="K13" s="26">
        <f t="shared" si="5"/>
        <v>12.682</v>
      </c>
      <c r="L13" s="28">
        <v>1.4</v>
      </c>
      <c r="M13" s="15">
        <f t="shared" si="6"/>
        <v>1.3999999999999999E-2</v>
      </c>
      <c r="N13" s="270">
        <f t="shared" si="7"/>
        <v>149.19999999999999</v>
      </c>
      <c r="O13" s="26">
        <f t="shared" si="8"/>
        <v>2.0887999999999995</v>
      </c>
      <c r="P13" s="15">
        <v>0.5</v>
      </c>
      <c r="Q13" s="15">
        <f t="shared" si="9"/>
        <v>5.0000000000000001E-3</v>
      </c>
      <c r="R13" s="270">
        <f t="shared" si="10"/>
        <v>149.19999999999999</v>
      </c>
      <c r="S13" s="26">
        <f t="shared" si="11"/>
        <v>0.746</v>
      </c>
      <c r="T13" s="29">
        <v>0.6</v>
      </c>
      <c r="U13" s="15">
        <f t="shared" si="12"/>
        <v>6.0000000000000001E-3</v>
      </c>
      <c r="V13" s="270">
        <f t="shared" si="13"/>
        <v>149.19999999999999</v>
      </c>
      <c r="W13" s="26">
        <f t="shared" si="14"/>
        <v>0.8952</v>
      </c>
      <c r="X13" s="28">
        <v>0.8</v>
      </c>
      <c r="Y13" s="27">
        <f t="shared" si="15"/>
        <v>8.0000000000000002E-3</v>
      </c>
      <c r="Z13" s="270">
        <f t="shared" si="16"/>
        <v>149.19999999999999</v>
      </c>
      <c r="AA13" s="26">
        <f t="shared" si="17"/>
        <v>1.1936</v>
      </c>
      <c r="AB13" s="271"/>
      <c r="AC13" s="272"/>
      <c r="AD13" s="273"/>
      <c r="AE13" s="274"/>
      <c r="AF13" s="271"/>
      <c r="AG13" s="272"/>
      <c r="AH13" s="273"/>
      <c r="AI13" s="274"/>
      <c r="AJ13" s="28">
        <v>0</v>
      </c>
      <c r="AK13" s="27">
        <f t="shared" si="18"/>
        <v>0</v>
      </c>
      <c r="AL13" s="270">
        <f t="shared" si="19"/>
        <v>149.19999999999999</v>
      </c>
      <c r="AM13" s="26">
        <f t="shared" si="20"/>
        <v>0</v>
      </c>
      <c r="AN13" s="28">
        <v>0.6</v>
      </c>
      <c r="AO13" s="27">
        <f t="shared" si="21"/>
        <v>6.0000000000000001E-3</v>
      </c>
      <c r="AP13" s="270">
        <f t="shared" si="22"/>
        <v>149.19999999999999</v>
      </c>
      <c r="AQ13" s="26">
        <f t="shared" si="23"/>
        <v>0.8952</v>
      </c>
      <c r="AR13" s="27">
        <v>8</v>
      </c>
      <c r="AS13" s="27">
        <f t="shared" si="24"/>
        <v>0.08</v>
      </c>
      <c r="AT13" s="270">
        <f t="shared" si="25"/>
        <v>149.19999999999999</v>
      </c>
      <c r="AU13" s="26">
        <f t="shared" si="26"/>
        <v>11.936</v>
      </c>
      <c r="AV13" s="28">
        <v>3.7</v>
      </c>
      <c r="AW13" s="27">
        <f t="shared" si="27"/>
        <v>3.7000000000000005E-2</v>
      </c>
      <c r="AX13" s="270">
        <f t="shared" si="28"/>
        <v>149.19999999999999</v>
      </c>
      <c r="AY13" s="26">
        <f t="shared" si="29"/>
        <v>5.5204000000000004</v>
      </c>
      <c r="AZ13" s="28">
        <v>0.9</v>
      </c>
      <c r="BA13" s="15">
        <f t="shared" si="30"/>
        <v>9.0000000000000011E-3</v>
      </c>
      <c r="BB13" s="270">
        <f t="shared" si="31"/>
        <v>149.19999999999999</v>
      </c>
      <c r="BC13" s="26">
        <f t="shared" si="32"/>
        <v>1.3428</v>
      </c>
      <c r="BD13" s="28">
        <v>32</v>
      </c>
      <c r="BE13" s="27">
        <f t="shared" si="33"/>
        <v>0.32</v>
      </c>
      <c r="BF13" s="270">
        <f t="shared" si="34"/>
        <v>149.19999999999999</v>
      </c>
      <c r="BG13" s="26">
        <f t="shared" si="35"/>
        <v>47.744</v>
      </c>
    </row>
    <row r="14" spans="1:60">
      <c r="A14" s="399" t="s">
        <v>950</v>
      </c>
      <c r="B14" s="400">
        <f>H27国死亡率!C16</f>
        <v>82.4</v>
      </c>
      <c r="C14" s="400">
        <f t="shared" si="0"/>
        <v>0.82400000000000007</v>
      </c>
      <c r="D14" s="401">
        <f t="shared" si="1"/>
        <v>173.14099999999999</v>
      </c>
      <c r="E14" s="402">
        <f t="shared" si="2"/>
        <v>142.668184</v>
      </c>
      <c r="F14" s="313">
        <v>173141</v>
      </c>
      <c r="H14" s="28">
        <v>15</v>
      </c>
      <c r="I14" s="15">
        <f t="shared" si="3"/>
        <v>0.15</v>
      </c>
      <c r="J14" s="270">
        <f t="shared" si="4"/>
        <v>173.14099999999999</v>
      </c>
      <c r="K14" s="26">
        <f t="shared" si="5"/>
        <v>25.971149999999998</v>
      </c>
      <c r="L14" s="28">
        <v>2.2000000000000002</v>
      </c>
      <c r="M14" s="15">
        <f t="shared" si="6"/>
        <v>2.2000000000000002E-2</v>
      </c>
      <c r="N14" s="270">
        <f t="shared" si="7"/>
        <v>173.14099999999999</v>
      </c>
      <c r="O14" s="26">
        <f t="shared" si="8"/>
        <v>3.8091020000000002</v>
      </c>
      <c r="P14" s="15">
        <v>1.6</v>
      </c>
      <c r="Q14" s="15">
        <f t="shared" si="9"/>
        <v>1.6E-2</v>
      </c>
      <c r="R14" s="270">
        <f t="shared" si="10"/>
        <v>173.14099999999999</v>
      </c>
      <c r="S14" s="26">
        <f t="shared" si="11"/>
        <v>2.7702559999999998</v>
      </c>
      <c r="T14" s="29">
        <v>1.1000000000000001</v>
      </c>
      <c r="U14" s="15">
        <f t="shared" si="12"/>
        <v>1.1000000000000001E-2</v>
      </c>
      <c r="V14" s="270">
        <f t="shared" si="13"/>
        <v>173.14099999999999</v>
      </c>
      <c r="W14" s="26">
        <f t="shared" si="14"/>
        <v>1.9045510000000001</v>
      </c>
      <c r="X14" s="28">
        <v>1.8</v>
      </c>
      <c r="Y14" s="27">
        <f t="shared" si="15"/>
        <v>1.8000000000000002E-2</v>
      </c>
      <c r="Z14" s="270">
        <f t="shared" si="16"/>
        <v>173.14099999999999</v>
      </c>
      <c r="AA14" s="26">
        <f t="shared" si="17"/>
        <v>3.1165380000000003</v>
      </c>
      <c r="AB14" s="271"/>
      <c r="AC14" s="272"/>
      <c r="AD14" s="273"/>
      <c r="AE14" s="274"/>
      <c r="AF14" s="271"/>
      <c r="AG14" s="272"/>
      <c r="AH14" s="273"/>
      <c r="AI14" s="274"/>
      <c r="AJ14" s="28">
        <v>0</v>
      </c>
      <c r="AK14" s="27">
        <f t="shared" si="18"/>
        <v>0</v>
      </c>
      <c r="AL14" s="270">
        <f t="shared" si="19"/>
        <v>173.14099999999999</v>
      </c>
      <c r="AM14" s="26">
        <f t="shared" si="20"/>
        <v>0</v>
      </c>
      <c r="AN14" s="28">
        <v>0.9</v>
      </c>
      <c r="AO14" s="27">
        <f t="shared" si="21"/>
        <v>9.0000000000000011E-3</v>
      </c>
      <c r="AP14" s="270">
        <f t="shared" si="22"/>
        <v>173.14099999999999</v>
      </c>
      <c r="AQ14" s="26">
        <f t="shared" si="23"/>
        <v>1.5582690000000001</v>
      </c>
      <c r="AR14" s="27">
        <v>13.3</v>
      </c>
      <c r="AS14" s="27">
        <f t="shared" si="24"/>
        <v>0.13300000000000001</v>
      </c>
      <c r="AT14" s="270">
        <f t="shared" si="25"/>
        <v>173.14099999999999</v>
      </c>
      <c r="AU14" s="26">
        <f t="shared" si="26"/>
        <v>23.027753000000001</v>
      </c>
      <c r="AV14" s="28">
        <v>7.6</v>
      </c>
      <c r="AW14" s="27">
        <f t="shared" si="27"/>
        <v>7.5999999999999998E-2</v>
      </c>
      <c r="AX14" s="270">
        <f t="shared" si="28"/>
        <v>173.14099999999999</v>
      </c>
      <c r="AY14" s="26">
        <f t="shared" si="29"/>
        <v>13.158715999999998</v>
      </c>
      <c r="AZ14" s="28">
        <v>1.7</v>
      </c>
      <c r="BA14" s="15">
        <f t="shared" si="30"/>
        <v>1.7000000000000001E-2</v>
      </c>
      <c r="BB14" s="270">
        <f t="shared" si="31"/>
        <v>173.14099999999999</v>
      </c>
      <c r="BC14" s="26">
        <f t="shared" si="32"/>
        <v>2.943397</v>
      </c>
      <c r="BD14" s="28">
        <v>37</v>
      </c>
      <c r="BE14" s="27">
        <f t="shared" si="33"/>
        <v>0.37</v>
      </c>
      <c r="BF14" s="270">
        <f t="shared" si="34"/>
        <v>173.14099999999999</v>
      </c>
      <c r="BG14" s="26">
        <f t="shared" si="35"/>
        <v>64.062169999999995</v>
      </c>
    </row>
    <row r="15" spans="1:60">
      <c r="A15" s="399" t="s">
        <v>951</v>
      </c>
      <c r="B15" s="400">
        <f>H27国死亡率!C17</f>
        <v>126.2</v>
      </c>
      <c r="C15" s="400">
        <f t="shared" si="0"/>
        <v>1.262</v>
      </c>
      <c r="D15" s="401">
        <f t="shared" si="1"/>
        <v>214.29499999999999</v>
      </c>
      <c r="E15" s="402">
        <f t="shared" si="2"/>
        <v>270.44029</v>
      </c>
      <c r="F15" s="313">
        <v>214295</v>
      </c>
      <c r="H15" s="28">
        <v>30.7</v>
      </c>
      <c r="I15" s="15">
        <f t="shared" si="3"/>
        <v>0.307</v>
      </c>
      <c r="J15" s="270">
        <f t="shared" si="4"/>
        <v>214.29499999999999</v>
      </c>
      <c r="K15" s="26">
        <f t="shared" si="5"/>
        <v>65.788564999999991</v>
      </c>
      <c r="L15" s="28">
        <v>4.5</v>
      </c>
      <c r="M15" s="15">
        <f t="shared" si="6"/>
        <v>4.4999999999999998E-2</v>
      </c>
      <c r="N15" s="270">
        <f t="shared" si="7"/>
        <v>214.29499999999999</v>
      </c>
      <c r="O15" s="26">
        <f t="shared" si="8"/>
        <v>9.6432749999999992</v>
      </c>
      <c r="P15" s="15">
        <v>2.7</v>
      </c>
      <c r="Q15" s="15">
        <f t="shared" si="9"/>
        <v>2.7000000000000003E-2</v>
      </c>
      <c r="R15" s="270">
        <f t="shared" si="10"/>
        <v>214.29499999999999</v>
      </c>
      <c r="S15" s="26">
        <f t="shared" si="11"/>
        <v>5.785965</v>
      </c>
      <c r="T15" s="29">
        <v>2.7</v>
      </c>
      <c r="U15" s="15">
        <f t="shared" si="12"/>
        <v>2.7000000000000003E-2</v>
      </c>
      <c r="V15" s="270">
        <f t="shared" si="13"/>
        <v>214.29499999999999</v>
      </c>
      <c r="W15" s="26">
        <f t="shared" si="14"/>
        <v>5.785965</v>
      </c>
      <c r="X15" s="28">
        <v>5.3</v>
      </c>
      <c r="Y15" s="27">
        <f t="shared" si="15"/>
        <v>5.2999999999999999E-2</v>
      </c>
      <c r="Z15" s="270">
        <f t="shared" si="16"/>
        <v>214.29499999999999</v>
      </c>
      <c r="AA15" s="26">
        <f t="shared" si="17"/>
        <v>11.357634999999998</v>
      </c>
      <c r="AB15" s="271"/>
      <c r="AC15" s="272"/>
      <c r="AD15" s="273"/>
      <c r="AE15" s="274"/>
      <c r="AF15" s="271"/>
      <c r="AG15" s="272"/>
      <c r="AH15" s="273"/>
      <c r="AI15" s="274"/>
      <c r="AJ15" s="28">
        <v>0.1</v>
      </c>
      <c r="AK15" s="27">
        <f t="shared" si="18"/>
        <v>1E-3</v>
      </c>
      <c r="AL15" s="270">
        <f t="shared" si="19"/>
        <v>214.29499999999999</v>
      </c>
      <c r="AM15" s="26">
        <f t="shared" si="20"/>
        <v>0.21429499999999999</v>
      </c>
      <c r="AN15" s="28">
        <v>2.1</v>
      </c>
      <c r="AO15" s="27">
        <f t="shared" si="21"/>
        <v>2.1000000000000001E-2</v>
      </c>
      <c r="AP15" s="270">
        <f t="shared" si="22"/>
        <v>214.29499999999999</v>
      </c>
      <c r="AQ15" s="26">
        <f t="shared" si="23"/>
        <v>4.5001949999999997</v>
      </c>
      <c r="AR15" s="27">
        <v>24</v>
      </c>
      <c r="AS15" s="27">
        <f t="shared" si="24"/>
        <v>0.24</v>
      </c>
      <c r="AT15" s="270">
        <f t="shared" si="25"/>
        <v>214.29499999999999</v>
      </c>
      <c r="AU15" s="26">
        <f t="shared" si="26"/>
        <v>51.430799999999998</v>
      </c>
      <c r="AV15" s="28">
        <v>14.8</v>
      </c>
      <c r="AW15" s="27">
        <f t="shared" si="27"/>
        <v>0.14800000000000002</v>
      </c>
      <c r="AX15" s="270">
        <f t="shared" si="28"/>
        <v>214.29499999999999</v>
      </c>
      <c r="AY15" s="26">
        <f t="shared" si="29"/>
        <v>31.715660000000003</v>
      </c>
      <c r="AZ15" s="28">
        <v>2.1</v>
      </c>
      <c r="BA15" s="15">
        <f t="shared" si="30"/>
        <v>2.1000000000000001E-2</v>
      </c>
      <c r="BB15" s="270">
        <f t="shared" si="31"/>
        <v>214.29499999999999</v>
      </c>
      <c r="BC15" s="26">
        <f t="shared" si="32"/>
        <v>4.5001949999999997</v>
      </c>
      <c r="BD15" s="28">
        <v>42</v>
      </c>
      <c r="BE15" s="27">
        <f t="shared" si="33"/>
        <v>0.42</v>
      </c>
      <c r="BF15" s="270">
        <f t="shared" si="34"/>
        <v>214.29499999999999</v>
      </c>
      <c r="BG15" s="26">
        <f t="shared" si="35"/>
        <v>90.003899999999987</v>
      </c>
    </row>
    <row r="16" spans="1:60">
      <c r="A16" s="399" t="s">
        <v>952</v>
      </c>
      <c r="B16" s="400">
        <f>H27国死亡率!C18</f>
        <v>198.3</v>
      </c>
      <c r="C16" s="400">
        <f t="shared" si="0"/>
        <v>1.9830000000000001</v>
      </c>
      <c r="D16" s="401">
        <f t="shared" si="1"/>
        <v>189.876</v>
      </c>
      <c r="E16" s="402">
        <f t="shared" si="2"/>
        <v>376.52410800000001</v>
      </c>
      <c r="F16" s="313">
        <v>189876</v>
      </c>
      <c r="H16" s="28">
        <v>64</v>
      </c>
      <c r="I16" s="15">
        <f t="shared" si="3"/>
        <v>0.64</v>
      </c>
      <c r="J16" s="270">
        <f t="shared" si="4"/>
        <v>189.876</v>
      </c>
      <c r="K16" s="26">
        <f t="shared" si="5"/>
        <v>121.52064</v>
      </c>
      <c r="L16" s="28">
        <v>9.4</v>
      </c>
      <c r="M16" s="15">
        <f t="shared" si="6"/>
        <v>9.4E-2</v>
      </c>
      <c r="N16" s="270">
        <f t="shared" si="7"/>
        <v>189.876</v>
      </c>
      <c r="O16" s="26">
        <f t="shared" si="8"/>
        <v>17.848344000000001</v>
      </c>
      <c r="P16" s="15">
        <v>4.5</v>
      </c>
      <c r="Q16" s="15">
        <f t="shared" si="9"/>
        <v>4.4999999999999998E-2</v>
      </c>
      <c r="R16" s="270">
        <f t="shared" si="10"/>
        <v>189.876</v>
      </c>
      <c r="S16" s="26">
        <f t="shared" si="11"/>
        <v>8.5444200000000006</v>
      </c>
      <c r="T16" s="29">
        <v>7.7</v>
      </c>
      <c r="U16" s="15">
        <f t="shared" si="12"/>
        <v>7.6999999999999999E-2</v>
      </c>
      <c r="V16" s="270">
        <f t="shared" si="13"/>
        <v>189.876</v>
      </c>
      <c r="W16" s="26">
        <f t="shared" si="14"/>
        <v>14.620452</v>
      </c>
      <c r="X16" s="28">
        <v>12.2</v>
      </c>
      <c r="Y16" s="27">
        <f t="shared" si="15"/>
        <v>0.122</v>
      </c>
      <c r="Z16" s="270">
        <f t="shared" si="16"/>
        <v>189.876</v>
      </c>
      <c r="AA16" s="26">
        <f t="shared" si="17"/>
        <v>23.164871999999999</v>
      </c>
      <c r="AB16" s="271"/>
      <c r="AC16" s="272"/>
      <c r="AD16" s="273"/>
      <c r="AE16" s="274"/>
      <c r="AF16" s="271"/>
      <c r="AG16" s="272"/>
      <c r="AH16" s="273"/>
      <c r="AI16" s="274"/>
      <c r="AJ16" s="28">
        <v>0.2</v>
      </c>
      <c r="AK16" s="27">
        <f t="shared" si="18"/>
        <v>2E-3</v>
      </c>
      <c r="AL16" s="270">
        <f t="shared" si="19"/>
        <v>189.876</v>
      </c>
      <c r="AM16" s="26">
        <f t="shared" si="20"/>
        <v>0.37975200000000003</v>
      </c>
      <c r="AN16" s="28">
        <v>4.0999999999999996</v>
      </c>
      <c r="AO16" s="27">
        <f t="shared" si="21"/>
        <v>4.0999999999999995E-2</v>
      </c>
      <c r="AP16" s="270">
        <f t="shared" si="22"/>
        <v>189.876</v>
      </c>
      <c r="AQ16" s="26">
        <f t="shared" si="23"/>
        <v>7.7849159999999991</v>
      </c>
      <c r="AR16" s="27">
        <v>36</v>
      </c>
      <c r="AS16" s="27">
        <f t="shared" si="24"/>
        <v>0.36</v>
      </c>
      <c r="AT16" s="270">
        <f t="shared" si="25"/>
        <v>189.876</v>
      </c>
      <c r="AU16" s="26">
        <f t="shared" si="26"/>
        <v>68.355360000000005</v>
      </c>
      <c r="AV16" s="28">
        <v>25.4</v>
      </c>
      <c r="AW16" s="27">
        <f t="shared" si="27"/>
        <v>0.254</v>
      </c>
      <c r="AX16" s="270">
        <f t="shared" si="28"/>
        <v>189.876</v>
      </c>
      <c r="AY16" s="26">
        <f t="shared" si="29"/>
        <v>48.228504000000001</v>
      </c>
      <c r="AZ16" s="28">
        <v>3.9</v>
      </c>
      <c r="BA16" s="15">
        <f t="shared" si="30"/>
        <v>3.9E-2</v>
      </c>
      <c r="BB16" s="270">
        <f t="shared" si="31"/>
        <v>189.876</v>
      </c>
      <c r="BC16" s="26">
        <f t="shared" si="32"/>
        <v>7.4051640000000001</v>
      </c>
      <c r="BD16" s="28">
        <v>52</v>
      </c>
      <c r="BE16" s="27">
        <f t="shared" si="33"/>
        <v>0.52</v>
      </c>
      <c r="BF16" s="270">
        <f t="shared" si="34"/>
        <v>189.876</v>
      </c>
      <c r="BG16" s="26">
        <f t="shared" si="35"/>
        <v>98.735520000000008</v>
      </c>
    </row>
    <row r="17" spans="1:60">
      <c r="A17" s="399" t="s">
        <v>953</v>
      </c>
      <c r="B17" s="400">
        <f>H27国死亡率!C19</f>
        <v>322.39999999999998</v>
      </c>
      <c r="C17" s="400">
        <f t="shared" si="0"/>
        <v>3.2239999999999998</v>
      </c>
      <c r="D17" s="401">
        <f t="shared" si="1"/>
        <v>170.84299999999999</v>
      </c>
      <c r="E17" s="402">
        <f t="shared" si="2"/>
        <v>550.79783199999997</v>
      </c>
      <c r="F17" s="313">
        <v>170843</v>
      </c>
      <c r="H17" s="28">
        <v>141.1</v>
      </c>
      <c r="I17" s="15">
        <f t="shared" si="3"/>
        <v>1.411</v>
      </c>
      <c r="J17" s="270">
        <f t="shared" si="4"/>
        <v>170.84299999999999</v>
      </c>
      <c r="K17" s="26">
        <f t="shared" si="5"/>
        <v>241.059473</v>
      </c>
      <c r="L17" s="28">
        <v>23.9</v>
      </c>
      <c r="M17" s="15">
        <f t="shared" si="6"/>
        <v>0.23899999999999999</v>
      </c>
      <c r="N17" s="270">
        <f t="shared" si="7"/>
        <v>170.84299999999999</v>
      </c>
      <c r="O17" s="26">
        <f t="shared" si="8"/>
        <v>40.831476999999992</v>
      </c>
      <c r="P17" s="15">
        <v>9.5</v>
      </c>
      <c r="Q17" s="15">
        <f t="shared" si="9"/>
        <v>9.5000000000000001E-2</v>
      </c>
      <c r="R17" s="270">
        <f t="shared" si="10"/>
        <v>170.84299999999999</v>
      </c>
      <c r="S17" s="26">
        <f t="shared" si="11"/>
        <v>16.230084999999999</v>
      </c>
      <c r="T17" s="29">
        <v>18.100000000000001</v>
      </c>
      <c r="U17" s="15">
        <f t="shared" si="12"/>
        <v>0.18100000000000002</v>
      </c>
      <c r="V17" s="270">
        <f t="shared" si="13"/>
        <v>170.84299999999999</v>
      </c>
      <c r="W17" s="26">
        <f t="shared" si="14"/>
        <v>30.922583000000003</v>
      </c>
      <c r="X17" s="28">
        <v>24.4</v>
      </c>
      <c r="Y17" s="27">
        <f t="shared" si="15"/>
        <v>0.24399999999999999</v>
      </c>
      <c r="Z17" s="270">
        <f t="shared" si="16"/>
        <v>170.84299999999999</v>
      </c>
      <c r="AA17" s="26">
        <f t="shared" si="17"/>
        <v>41.685691999999996</v>
      </c>
      <c r="AB17" s="271"/>
      <c r="AC17" s="272"/>
      <c r="AD17" s="273"/>
      <c r="AE17" s="274"/>
      <c r="AF17" s="271"/>
      <c r="AG17" s="272"/>
      <c r="AH17" s="273"/>
      <c r="AI17" s="274"/>
      <c r="AJ17" s="28">
        <v>0.6</v>
      </c>
      <c r="AK17" s="27">
        <f t="shared" si="18"/>
        <v>6.0000000000000001E-3</v>
      </c>
      <c r="AL17" s="270">
        <f t="shared" si="19"/>
        <v>170.84299999999999</v>
      </c>
      <c r="AM17" s="26">
        <f t="shared" si="20"/>
        <v>1.025058</v>
      </c>
      <c r="AN17" s="28">
        <v>6.2</v>
      </c>
      <c r="AO17" s="27">
        <f t="shared" si="21"/>
        <v>6.2E-2</v>
      </c>
      <c r="AP17" s="270">
        <f t="shared" si="22"/>
        <v>170.84299999999999</v>
      </c>
      <c r="AQ17" s="26">
        <f t="shared" si="23"/>
        <v>10.592265999999999</v>
      </c>
      <c r="AR17" s="27">
        <v>56.9</v>
      </c>
      <c r="AS17" s="27">
        <f t="shared" si="24"/>
        <v>0.56899999999999995</v>
      </c>
      <c r="AT17" s="270">
        <f t="shared" si="25"/>
        <v>170.84299999999999</v>
      </c>
      <c r="AU17" s="26">
        <f t="shared" si="26"/>
        <v>97.209666999999982</v>
      </c>
      <c r="AV17" s="28">
        <v>38.700000000000003</v>
      </c>
      <c r="AW17" s="27">
        <f t="shared" si="27"/>
        <v>0.38700000000000001</v>
      </c>
      <c r="AX17" s="270">
        <f t="shared" si="28"/>
        <v>170.84299999999999</v>
      </c>
      <c r="AY17" s="26">
        <f t="shared" si="29"/>
        <v>66.116241000000002</v>
      </c>
      <c r="AZ17" s="28">
        <v>8</v>
      </c>
      <c r="BA17" s="15">
        <f t="shared" si="30"/>
        <v>0.08</v>
      </c>
      <c r="BB17" s="270">
        <f t="shared" si="31"/>
        <v>170.84299999999999</v>
      </c>
      <c r="BC17" s="26">
        <f t="shared" si="32"/>
        <v>13.667439999999999</v>
      </c>
      <c r="BD17" s="28">
        <v>54.4</v>
      </c>
      <c r="BE17" s="27">
        <f t="shared" si="33"/>
        <v>0.54400000000000004</v>
      </c>
      <c r="BF17" s="270">
        <f t="shared" si="34"/>
        <v>170.84299999999999</v>
      </c>
      <c r="BG17" s="26">
        <f t="shared" si="35"/>
        <v>92.938592</v>
      </c>
    </row>
    <row r="18" spans="1:60">
      <c r="A18" s="399" t="s">
        <v>954</v>
      </c>
      <c r="B18" s="400">
        <f>H27国死亡率!C20</f>
        <v>519</v>
      </c>
      <c r="C18" s="400">
        <f t="shared" si="0"/>
        <v>5.19</v>
      </c>
      <c r="D18" s="401">
        <f t="shared" si="1"/>
        <v>157.41800000000001</v>
      </c>
      <c r="E18" s="402">
        <f t="shared" si="2"/>
        <v>816.9994200000001</v>
      </c>
      <c r="F18" s="313">
        <v>157418</v>
      </c>
      <c r="H18" s="28">
        <v>276.89999999999998</v>
      </c>
      <c r="I18" s="15">
        <f t="shared" si="3"/>
        <v>2.7689999999999997</v>
      </c>
      <c r="J18" s="270">
        <f t="shared" si="4"/>
        <v>157.41800000000001</v>
      </c>
      <c r="K18" s="26">
        <f t="shared" si="5"/>
        <v>435.89044199999995</v>
      </c>
      <c r="L18" s="28">
        <v>45.6</v>
      </c>
      <c r="M18" s="15">
        <f t="shared" si="6"/>
        <v>0.45600000000000002</v>
      </c>
      <c r="N18" s="270">
        <f t="shared" si="7"/>
        <v>157.41800000000001</v>
      </c>
      <c r="O18" s="26">
        <f t="shared" si="8"/>
        <v>71.78260800000001</v>
      </c>
      <c r="P18" s="15">
        <v>18.8</v>
      </c>
      <c r="Q18" s="15">
        <f t="shared" si="9"/>
        <v>0.188</v>
      </c>
      <c r="R18" s="270">
        <f t="shared" si="10"/>
        <v>157.41800000000001</v>
      </c>
      <c r="S18" s="26">
        <f t="shared" si="11"/>
        <v>29.594584000000001</v>
      </c>
      <c r="T18" s="29">
        <v>36.9</v>
      </c>
      <c r="U18" s="15">
        <f t="shared" si="12"/>
        <v>0.36899999999999999</v>
      </c>
      <c r="V18" s="270">
        <f t="shared" si="13"/>
        <v>157.41800000000001</v>
      </c>
      <c r="W18" s="26">
        <f t="shared" si="14"/>
        <v>58.087242000000003</v>
      </c>
      <c r="X18" s="28">
        <v>54.8</v>
      </c>
      <c r="Y18" s="27">
        <f t="shared" si="15"/>
        <v>0.54799999999999993</v>
      </c>
      <c r="Z18" s="270">
        <f t="shared" si="16"/>
        <v>157.41800000000001</v>
      </c>
      <c r="AA18" s="26">
        <f t="shared" si="17"/>
        <v>86.265063999999995</v>
      </c>
      <c r="AB18" s="271"/>
      <c r="AC18" s="272"/>
      <c r="AD18" s="273"/>
      <c r="AE18" s="274"/>
      <c r="AF18" s="271"/>
      <c r="AG18" s="272"/>
      <c r="AH18" s="273"/>
      <c r="AI18" s="274"/>
      <c r="AJ18" s="28">
        <v>3.2</v>
      </c>
      <c r="AK18" s="27">
        <f t="shared" si="18"/>
        <v>3.2000000000000001E-2</v>
      </c>
      <c r="AL18" s="270">
        <f t="shared" si="19"/>
        <v>157.41800000000001</v>
      </c>
      <c r="AM18" s="26">
        <f t="shared" si="20"/>
        <v>5.0373760000000001</v>
      </c>
      <c r="AN18" s="28">
        <v>11.1</v>
      </c>
      <c r="AO18" s="27">
        <f t="shared" si="21"/>
        <v>0.111</v>
      </c>
      <c r="AP18" s="270">
        <f t="shared" si="22"/>
        <v>157.41800000000001</v>
      </c>
      <c r="AQ18" s="26">
        <f t="shared" si="23"/>
        <v>17.473398</v>
      </c>
      <c r="AR18" s="27">
        <v>90.3</v>
      </c>
      <c r="AS18" s="27">
        <f t="shared" si="24"/>
        <v>0.90300000000000002</v>
      </c>
      <c r="AT18" s="270">
        <f t="shared" si="25"/>
        <v>157.41800000000001</v>
      </c>
      <c r="AU18" s="26">
        <f t="shared" si="26"/>
        <v>142.14845400000002</v>
      </c>
      <c r="AV18" s="28">
        <v>56.4</v>
      </c>
      <c r="AW18" s="27">
        <f t="shared" si="27"/>
        <v>0.56399999999999995</v>
      </c>
      <c r="AX18" s="270">
        <f t="shared" si="28"/>
        <v>157.41800000000001</v>
      </c>
      <c r="AY18" s="26">
        <f t="shared" si="29"/>
        <v>88.783751999999993</v>
      </c>
      <c r="AZ18" s="28">
        <v>16.899999999999999</v>
      </c>
      <c r="BA18" s="15">
        <f t="shared" si="30"/>
        <v>0.16899999999999998</v>
      </c>
      <c r="BB18" s="270">
        <f t="shared" si="31"/>
        <v>157.41800000000001</v>
      </c>
      <c r="BC18" s="26">
        <f t="shared" si="32"/>
        <v>26.603641999999997</v>
      </c>
      <c r="BD18" s="28">
        <v>58.5</v>
      </c>
      <c r="BE18" s="27">
        <f t="shared" si="33"/>
        <v>0.58499999999999996</v>
      </c>
      <c r="BF18" s="270">
        <f t="shared" si="34"/>
        <v>157.41800000000001</v>
      </c>
      <c r="BG18" s="26">
        <f t="shared" si="35"/>
        <v>92.089529999999996</v>
      </c>
    </row>
    <row r="19" spans="1:60">
      <c r="A19" s="399" t="s">
        <v>955</v>
      </c>
      <c r="B19" s="400">
        <f>H27国死亡率!C21</f>
        <v>864.3</v>
      </c>
      <c r="C19" s="400">
        <f t="shared" si="0"/>
        <v>8.6429999999999989</v>
      </c>
      <c r="D19" s="401">
        <f t="shared" si="1"/>
        <v>177.369</v>
      </c>
      <c r="E19" s="402">
        <f t="shared" si="2"/>
        <v>1533.0002669999999</v>
      </c>
      <c r="F19" s="313">
        <v>177369</v>
      </c>
      <c r="H19" s="28">
        <v>460.1</v>
      </c>
      <c r="I19" s="15">
        <f t="shared" si="3"/>
        <v>4.601</v>
      </c>
      <c r="J19" s="270">
        <f t="shared" si="4"/>
        <v>177.369</v>
      </c>
      <c r="K19" s="26">
        <f t="shared" si="5"/>
        <v>816.07476899999995</v>
      </c>
      <c r="L19" s="28">
        <v>71.5</v>
      </c>
      <c r="M19" s="15">
        <f t="shared" si="6"/>
        <v>0.71499999999999997</v>
      </c>
      <c r="N19" s="270">
        <f t="shared" si="7"/>
        <v>177.369</v>
      </c>
      <c r="O19" s="26">
        <f t="shared" si="8"/>
        <v>126.81883499999999</v>
      </c>
      <c r="P19" s="15">
        <v>30.1</v>
      </c>
      <c r="Q19" s="15">
        <f t="shared" si="9"/>
        <v>0.30099999999999999</v>
      </c>
      <c r="R19" s="270">
        <f t="shared" si="10"/>
        <v>177.369</v>
      </c>
      <c r="S19" s="26">
        <f t="shared" si="11"/>
        <v>53.388069000000002</v>
      </c>
      <c r="T19" s="29">
        <v>59.6</v>
      </c>
      <c r="U19" s="15">
        <f t="shared" si="12"/>
        <v>0.59599999999999997</v>
      </c>
      <c r="V19" s="270">
        <f t="shared" si="13"/>
        <v>177.369</v>
      </c>
      <c r="W19" s="26">
        <f t="shared" si="14"/>
        <v>105.711924</v>
      </c>
      <c r="X19" s="28">
        <v>100.1</v>
      </c>
      <c r="Y19" s="27">
        <f t="shared" si="15"/>
        <v>1.0009999999999999</v>
      </c>
      <c r="Z19" s="270">
        <f t="shared" si="16"/>
        <v>177.369</v>
      </c>
      <c r="AA19" s="26">
        <f t="shared" si="17"/>
        <v>177.54636899999997</v>
      </c>
      <c r="AB19" s="271"/>
      <c r="AC19" s="272"/>
      <c r="AD19" s="273"/>
      <c r="AE19" s="274"/>
      <c r="AF19" s="271"/>
      <c r="AG19" s="272"/>
      <c r="AH19" s="273"/>
      <c r="AI19" s="274"/>
      <c r="AJ19" s="28">
        <v>8.4</v>
      </c>
      <c r="AK19" s="27">
        <f t="shared" si="18"/>
        <v>8.4000000000000005E-2</v>
      </c>
      <c r="AL19" s="270">
        <f t="shared" si="19"/>
        <v>177.369</v>
      </c>
      <c r="AM19" s="26">
        <f t="shared" si="20"/>
        <v>14.898996</v>
      </c>
      <c r="AN19" s="28">
        <v>17</v>
      </c>
      <c r="AO19" s="27">
        <f t="shared" si="21"/>
        <v>0.17</v>
      </c>
      <c r="AP19" s="270">
        <f t="shared" si="22"/>
        <v>177.369</v>
      </c>
      <c r="AQ19" s="26">
        <f t="shared" si="23"/>
        <v>30.152730000000002</v>
      </c>
      <c r="AR19" s="27">
        <v>132.19999999999999</v>
      </c>
      <c r="AS19" s="27">
        <f t="shared" si="24"/>
        <v>1.3219999999999998</v>
      </c>
      <c r="AT19" s="270">
        <f t="shared" si="25"/>
        <v>177.369</v>
      </c>
      <c r="AU19" s="26">
        <f t="shared" si="26"/>
        <v>234.48181799999998</v>
      </c>
      <c r="AV19" s="28">
        <v>84.5</v>
      </c>
      <c r="AW19" s="27">
        <f t="shared" si="27"/>
        <v>0.84499999999999997</v>
      </c>
      <c r="AX19" s="270">
        <f t="shared" si="28"/>
        <v>177.369</v>
      </c>
      <c r="AY19" s="26">
        <f t="shared" si="29"/>
        <v>149.87680499999999</v>
      </c>
      <c r="AZ19" s="28">
        <v>32</v>
      </c>
      <c r="BA19" s="15">
        <f t="shared" si="30"/>
        <v>0.32</v>
      </c>
      <c r="BB19" s="270">
        <f t="shared" si="31"/>
        <v>177.369</v>
      </c>
      <c r="BC19" s="26">
        <f t="shared" si="32"/>
        <v>56.75808</v>
      </c>
      <c r="BD19" s="28">
        <v>51.2</v>
      </c>
      <c r="BE19" s="27">
        <f t="shared" si="33"/>
        <v>0.51200000000000001</v>
      </c>
      <c r="BF19" s="270">
        <f t="shared" si="34"/>
        <v>177.369</v>
      </c>
      <c r="BG19" s="26">
        <f t="shared" si="35"/>
        <v>90.812927999999999</v>
      </c>
    </row>
    <row r="20" spans="1:60">
      <c r="A20" s="399" t="s">
        <v>956</v>
      </c>
      <c r="B20" s="400">
        <f>H27国死亡率!C22</f>
        <v>1307.0999999999999</v>
      </c>
      <c r="C20" s="400">
        <f t="shared" si="0"/>
        <v>13.071</v>
      </c>
      <c r="D20" s="401">
        <f t="shared" si="1"/>
        <v>210.51300000000001</v>
      </c>
      <c r="E20" s="402">
        <f t="shared" si="2"/>
        <v>2751.6154230000002</v>
      </c>
      <c r="F20" s="313">
        <v>210513</v>
      </c>
      <c r="H20" s="28">
        <v>688.5</v>
      </c>
      <c r="I20" s="15">
        <f t="shared" si="3"/>
        <v>6.8849999999999998</v>
      </c>
      <c r="J20" s="270">
        <f t="shared" si="4"/>
        <v>210.51300000000001</v>
      </c>
      <c r="K20" s="26">
        <f t="shared" si="5"/>
        <v>1449.3820049999999</v>
      </c>
      <c r="L20" s="28">
        <v>115.9</v>
      </c>
      <c r="M20" s="15">
        <f t="shared" si="6"/>
        <v>1.159</v>
      </c>
      <c r="N20" s="270">
        <f t="shared" si="7"/>
        <v>210.51300000000001</v>
      </c>
      <c r="O20" s="26">
        <f t="shared" si="8"/>
        <v>243.984567</v>
      </c>
      <c r="P20" s="15">
        <v>48.1</v>
      </c>
      <c r="Q20" s="15">
        <f t="shared" si="9"/>
        <v>0.48100000000000004</v>
      </c>
      <c r="R20" s="270">
        <f t="shared" si="10"/>
        <v>210.51300000000001</v>
      </c>
      <c r="S20" s="26">
        <f t="shared" si="11"/>
        <v>101.25675300000002</v>
      </c>
      <c r="T20" s="29">
        <v>83.6</v>
      </c>
      <c r="U20" s="15">
        <f t="shared" si="12"/>
        <v>0.83599999999999997</v>
      </c>
      <c r="V20" s="270">
        <f t="shared" si="13"/>
        <v>210.51300000000001</v>
      </c>
      <c r="W20" s="26">
        <f t="shared" si="14"/>
        <v>175.988868</v>
      </c>
      <c r="X20" s="28">
        <v>150.80000000000001</v>
      </c>
      <c r="Y20" s="27">
        <f t="shared" si="15"/>
        <v>1.508</v>
      </c>
      <c r="Z20" s="270">
        <f t="shared" si="16"/>
        <v>210.51300000000001</v>
      </c>
      <c r="AA20" s="26">
        <f t="shared" si="17"/>
        <v>317.45360399999998</v>
      </c>
      <c r="AB20" s="271"/>
      <c r="AC20" s="272"/>
      <c r="AD20" s="273"/>
      <c r="AE20" s="274"/>
      <c r="AF20" s="271"/>
      <c r="AG20" s="272"/>
      <c r="AH20" s="273"/>
      <c r="AI20" s="274"/>
      <c r="AJ20" s="28">
        <v>18.100000000000001</v>
      </c>
      <c r="AK20" s="27">
        <f t="shared" si="18"/>
        <v>0.18100000000000002</v>
      </c>
      <c r="AL20" s="270">
        <f t="shared" si="19"/>
        <v>210.51300000000001</v>
      </c>
      <c r="AM20" s="26">
        <f t="shared" si="20"/>
        <v>38.102853000000003</v>
      </c>
      <c r="AN20" s="28">
        <v>24.3</v>
      </c>
      <c r="AO20" s="27">
        <f t="shared" si="21"/>
        <v>0.24299999999999999</v>
      </c>
      <c r="AP20" s="270">
        <f t="shared" si="22"/>
        <v>210.51300000000001</v>
      </c>
      <c r="AQ20" s="26">
        <f t="shared" si="23"/>
        <v>51.154659000000002</v>
      </c>
      <c r="AR20" s="27">
        <v>193.5</v>
      </c>
      <c r="AS20" s="27">
        <f t="shared" si="24"/>
        <v>1.9350000000000001</v>
      </c>
      <c r="AT20" s="270">
        <f t="shared" si="25"/>
        <v>210.51300000000001</v>
      </c>
      <c r="AU20" s="26">
        <f t="shared" si="26"/>
        <v>407.34265500000004</v>
      </c>
      <c r="AV20" s="28">
        <v>128.69999999999999</v>
      </c>
      <c r="AW20" s="27">
        <f t="shared" si="27"/>
        <v>1.2869999999999999</v>
      </c>
      <c r="AX20" s="270">
        <f t="shared" si="28"/>
        <v>210.51300000000001</v>
      </c>
      <c r="AY20" s="26">
        <f t="shared" si="29"/>
        <v>270.93023099999999</v>
      </c>
      <c r="AZ20" s="28">
        <v>66.8</v>
      </c>
      <c r="BA20" s="15">
        <f t="shared" si="30"/>
        <v>0.66799999999999993</v>
      </c>
      <c r="BB20" s="270">
        <f t="shared" si="31"/>
        <v>210.51300000000001</v>
      </c>
      <c r="BC20" s="26">
        <f t="shared" si="32"/>
        <v>140.62268399999999</v>
      </c>
      <c r="BD20" s="28">
        <v>45.6</v>
      </c>
      <c r="BE20" s="27">
        <f t="shared" si="33"/>
        <v>0.45600000000000002</v>
      </c>
      <c r="BF20" s="270">
        <f t="shared" si="34"/>
        <v>210.51300000000001</v>
      </c>
      <c r="BG20" s="26">
        <f t="shared" si="35"/>
        <v>95.993928000000011</v>
      </c>
    </row>
    <row r="21" spans="1:60">
      <c r="A21" s="399" t="s">
        <v>957</v>
      </c>
      <c r="B21" s="400">
        <f>H27国死亡率!C23</f>
        <v>2131.4</v>
      </c>
      <c r="C21" s="400">
        <f t="shared" si="0"/>
        <v>21.314</v>
      </c>
      <c r="D21" s="401">
        <f t="shared" si="1"/>
        <v>165.47900000000001</v>
      </c>
      <c r="E21" s="402">
        <f t="shared" si="2"/>
        <v>3527.0194060000003</v>
      </c>
      <c r="F21" s="313">
        <v>165479</v>
      </c>
      <c r="H21" s="28">
        <v>1088.8</v>
      </c>
      <c r="I21" s="15">
        <f t="shared" si="3"/>
        <v>10.888</v>
      </c>
      <c r="J21" s="270">
        <f t="shared" si="4"/>
        <v>165.47900000000001</v>
      </c>
      <c r="K21" s="26">
        <f t="shared" si="5"/>
        <v>1801.7353520000001</v>
      </c>
      <c r="L21" s="28">
        <v>180</v>
      </c>
      <c r="M21" s="15">
        <f t="shared" si="6"/>
        <v>1.8</v>
      </c>
      <c r="N21" s="270">
        <f t="shared" si="7"/>
        <v>165.47900000000001</v>
      </c>
      <c r="O21" s="26">
        <f t="shared" si="8"/>
        <v>297.86220000000003</v>
      </c>
      <c r="P21" s="15">
        <v>73.7</v>
      </c>
      <c r="Q21" s="15">
        <f t="shared" si="9"/>
        <v>0.73699999999999999</v>
      </c>
      <c r="R21" s="270">
        <f t="shared" si="10"/>
        <v>165.47900000000001</v>
      </c>
      <c r="S21" s="26">
        <f t="shared" si="11"/>
        <v>121.95802300000001</v>
      </c>
      <c r="T21" s="29">
        <v>150.5</v>
      </c>
      <c r="U21" s="15">
        <f t="shared" si="12"/>
        <v>1.5049999999999999</v>
      </c>
      <c r="V21" s="270">
        <f t="shared" si="13"/>
        <v>165.47900000000001</v>
      </c>
      <c r="W21" s="26">
        <f t="shared" si="14"/>
        <v>249.045895</v>
      </c>
      <c r="X21" s="28">
        <v>250.4</v>
      </c>
      <c r="Y21" s="27">
        <f t="shared" si="15"/>
        <v>2.504</v>
      </c>
      <c r="Z21" s="270">
        <f t="shared" si="16"/>
        <v>165.47900000000001</v>
      </c>
      <c r="AA21" s="26">
        <f t="shared" si="17"/>
        <v>414.35941600000001</v>
      </c>
      <c r="AB21" s="271"/>
      <c r="AC21" s="272"/>
      <c r="AD21" s="273"/>
      <c r="AE21" s="274"/>
      <c r="AF21" s="271"/>
      <c r="AG21" s="272"/>
      <c r="AH21" s="273"/>
      <c r="AI21" s="274"/>
      <c r="AJ21" s="28">
        <v>42.9</v>
      </c>
      <c r="AK21" s="27">
        <f t="shared" si="18"/>
        <v>0.42899999999999999</v>
      </c>
      <c r="AL21" s="270">
        <f t="shared" si="19"/>
        <v>165.47900000000001</v>
      </c>
      <c r="AM21" s="26">
        <f t="shared" si="20"/>
        <v>70.990491000000006</v>
      </c>
      <c r="AN21" s="28">
        <v>38.5</v>
      </c>
      <c r="AO21" s="27">
        <f t="shared" si="21"/>
        <v>0.38500000000000001</v>
      </c>
      <c r="AP21" s="270">
        <f t="shared" si="22"/>
        <v>165.47900000000001</v>
      </c>
      <c r="AQ21" s="26">
        <f t="shared" si="23"/>
        <v>63.709415000000007</v>
      </c>
      <c r="AR21" s="27">
        <v>313.3</v>
      </c>
      <c r="AS21" s="27">
        <f t="shared" si="24"/>
        <v>3.133</v>
      </c>
      <c r="AT21" s="270">
        <f t="shared" si="25"/>
        <v>165.47900000000001</v>
      </c>
      <c r="AU21" s="26">
        <f t="shared" si="26"/>
        <v>518.44570700000008</v>
      </c>
      <c r="AV21" s="28">
        <v>231.1</v>
      </c>
      <c r="AW21" s="27">
        <f t="shared" si="27"/>
        <v>2.3109999999999999</v>
      </c>
      <c r="AX21" s="270">
        <f t="shared" si="28"/>
        <v>165.47900000000001</v>
      </c>
      <c r="AY21" s="26">
        <f t="shared" si="29"/>
        <v>382.42196900000005</v>
      </c>
      <c r="AZ21" s="28">
        <v>159.5</v>
      </c>
      <c r="BA21" s="15">
        <f t="shared" si="30"/>
        <v>1.595</v>
      </c>
      <c r="BB21" s="270">
        <f t="shared" si="31"/>
        <v>165.47900000000001</v>
      </c>
      <c r="BC21" s="26">
        <f t="shared" si="32"/>
        <v>263.93900500000001</v>
      </c>
      <c r="BD21" s="28">
        <v>43.7</v>
      </c>
      <c r="BE21" s="27">
        <f t="shared" si="33"/>
        <v>0.43700000000000006</v>
      </c>
      <c r="BF21" s="270">
        <f t="shared" si="34"/>
        <v>165.47900000000001</v>
      </c>
      <c r="BG21" s="26">
        <f t="shared" si="35"/>
        <v>72.314323000000016</v>
      </c>
    </row>
    <row r="22" spans="1:60">
      <c r="A22" s="399" t="s">
        <v>958</v>
      </c>
      <c r="B22" s="400">
        <f>H27国死亡率!C24</f>
        <v>3454.8</v>
      </c>
      <c r="C22" s="400">
        <f t="shared" si="0"/>
        <v>34.548000000000002</v>
      </c>
      <c r="D22" s="401">
        <f t="shared" si="1"/>
        <v>123.3</v>
      </c>
      <c r="E22" s="402">
        <f t="shared" si="2"/>
        <v>4259.7683999999999</v>
      </c>
      <c r="F22" s="313">
        <v>123300</v>
      </c>
      <c r="H22" s="28">
        <v>1633.8</v>
      </c>
      <c r="I22" s="15">
        <f t="shared" si="3"/>
        <v>16.338000000000001</v>
      </c>
      <c r="J22" s="270">
        <f t="shared" si="4"/>
        <v>123.3</v>
      </c>
      <c r="K22" s="26">
        <f t="shared" si="5"/>
        <v>2014.4754</v>
      </c>
      <c r="L22" s="28">
        <v>260.5</v>
      </c>
      <c r="M22" s="15">
        <f t="shared" si="6"/>
        <v>2.605</v>
      </c>
      <c r="N22" s="270">
        <f t="shared" si="7"/>
        <v>123.3</v>
      </c>
      <c r="O22" s="26">
        <f t="shared" si="8"/>
        <v>321.19650000000001</v>
      </c>
      <c r="P22" s="15">
        <v>106.8</v>
      </c>
      <c r="Q22" s="15">
        <f t="shared" si="9"/>
        <v>1.0680000000000001</v>
      </c>
      <c r="R22" s="270">
        <f t="shared" si="10"/>
        <v>123.3</v>
      </c>
      <c r="S22" s="26">
        <f t="shared" si="11"/>
        <v>131.68440000000001</v>
      </c>
      <c r="T22" s="29">
        <v>184.2</v>
      </c>
      <c r="U22" s="15">
        <f t="shared" si="12"/>
        <v>1.8419999999999999</v>
      </c>
      <c r="V22" s="270">
        <f t="shared" si="13"/>
        <v>123.3</v>
      </c>
      <c r="W22" s="26">
        <f t="shared" si="14"/>
        <v>227.11859999999999</v>
      </c>
      <c r="X22" s="28">
        <v>435.4</v>
      </c>
      <c r="Y22" s="27">
        <f t="shared" si="15"/>
        <v>4.3540000000000001</v>
      </c>
      <c r="Z22" s="270">
        <f t="shared" si="16"/>
        <v>123.3</v>
      </c>
      <c r="AA22" s="26">
        <f t="shared" si="17"/>
        <v>536.84820000000002</v>
      </c>
      <c r="AB22" s="271"/>
      <c r="AC22" s="272"/>
      <c r="AD22" s="273"/>
      <c r="AE22" s="274"/>
      <c r="AF22" s="271"/>
      <c r="AG22" s="272"/>
      <c r="AH22" s="273"/>
      <c r="AI22" s="274"/>
      <c r="AJ22" s="28">
        <v>87.1</v>
      </c>
      <c r="AK22" s="27">
        <f t="shared" si="18"/>
        <v>0.871</v>
      </c>
      <c r="AL22" s="270">
        <f t="shared" si="19"/>
        <v>123.3</v>
      </c>
      <c r="AM22" s="26">
        <f t="shared" si="20"/>
        <v>107.3943</v>
      </c>
      <c r="AN22" s="28">
        <v>55.5</v>
      </c>
      <c r="AO22" s="27">
        <f t="shared" si="21"/>
        <v>0.55500000000000005</v>
      </c>
      <c r="AP22" s="270">
        <f t="shared" si="22"/>
        <v>123.3</v>
      </c>
      <c r="AQ22" s="26">
        <f t="shared" si="23"/>
        <v>68.4315</v>
      </c>
      <c r="AR22" s="27">
        <v>553.1</v>
      </c>
      <c r="AS22" s="27">
        <f t="shared" si="24"/>
        <v>5.5310000000000006</v>
      </c>
      <c r="AT22" s="270">
        <f t="shared" si="25"/>
        <v>123.3</v>
      </c>
      <c r="AU22" s="26">
        <f t="shared" si="26"/>
        <v>681.97230000000002</v>
      </c>
      <c r="AV22" s="28">
        <v>443.3</v>
      </c>
      <c r="AW22" s="27">
        <f t="shared" si="27"/>
        <v>4.4329999999999998</v>
      </c>
      <c r="AX22" s="270">
        <f t="shared" si="28"/>
        <v>123.3</v>
      </c>
      <c r="AY22" s="26">
        <f t="shared" si="29"/>
        <v>546.58889999999997</v>
      </c>
      <c r="AZ22" s="28">
        <v>398.8</v>
      </c>
      <c r="BA22" s="15">
        <f t="shared" si="30"/>
        <v>3.988</v>
      </c>
      <c r="BB22" s="270">
        <f t="shared" si="31"/>
        <v>123.3</v>
      </c>
      <c r="BC22" s="26">
        <f t="shared" si="32"/>
        <v>491.72039999999998</v>
      </c>
      <c r="BD22" s="28">
        <v>39.9</v>
      </c>
      <c r="BE22" s="27">
        <f t="shared" si="33"/>
        <v>0.39899999999999997</v>
      </c>
      <c r="BF22" s="270">
        <f t="shared" si="34"/>
        <v>123.3</v>
      </c>
      <c r="BG22" s="26">
        <f t="shared" si="35"/>
        <v>49.196699999999993</v>
      </c>
    </row>
    <row r="23" spans="1:60">
      <c r="A23" s="399" t="s">
        <v>959</v>
      </c>
      <c r="B23" s="400">
        <f>H27国死亡率!C25</f>
        <v>6307.1</v>
      </c>
      <c r="C23" s="400">
        <f t="shared" si="0"/>
        <v>63.071000000000005</v>
      </c>
      <c r="D23" s="401">
        <f t="shared" si="1"/>
        <v>87.611999999999995</v>
      </c>
      <c r="E23" s="402">
        <f t="shared" si="2"/>
        <v>5525.7764520000001</v>
      </c>
      <c r="F23" s="313">
        <v>87612</v>
      </c>
      <c r="H23" s="28">
        <v>2213.4</v>
      </c>
      <c r="I23" s="15">
        <f t="shared" si="3"/>
        <v>22.134</v>
      </c>
      <c r="J23" s="270">
        <f t="shared" si="4"/>
        <v>87.611999999999995</v>
      </c>
      <c r="K23" s="26">
        <f t="shared" si="5"/>
        <v>1939.2040079999999</v>
      </c>
      <c r="L23" s="28">
        <v>358.9</v>
      </c>
      <c r="M23" s="15">
        <f t="shared" si="6"/>
        <v>3.589</v>
      </c>
      <c r="N23" s="270">
        <f t="shared" si="7"/>
        <v>87.611999999999995</v>
      </c>
      <c r="O23" s="26">
        <f t="shared" si="8"/>
        <v>314.43946799999998</v>
      </c>
      <c r="P23" s="15">
        <v>150.19999999999999</v>
      </c>
      <c r="Q23" s="15">
        <f t="shared" si="9"/>
        <v>1.5019999999999998</v>
      </c>
      <c r="R23" s="270">
        <f t="shared" si="10"/>
        <v>87.611999999999995</v>
      </c>
      <c r="S23" s="26">
        <f t="shared" si="11"/>
        <v>131.59322399999996</v>
      </c>
      <c r="T23" s="29">
        <v>189.8</v>
      </c>
      <c r="U23" s="15">
        <f t="shared" si="12"/>
        <v>1.8980000000000001</v>
      </c>
      <c r="V23" s="270">
        <f t="shared" si="13"/>
        <v>87.611999999999995</v>
      </c>
      <c r="W23" s="26">
        <f t="shared" si="14"/>
        <v>166.287576</v>
      </c>
      <c r="X23" s="28">
        <v>601.20000000000005</v>
      </c>
      <c r="Y23" s="27">
        <f t="shared" si="15"/>
        <v>6.0120000000000005</v>
      </c>
      <c r="Z23" s="270">
        <f t="shared" si="16"/>
        <v>87.611999999999995</v>
      </c>
      <c r="AA23" s="26">
        <f t="shared" si="17"/>
        <v>526.723344</v>
      </c>
      <c r="AB23" s="271"/>
      <c r="AC23" s="272"/>
      <c r="AD23" s="273"/>
      <c r="AE23" s="274"/>
      <c r="AF23" s="271"/>
      <c r="AG23" s="272"/>
      <c r="AH23" s="273"/>
      <c r="AI23" s="274"/>
      <c r="AJ23" s="28">
        <v>157</v>
      </c>
      <c r="AK23" s="27">
        <f t="shared" si="18"/>
        <v>1.57</v>
      </c>
      <c r="AL23" s="270">
        <f t="shared" si="19"/>
        <v>87.611999999999995</v>
      </c>
      <c r="AM23" s="26">
        <f t="shared" si="20"/>
        <v>137.55083999999999</v>
      </c>
      <c r="AN23" s="28">
        <v>72.599999999999994</v>
      </c>
      <c r="AO23" s="27">
        <f t="shared" si="21"/>
        <v>0.72599999999999998</v>
      </c>
      <c r="AP23" s="270">
        <f t="shared" si="22"/>
        <v>87.611999999999995</v>
      </c>
      <c r="AQ23" s="26">
        <f t="shared" si="23"/>
        <v>63.606311999999996</v>
      </c>
      <c r="AR23" s="27">
        <v>1001.4</v>
      </c>
      <c r="AS23" s="27">
        <f t="shared" si="24"/>
        <v>10.013999999999999</v>
      </c>
      <c r="AT23" s="270">
        <f t="shared" si="25"/>
        <v>87.611999999999995</v>
      </c>
      <c r="AU23" s="26">
        <f t="shared" si="26"/>
        <v>877.34656799999993</v>
      </c>
      <c r="AV23" s="28">
        <v>820</v>
      </c>
      <c r="AW23" s="27">
        <f t="shared" si="27"/>
        <v>8.1999999999999993</v>
      </c>
      <c r="AX23" s="270">
        <f t="shared" si="28"/>
        <v>87.611999999999995</v>
      </c>
      <c r="AY23" s="26">
        <f t="shared" si="29"/>
        <v>718.41839999999991</v>
      </c>
      <c r="AZ23" s="28">
        <v>914.9</v>
      </c>
      <c r="BA23" s="15">
        <f t="shared" si="30"/>
        <v>9.1489999999999991</v>
      </c>
      <c r="BB23" s="270">
        <f t="shared" si="31"/>
        <v>87.611999999999995</v>
      </c>
      <c r="BC23" s="26">
        <f t="shared" si="32"/>
        <v>801.56218799999988</v>
      </c>
      <c r="BD23" s="28">
        <v>47.2</v>
      </c>
      <c r="BE23" s="27">
        <f t="shared" si="33"/>
        <v>0.47200000000000003</v>
      </c>
      <c r="BF23" s="270">
        <f t="shared" si="34"/>
        <v>87.611999999999995</v>
      </c>
      <c r="BG23" s="26">
        <f t="shared" si="35"/>
        <v>41.352863999999997</v>
      </c>
    </row>
    <row r="24" spans="1:60" ht="14.25" thickBot="1">
      <c r="A24" s="403" t="s">
        <v>2</v>
      </c>
      <c r="B24" s="404">
        <f>H27国死亡率!C26</f>
        <v>14194.2</v>
      </c>
      <c r="C24" s="404">
        <f t="shared" si="0"/>
        <v>141.94200000000001</v>
      </c>
      <c r="D24" s="405">
        <f t="shared" si="1"/>
        <v>62.256999999999998</v>
      </c>
      <c r="E24" s="406">
        <f t="shared" si="2"/>
        <v>8836.8830940000007</v>
      </c>
      <c r="F24" s="313">
        <v>62257</v>
      </c>
      <c r="H24" s="28">
        <v>3028.8</v>
      </c>
      <c r="I24" s="15">
        <f t="shared" si="3"/>
        <v>30.288</v>
      </c>
      <c r="J24" s="270">
        <f t="shared" si="4"/>
        <v>62.256999999999998</v>
      </c>
      <c r="K24" s="26">
        <f t="shared" si="5"/>
        <v>1885.6400160000001</v>
      </c>
      <c r="L24" s="28">
        <v>525.1</v>
      </c>
      <c r="M24" s="15">
        <f t="shared" si="6"/>
        <v>5.2510000000000003</v>
      </c>
      <c r="N24" s="270">
        <f t="shared" si="7"/>
        <v>62.256999999999998</v>
      </c>
      <c r="O24" s="26">
        <f t="shared" si="8"/>
        <v>326.91150700000003</v>
      </c>
      <c r="P24" s="36">
        <v>248.2</v>
      </c>
      <c r="Q24" s="36">
        <f t="shared" si="9"/>
        <v>2.4819999999999998</v>
      </c>
      <c r="R24" s="275">
        <f t="shared" si="10"/>
        <v>62.256999999999998</v>
      </c>
      <c r="S24" s="22">
        <f t="shared" si="11"/>
        <v>154.52187399999997</v>
      </c>
      <c r="T24" s="29">
        <v>186.6</v>
      </c>
      <c r="U24" s="15">
        <f t="shared" si="12"/>
        <v>1.8659999999999999</v>
      </c>
      <c r="V24" s="270">
        <f t="shared" si="13"/>
        <v>62.256999999999998</v>
      </c>
      <c r="W24" s="26">
        <f t="shared" si="14"/>
        <v>116.17156199999999</v>
      </c>
      <c r="X24" s="28">
        <v>696.3</v>
      </c>
      <c r="Y24" s="27">
        <f t="shared" si="15"/>
        <v>6.9629999999999992</v>
      </c>
      <c r="Z24" s="270">
        <f t="shared" si="16"/>
        <v>62.256999999999998</v>
      </c>
      <c r="AA24" s="26">
        <f t="shared" si="17"/>
        <v>433.49549099999996</v>
      </c>
      <c r="AB24" s="271"/>
      <c r="AC24" s="272"/>
      <c r="AD24" s="273"/>
      <c r="AE24" s="274"/>
      <c r="AF24" s="271"/>
      <c r="AG24" s="272"/>
      <c r="AH24" s="273"/>
      <c r="AI24" s="274"/>
      <c r="AJ24" s="28">
        <v>317.60000000000002</v>
      </c>
      <c r="AK24" s="27">
        <f t="shared" si="18"/>
        <v>3.1760000000000002</v>
      </c>
      <c r="AL24" s="270">
        <f t="shared" si="19"/>
        <v>62.256999999999998</v>
      </c>
      <c r="AM24" s="26">
        <f t="shared" si="20"/>
        <v>197.72823199999999</v>
      </c>
      <c r="AN24" s="28">
        <v>115.8</v>
      </c>
      <c r="AO24" s="27">
        <f t="shared" si="21"/>
        <v>1.1579999999999999</v>
      </c>
      <c r="AP24" s="270">
        <f t="shared" si="22"/>
        <v>62.256999999999998</v>
      </c>
      <c r="AQ24" s="26">
        <f t="shared" si="23"/>
        <v>72.093605999999994</v>
      </c>
      <c r="AR24" s="23">
        <v>2458.5</v>
      </c>
      <c r="AS24" s="23">
        <f t="shared" si="24"/>
        <v>24.585000000000001</v>
      </c>
      <c r="AT24" s="275">
        <f t="shared" si="25"/>
        <v>62.256999999999998</v>
      </c>
      <c r="AU24" s="22">
        <f t="shared" si="26"/>
        <v>1530.5883449999999</v>
      </c>
      <c r="AV24" s="28">
        <v>1814.4</v>
      </c>
      <c r="AW24" s="27">
        <f t="shared" si="27"/>
        <v>18.144000000000002</v>
      </c>
      <c r="AX24" s="270">
        <f t="shared" si="28"/>
        <v>62.256999999999998</v>
      </c>
      <c r="AY24" s="26">
        <f t="shared" si="29"/>
        <v>1129.5910080000001</v>
      </c>
      <c r="AZ24" s="28">
        <v>2822.8</v>
      </c>
      <c r="BA24" s="15">
        <f t="shared" si="30"/>
        <v>28.228000000000002</v>
      </c>
      <c r="BB24" s="270">
        <f t="shared" si="31"/>
        <v>62.256999999999998</v>
      </c>
      <c r="BC24" s="26">
        <f t="shared" si="32"/>
        <v>1757.390596</v>
      </c>
      <c r="BD24" s="28">
        <v>63</v>
      </c>
      <c r="BE24" s="27">
        <f t="shared" si="33"/>
        <v>0.63</v>
      </c>
      <c r="BF24" s="270">
        <f t="shared" si="34"/>
        <v>62.256999999999998</v>
      </c>
      <c r="BG24" s="26">
        <f t="shared" si="35"/>
        <v>39.221910000000001</v>
      </c>
    </row>
    <row r="25" spans="1:60" ht="14.25" thickBot="1">
      <c r="A25" s="399" t="s">
        <v>1</v>
      </c>
      <c r="B25" s="407">
        <f>H27国死亡率!C31</f>
        <v>1092.5999999999999</v>
      </c>
      <c r="C25" s="400">
        <f t="shared" si="0"/>
        <v>10.925999999999998</v>
      </c>
      <c r="D25" s="401">
        <f>SUM(D7:D24)</f>
        <v>2641.5610000000001</v>
      </c>
      <c r="E25" s="402">
        <f>SUM(E7:E24)</f>
        <v>28950.152775999999</v>
      </c>
      <c r="F25" s="308">
        <f>SUM(F7:F24)</f>
        <v>2641561</v>
      </c>
      <c r="H25" s="30"/>
      <c r="I25" s="112" t="s">
        <v>1062</v>
      </c>
      <c r="J25" s="276">
        <f t="shared" si="4"/>
        <v>2641.5610000000001</v>
      </c>
      <c r="K25" s="20">
        <f>SUM(K7:K24)</f>
        <v>10833.371299</v>
      </c>
      <c r="L25" s="30"/>
      <c r="M25" s="112" t="s">
        <v>1062</v>
      </c>
      <c r="N25" s="276">
        <f t="shared" si="7"/>
        <v>2641.5610000000001</v>
      </c>
      <c r="O25" s="20">
        <f>SUM(O7:O24)</f>
        <v>1778.1375060000003</v>
      </c>
      <c r="P25" s="112"/>
      <c r="Q25" s="112" t="s">
        <v>1062</v>
      </c>
      <c r="R25" s="276">
        <f t="shared" si="10"/>
        <v>2641.5610000000001</v>
      </c>
      <c r="S25" s="2">
        <f>SUM(S7:S24)</f>
        <v>758.86163800000008</v>
      </c>
      <c r="T25" s="30"/>
      <c r="U25" s="112" t="s">
        <v>1062</v>
      </c>
      <c r="V25" s="276">
        <f t="shared" si="13"/>
        <v>2641.5610000000001</v>
      </c>
      <c r="W25" s="20">
        <f>SUM(W7:W24)</f>
        <v>1153.372963</v>
      </c>
      <c r="X25" s="21"/>
      <c r="Y25" s="2" t="s">
        <v>1062</v>
      </c>
      <c r="Z25" s="276">
        <f t="shared" si="16"/>
        <v>2641.5610000000001</v>
      </c>
      <c r="AA25" s="20">
        <f>SUM(AA7:AA24)</f>
        <v>2573.7394420000001</v>
      </c>
      <c r="AB25" s="277"/>
      <c r="AC25" s="278"/>
      <c r="AD25" s="279"/>
      <c r="AE25" s="280"/>
      <c r="AF25" s="277"/>
      <c r="AG25" s="278"/>
      <c r="AH25" s="279"/>
      <c r="AI25" s="280"/>
      <c r="AJ25" s="21"/>
      <c r="AK25" s="2" t="s">
        <v>1062</v>
      </c>
      <c r="AL25" s="276">
        <f t="shared" si="19"/>
        <v>2641.5610000000001</v>
      </c>
      <c r="AM25" s="20">
        <f>SUM(AM7:AM24)</f>
        <v>573.32219299999997</v>
      </c>
      <c r="AN25" s="21"/>
      <c r="AO25" s="2" t="s">
        <v>1062</v>
      </c>
      <c r="AP25" s="276">
        <f t="shared" si="22"/>
        <v>2641.5610000000001</v>
      </c>
      <c r="AQ25" s="20">
        <f>SUM(AQ7:AQ24)</f>
        <v>392.87886200000003</v>
      </c>
      <c r="AR25" s="2"/>
      <c r="AS25" s="2" t="s">
        <v>1062</v>
      </c>
      <c r="AT25" s="276">
        <f t="shared" si="25"/>
        <v>2641.5610000000001</v>
      </c>
      <c r="AU25" s="2">
        <f>SUM(AU7:AU24)</f>
        <v>4662.8134090000003</v>
      </c>
      <c r="AV25" s="21"/>
      <c r="AW25" s="2" t="s">
        <v>1062</v>
      </c>
      <c r="AX25" s="276">
        <f t="shared" si="28"/>
        <v>2641.5610000000001</v>
      </c>
      <c r="AY25" s="20">
        <f>SUM(AY7:AY24)</f>
        <v>3455.7445790000002</v>
      </c>
      <c r="AZ25" s="30"/>
      <c r="BA25" s="112" t="s">
        <v>1062</v>
      </c>
      <c r="BB25" s="276">
        <f t="shared" si="31"/>
        <v>2641.5610000000001</v>
      </c>
      <c r="BC25" s="20">
        <f>SUM(BC7:BC24)</f>
        <v>3574.0448059999999</v>
      </c>
      <c r="BD25" s="21"/>
      <c r="BE25" s="2" t="s">
        <v>1062</v>
      </c>
      <c r="BF25" s="276">
        <f t="shared" si="34"/>
        <v>2641.5610000000001</v>
      </c>
      <c r="BG25" s="20">
        <f>SUM(BG7:BG24)</f>
        <v>959.98467799999992</v>
      </c>
    </row>
    <row r="26" spans="1:60" ht="14.25" thickBot="1">
      <c r="A26" s="408" t="s">
        <v>1080</v>
      </c>
      <c r="B26" s="409" t="s">
        <v>1063</v>
      </c>
      <c r="C26" s="410">
        <f>H27県死亡数!C9</f>
        <v>28371</v>
      </c>
      <c r="D26" s="411" t="s">
        <v>1064</v>
      </c>
      <c r="E26" s="412">
        <f>ROUND(C26/E25*100,1)</f>
        <v>98</v>
      </c>
      <c r="F26" s="120"/>
      <c r="H26" s="281" t="s">
        <v>1063</v>
      </c>
      <c r="I26" s="308">
        <f>H27県死亡数!AE9</f>
        <v>9692</v>
      </c>
      <c r="J26" s="289" t="s">
        <v>1064</v>
      </c>
      <c r="K26" s="290">
        <f>ROUND(I26/K25*100,1)</f>
        <v>89.5</v>
      </c>
      <c r="L26" s="281" t="s">
        <v>1063</v>
      </c>
      <c r="M26" s="308">
        <f>H27県死亡数!AK9</f>
        <v>1342</v>
      </c>
      <c r="N26" s="289" t="s">
        <v>1064</v>
      </c>
      <c r="O26" s="290">
        <f>ROUND(M26/O25*100,1)</f>
        <v>75.5</v>
      </c>
      <c r="P26" s="281" t="s">
        <v>1063</v>
      </c>
      <c r="Q26" s="308">
        <f>H27県死亡数!AM9</f>
        <v>730</v>
      </c>
      <c r="R26" s="289" t="s">
        <v>1064</v>
      </c>
      <c r="S26" s="290">
        <f>ROUND(Q26/S25*100,1)</f>
        <v>96.2</v>
      </c>
      <c r="T26" s="281" t="s">
        <v>1063</v>
      </c>
      <c r="U26" s="308">
        <f>H27県死亡数!AQ9</f>
        <v>958</v>
      </c>
      <c r="V26" s="289" t="s">
        <v>1064</v>
      </c>
      <c r="W26" s="290">
        <f>ROUND(U26/W25*100,1)</f>
        <v>83.1</v>
      </c>
      <c r="X26" s="281" t="s">
        <v>1063</v>
      </c>
      <c r="Y26" s="308">
        <f>H27県死亡数!AY9</f>
        <v>2372</v>
      </c>
      <c r="Z26" s="289" t="s">
        <v>1064</v>
      </c>
      <c r="AA26" s="290">
        <f>ROUND(Y26/AA25*100,1)</f>
        <v>92.2</v>
      </c>
      <c r="AB26" s="277" t="s">
        <v>1063</v>
      </c>
      <c r="AC26" s="283">
        <v>0</v>
      </c>
      <c r="AD26" s="284" t="s">
        <v>1064</v>
      </c>
      <c r="AE26" s="280">
        <v>0</v>
      </c>
      <c r="AF26" s="277" t="s">
        <v>1063</v>
      </c>
      <c r="AG26" s="283">
        <v>0</v>
      </c>
      <c r="AH26" s="284" t="s">
        <v>1064</v>
      </c>
      <c r="AI26" s="280">
        <v>0</v>
      </c>
      <c r="AJ26" s="281" t="s">
        <v>1063</v>
      </c>
      <c r="AK26" s="308">
        <f>H27県死亡数!BG9</f>
        <v>417</v>
      </c>
      <c r="AL26" s="289" t="s">
        <v>1064</v>
      </c>
      <c r="AM26" s="290">
        <f>ROUND(AK26/AM25*100,1)</f>
        <v>72.7</v>
      </c>
      <c r="AN26" s="281" t="s">
        <v>1063</v>
      </c>
      <c r="AO26" s="308">
        <f>H27県死亡数!CH9</f>
        <v>328</v>
      </c>
      <c r="AP26" s="289" t="s">
        <v>1064</v>
      </c>
      <c r="AQ26" s="290">
        <f>ROUND(AO26/AQ25*100,1)</f>
        <v>83.5</v>
      </c>
      <c r="AR26" s="281" t="s">
        <v>1063</v>
      </c>
      <c r="AS26" s="308">
        <f>H27県死亡数!DP9</f>
        <v>3732</v>
      </c>
      <c r="AT26" s="289" t="s">
        <v>1064</v>
      </c>
      <c r="AU26" s="290">
        <f>ROUND(AS26/AU25*100,1)</f>
        <v>80</v>
      </c>
      <c r="AV26" s="281" t="s">
        <v>1063</v>
      </c>
      <c r="AW26" s="308">
        <f>H27県死亡数!EH9</f>
        <v>2229</v>
      </c>
      <c r="AX26" s="289" t="s">
        <v>1064</v>
      </c>
      <c r="AY26" s="290">
        <f>ROUND(AW26/AY25*100,1)</f>
        <v>64.5</v>
      </c>
      <c r="AZ26" s="281" t="s">
        <v>1063</v>
      </c>
      <c r="BA26" s="308">
        <f>H27県死亡数!EZ9</f>
        <v>2668</v>
      </c>
      <c r="BB26" s="289" t="s">
        <v>1064</v>
      </c>
      <c r="BC26" s="290">
        <f>ROUND(BA26/BC25*100,1)</f>
        <v>74.599999999999994</v>
      </c>
      <c r="BD26" s="281" t="s">
        <v>1063</v>
      </c>
      <c r="BE26" s="282">
        <f>H27県死亡数!IV9</f>
        <v>631</v>
      </c>
      <c r="BF26" s="289" t="s">
        <v>1064</v>
      </c>
      <c r="BG26" s="290">
        <f>ROUND(BE26/BG25*100,1)</f>
        <v>65.7</v>
      </c>
    </row>
    <row r="27" spans="1:60">
      <c r="A27" s="105"/>
      <c r="B27" t="s">
        <v>1074</v>
      </c>
      <c r="C27" s="15"/>
      <c r="D27" s="285"/>
      <c r="E27" s="27"/>
      <c r="F27" s="120"/>
      <c r="H27" t="s">
        <v>1074</v>
      </c>
      <c r="I27" s="15"/>
      <c r="J27" s="285"/>
      <c r="K27" s="27"/>
      <c r="L27" t="s">
        <v>1074</v>
      </c>
      <c r="P27" t="s">
        <v>1074</v>
      </c>
      <c r="T27" t="s">
        <v>1074</v>
      </c>
      <c r="X27" t="s">
        <v>1074</v>
      </c>
      <c r="AJ27" t="s">
        <v>1074</v>
      </c>
      <c r="AN27" t="s">
        <v>1074</v>
      </c>
      <c r="AR27" t="s">
        <v>1074</v>
      </c>
      <c r="AV27" t="s">
        <v>1074</v>
      </c>
      <c r="AZ27" t="s">
        <v>1074</v>
      </c>
      <c r="BD27" t="s">
        <v>1074</v>
      </c>
    </row>
    <row r="28" spans="1:60">
      <c r="A28" s="105"/>
      <c r="B28" s="27"/>
      <c r="C28" s="15"/>
      <c r="D28" s="285"/>
      <c r="E28" s="27"/>
      <c r="F28" s="120"/>
      <c r="H28" s="27"/>
      <c r="I28" s="15"/>
      <c r="J28" s="285"/>
      <c r="K28" s="27"/>
    </row>
    <row r="29" spans="1:60" ht="14.25" thickBot="1">
      <c r="A29" s="363" t="s">
        <v>29</v>
      </c>
      <c r="B29" s="152"/>
      <c r="C29" s="152"/>
      <c r="D29" s="387" t="s">
        <v>1037</v>
      </c>
      <c r="E29" s="388"/>
      <c r="G29" s="15"/>
      <c r="H29" s="260">
        <v>2100</v>
      </c>
      <c r="I29" s="17"/>
      <c r="J29" s="17"/>
      <c r="K29" s="37"/>
      <c r="L29" s="34">
        <v>2103</v>
      </c>
      <c r="M29" s="17"/>
      <c r="N29" s="17"/>
      <c r="O29" s="37"/>
      <c r="P29" s="17">
        <v>2104</v>
      </c>
      <c r="Q29" s="17"/>
      <c r="R29" s="17"/>
      <c r="S29" s="37"/>
      <c r="T29" s="34">
        <v>2106</v>
      </c>
      <c r="U29" s="17"/>
      <c r="V29" s="17"/>
      <c r="W29" s="37"/>
      <c r="X29" s="34">
        <v>2110</v>
      </c>
      <c r="Y29" s="17"/>
      <c r="Z29" s="17"/>
      <c r="AA29" s="37"/>
      <c r="AB29" s="261">
        <v>2112</v>
      </c>
      <c r="AC29" s="262"/>
      <c r="AD29" s="262"/>
      <c r="AE29" s="263"/>
      <c r="AF29" s="261">
        <v>2113</v>
      </c>
      <c r="AG29" s="262"/>
      <c r="AH29" s="262"/>
      <c r="AI29" s="263"/>
      <c r="AJ29" s="34">
        <v>2115</v>
      </c>
      <c r="AK29" s="17"/>
      <c r="AL29" s="17"/>
      <c r="AM29" s="37"/>
      <c r="AN29" s="34">
        <v>4100</v>
      </c>
      <c r="AO29" s="17"/>
      <c r="AP29" s="17"/>
      <c r="AQ29" s="37"/>
      <c r="AR29" s="264">
        <v>9200</v>
      </c>
      <c r="AS29" s="17"/>
      <c r="AT29" s="17"/>
      <c r="AU29" s="37"/>
      <c r="AV29" s="260">
        <v>9300</v>
      </c>
      <c r="AW29" s="17"/>
      <c r="AX29" s="17"/>
      <c r="AY29" s="37"/>
      <c r="AZ29" s="34">
        <v>10200</v>
      </c>
      <c r="BA29" s="17"/>
      <c r="BB29" s="17"/>
      <c r="BC29" s="37"/>
      <c r="BD29" s="34">
        <v>20200</v>
      </c>
      <c r="BE29" s="17"/>
      <c r="BF29" s="17"/>
      <c r="BG29" s="37"/>
      <c r="BH29" s="15"/>
    </row>
    <row r="30" spans="1:60">
      <c r="A30" s="355"/>
      <c r="B30" s="368" t="s">
        <v>1038</v>
      </c>
      <c r="C30" s="368" t="s">
        <v>1038</v>
      </c>
      <c r="D30" s="369" t="s">
        <v>202</v>
      </c>
      <c r="E30" s="370" t="s">
        <v>827</v>
      </c>
      <c r="F30" s="265" t="s">
        <v>1039</v>
      </c>
      <c r="G30" s="15"/>
      <c r="H30" s="259" t="s">
        <v>1040</v>
      </c>
      <c r="I30" s="15"/>
      <c r="J30" s="266" t="s">
        <v>202</v>
      </c>
      <c r="K30" s="181" t="s">
        <v>827</v>
      </c>
      <c r="L30" s="29" t="s">
        <v>1041</v>
      </c>
      <c r="M30" s="15"/>
      <c r="N30" s="266" t="s">
        <v>202</v>
      </c>
      <c r="O30" s="181" t="s">
        <v>827</v>
      </c>
      <c r="P30" s="15" t="s">
        <v>1042</v>
      </c>
      <c r="Q30" s="15"/>
      <c r="R30" s="266" t="s">
        <v>202</v>
      </c>
      <c r="S30" s="181" t="s">
        <v>827</v>
      </c>
      <c r="T30" s="29" t="s">
        <v>1043</v>
      </c>
      <c r="U30" s="15"/>
      <c r="V30" s="266" t="s">
        <v>202</v>
      </c>
      <c r="W30" s="181" t="s">
        <v>827</v>
      </c>
      <c r="X30" s="29" t="s">
        <v>1044</v>
      </c>
      <c r="Y30" s="15"/>
      <c r="Z30" s="266" t="s">
        <v>202</v>
      </c>
      <c r="AA30" s="181" t="s">
        <v>827</v>
      </c>
      <c r="AB30" s="267" t="s">
        <v>1045</v>
      </c>
      <c r="AC30" s="268"/>
      <c r="AD30" s="269" t="s">
        <v>202</v>
      </c>
      <c r="AE30" s="181" t="s">
        <v>827</v>
      </c>
      <c r="AF30" s="267" t="s">
        <v>1046</v>
      </c>
      <c r="AG30" s="268"/>
      <c r="AH30" s="269" t="s">
        <v>202</v>
      </c>
      <c r="AI30" s="181" t="s">
        <v>827</v>
      </c>
      <c r="AJ30" s="29" t="s">
        <v>1047</v>
      </c>
      <c r="AK30" s="15"/>
      <c r="AL30" s="266" t="s">
        <v>202</v>
      </c>
      <c r="AM30" s="181" t="s">
        <v>827</v>
      </c>
      <c r="AN30" s="29" t="s">
        <v>1048</v>
      </c>
      <c r="AO30" s="15"/>
      <c r="AP30" s="266" t="s">
        <v>202</v>
      </c>
      <c r="AQ30" s="181" t="s">
        <v>827</v>
      </c>
      <c r="AR30" s="105" t="s">
        <v>1049</v>
      </c>
      <c r="AS30" s="15"/>
      <c r="AT30" s="266" t="s">
        <v>202</v>
      </c>
      <c r="AU30" s="181" t="s">
        <v>827</v>
      </c>
      <c r="AV30" s="259" t="s">
        <v>1050</v>
      </c>
      <c r="AW30" s="15"/>
      <c r="AX30" s="266" t="s">
        <v>202</v>
      </c>
      <c r="AY30" s="181" t="s">
        <v>827</v>
      </c>
      <c r="AZ30" s="29" t="s">
        <v>1051</v>
      </c>
      <c r="BA30" s="15"/>
      <c r="BB30" s="266" t="s">
        <v>202</v>
      </c>
      <c r="BC30" s="181" t="s">
        <v>827</v>
      </c>
      <c r="BD30" s="29" t="s">
        <v>1052</v>
      </c>
      <c r="BE30" s="15"/>
      <c r="BF30" s="266" t="s">
        <v>202</v>
      </c>
      <c r="BG30" s="181" t="s">
        <v>827</v>
      </c>
      <c r="BH30" s="15"/>
    </row>
    <row r="31" spans="1:60" s="160" customFormat="1">
      <c r="A31" s="377" t="s">
        <v>27</v>
      </c>
      <c r="B31" s="364" t="s">
        <v>1054</v>
      </c>
      <c r="C31" s="364" t="s">
        <v>1054</v>
      </c>
      <c r="D31" s="365" t="s">
        <v>1055</v>
      </c>
      <c r="E31" s="371" t="s">
        <v>1056</v>
      </c>
      <c r="F31" s="330" t="s">
        <v>1055</v>
      </c>
      <c r="G31" s="315" t="s">
        <v>936</v>
      </c>
      <c r="H31" s="331" t="s">
        <v>1054</v>
      </c>
      <c r="I31" s="300"/>
      <c r="J31" s="300" t="s">
        <v>1055</v>
      </c>
      <c r="K31" s="314" t="s">
        <v>1056</v>
      </c>
      <c r="L31" s="331" t="s">
        <v>1054</v>
      </c>
      <c r="M31" s="300"/>
      <c r="N31" s="300" t="s">
        <v>1055</v>
      </c>
      <c r="O31" s="314" t="s">
        <v>1056</v>
      </c>
      <c r="P31" s="300" t="s">
        <v>1054</v>
      </c>
      <c r="Q31" s="300"/>
      <c r="R31" s="300" t="s">
        <v>1055</v>
      </c>
      <c r="S31" s="314" t="s">
        <v>1056</v>
      </c>
      <c r="T31" s="331" t="s">
        <v>1054</v>
      </c>
      <c r="U31" s="300"/>
      <c r="V31" s="300" t="s">
        <v>1055</v>
      </c>
      <c r="W31" s="314" t="s">
        <v>1056</v>
      </c>
      <c r="X31" s="331" t="s">
        <v>1054</v>
      </c>
      <c r="Y31" s="300"/>
      <c r="Z31" s="300" t="s">
        <v>1055</v>
      </c>
      <c r="AA31" s="314" t="s">
        <v>1056</v>
      </c>
      <c r="AB31" s="332" t="s">
        <v>1054</v>
      </c>
      <c r="AC31" s="333"/>
      <c r="AD31" s="333" t="s">
        <v>1055</v>
      </c>
      <c r="AE31" s="334" t="s">
        <v>1056</v>
      </c>
      <c r="AF31" s="332" t="s">
        <v>1054</v>
      </c>
      <c r="AG31" s="333"/>
      <c r="AH31" s="333" t="s">
        <v>1055</v>
      </c>
      <c r="AI31" s="334" t="s">
        <v>1056</v>
      </c>
      <c r="AJ31" s="331" t="s">
        <v>1054</v>
      </c>
      <c r="AK31" s="300"/>
      <c r="AL31" s="300" t="s">
        <v>1055</v>
      </c>
      <c r="AM31" s="314" t="s">
        <v>1056</v>
      </c>
      <c r="AN31" s="331" t="s">
        <v>1054</v>
      </c>
      <c r="AO31" s="300"/>
      <c r="AP31" s="300" t="s">
        <v>1055</v>
      </c>
      <c r="AQ31" s="314" t="s">
        <v>1056</v>
      </c>
      <c r="AR31" s="300" t="s">
        <v>1054</v>
      </c>
      <c r="AS31" s="300"/>
      <c r="AT31" s="300" t="s">
        <v>1055</v>
      </c>
      <c r="AU31" s="314" t="s">
        <v>1056</v>
      </c>
      <c r="AV31" s="331" t="s">
        <v>1054</v>
      </c>
      <c r="AW31" s="300"/>
      <c r="AX31" s="300" t="s">
        <v>1055</v>
      </c>
      <c r="AY31" s="314" t="s">
        <v>1056</v>
      </c>
      <c r="AZ31" s="331" t="s">
        <v>1054</v>
      </c>
      <c r="BA31" s="300"/>
      <c r="BB31" s="300" t="s">
        <v>1055</v>
      </c>
      <c r="BC31" s="314" t="s">
        <v>1056</v>
      </c>
      <c r="BD31" s="331" t="s">
        <v>1054</v>
      </c>
      <c r="BE31" s="300"/>
      <c r="BF31" s="300" t="s">
        <v>1055</v>
      </c>
      <c r="BG31" s="314" t="s">
        <v>1056</v>
      </c>
    </row>
    <row r="32" spans="1:60" s="160" customFormat="1">
      <c r="A32" s="378"/>
      <c r="B32" s="366" t="s">
        <v>26</v>
      </c>
      <c r="C32" s="366" t="s">
        <v>26</v>
      </c>
      <c r="D32" s="367">
        <v>42278</v>
      </c>
      <c r="E32" s="372"/>
      <c r="F32" s="317">
        <v>42278</v>
      </c>
      <c r="G32" s="315"/>
      <c r="H32" s="318" t="s">
        <v>26</v>
      </c>
      <c r="I32" s="315"/>
      <c r="J32" s="319">
        <v>42278</v>
      </c>
      <c r="K32" s="316"/>
      <c r="L32" s="318" t="s">
        <v>26</v>
      </c>
      <c r="M32" s="315"/>
      <c r="N32" s="319">
        <v>42278</v>
      </c>
      <c r="O32" s="316"/>
      <c r="P32" s="315" t="s">
        <v>26</v>
      </c>
      <c r="Q32" s="315"/>
      <c r="R32" s="319">
        <v>42278</v>
      </c>
      <c r="S32" s="316"/>
      <c r="T32" s="318" t="s">
        <v>26</v>
      </c>
      <c r="U32" s="315"/>
      <c r="V32" s="319">
        <v>42278</v>
      </c>
      <c r="W32" s="316"/>
      <c r="X32" s="318" t="s">
        <v>26</v>
      </c>
      <c r="Y32" s="315"/>
      <c r="Z32" s="319">
        <v>42278</v>
      </c>
      <c r="AA32" s="316"/>
      <c r="AB32" s="320" t="s">
        <v>26</v>
      </c>
      <c r="AC32" s="321"/>
      <c r="AD32" s="319">
        <v>42278</v>
      </c>
      <c r="AE32" s="322"/>
      <c r="AF32" s="320" t="s">
        <v>26</v>
      </c>
      <c r="AG32" s="321"/>
      <c r="AH32" s="319">
        <v>42278</v>
      </c>
      <c r="AI32" s="322"/>
      <c r="AJ32" s="318" t="s">
        <v>26</v>
      </c>
      <c r="AK32" s="315"/>
      <c r="AL32" s="319">
        <v>42278</v>
      </c>
      <c r="AM32" s="316"/>
      <c r="AN32" s="318" t="s">
        <v>26</v>
      </c>
      <c r="AO32" s="315"/>
      <c r="AP32" s="319">
        <v>42278</v>
      </c>
      <c r="AQ32" s="316"/>
      <c r="AR32" s="315" t="s">
        <v>26</v>
      </c>
      <c r="AS32" s="315"/>
      <c r="AT32" s="319">
        <v>42278</v>
      </c>
      <c r="AU32" s="316"/>
      <c r="AV32" s="318" t="s">
        <v>26</v>
      </c>
      <c r="AW32" s="315"/>
      <c r="AX32" s="319">
        <v>42278</v>
      </c>
      <c r="AY32" s="316"/>
      <c r="AZ32" s="318" t="s">
        <v>26</v>
      </c>
      <c r="BA32" s="315"/>
      <c r="BB32" s="319">
        <v>42278</v>
      </c>
      <c r="BC32" s="316"/>
      <c r="BD32" s="318" t="s">
        <v>26</v>
      </c>
      <c r="BE32" s="315"/>
      <c r="BF32" s="319">
        <v>42278</v>
      </c>
      <c r="BG32" s="316"/>
      <c r="BH32" s="162"/>
    </row>
    <row r="33" spans="1:60" s="160" customFormat="1" ht="14.25" thickBot="1">
      <c r="A33" s="379"/>
      <c r="B33" s="374" t="s">
        <v>1058</v>
      </c>
      <c r="C33" s="374" t="s">
        <v>1059</v>
      </c>
      <c r="D33" s="375" t="s">
        <v>1060</v>
      </c>
      <c r="E33" s="376"/>
      <c r="F33" s="325" t="s">
        <v>1061</v>
      </c>
      <c r="G33" s="315"/>
      <c r="H33" s="326" t="s">
        <v>1058</v>
      </c>
      <c r="I33" s="323" t="s">
        <v>1059</v>
      </c>
      <c r="J33" s="323" t="s">
        <v>1060</v>
      </c>
      <c r="K33" s="324"/>
      <c r="L33" s="326" t="s">
        <v>1058</v>
      </c>
      <c r="M33" s="323" t="s">
        <v>1059</v>
      </c>
      <c r="N33" s="323" t="s">
        <v>1060</v>
      </c>
      <c r="O33" s="324"/>
      <c r="P33" s="323" t="s">
        <v>1058</v>
      </c>
      <c r="Q33" s="323" t="s">
        <v>1059</v>
      </c>
      <c r="R33" s="323" t="s">
        <v>1060</v>
      </c>
      <c r="S33" s="324"/>
      <c r="T33" s="326" t="s">
        <v>1058</v>
      </c>
      <c r="U33" s="323" t="s">
        <v>1059</v>
      </c>
      <c r="V33" s="323" t="s">
        <v>1060</v>
      </c>
      <c r="W33" s="324"/>
      <c r="X33" s="326" t="s">
        <v>1058</v>
      </c>
      <c r="Y33" s="323" t="s">
        <v>1059</v>
      </c>
      <c r="Z33" s="323" t="s">
        <v>1060</v>
      </c>
      <c r="AA33" s="324"/>
      <c r="AB33" s="327" t="s">
        <v>1058</v>
      </c>
      <c r="AC33" s="328" t="s">
        <v>1059</v>
      </c>
      <c r="AD33" s="328" t="s">
        <v>1060</v>
      </c>
      <c r="AE33" s="329"/>
      <c r="AF33" s="327" t="s">
        <v>1058</v>
      </c>
      <c r="AG33" s="328" t="s">
        <v>1059</v>
      </c>
      <c r="AH33" s="328" t="s">
        <v>1060</v>
      </c>
      <c r="AI33" s="329"/>
      <c r="AJ33" s="326" t="s">
        <v>1058</v>
      </c>
      <c r="AK33" s="323" t="s">
        <v>1059</v>
      </c>
      <c r="AL33" s="323" t="s">
        <v>1060</v>
      </c>
      <c r="AM33" s="324"/>
      <c r="AN33" s="326" t="s">
        <v>1058</v>
      </c>
      <c r="AO33" s="323" t="s">
        <v>1059</v>
      </c>
      <c r="AP33" s="323" t="s">
        <v>1060</v>
      </c>
      <c r="AQ33" s="324"/>
      <c r="AR33" s="323" t="s">
        <v>1058</v>
      </c>
      <c r="AS33" s="323" t="s">
        <v>1059</v>
      </c>
      <c r="AT33" s="323" t="s">
        <v>1060</v>
      </c>
      <c r="AU33" s="324"/>
      <c r="AV33" s="326" t="s">
        <v>1058</v>
      </c>
      <c r="AW33" s="323" t="s">
        <v>1059</v>
      </c>
      <c r="AX33" s="323" t="s">
        <v>1060</v>
      </c>
      <c r="AY33" s="324"/>
      <c r="AZ33" s="326" t="s">
        <v>1058</v>
      </c>
      <c r="BA33" s="323" t="s">
        <v>1059</v>
      </c>
      <c r="BB33" s="323" t="s">
        <v>1060</v>
      </c>
      <c r="BC33" s="324"/>
      <c r="BD33" s="326" t="s">
        <v>1058</v>
      </c>
      <c r="BE33" s="323" t="s">
        <v>1059</v>
      </c>
      <c r="BF33" s="323" t="s">
        <v>1060</v>
      </c>
      <c r="BG33" s="324"/>
      <c r="BH33" s="162"/>
    </row>
    <row r="34" spans="1:60">
      <c r="A34" s="356" t="s">
        <v>19</v>
      </c>
      <c r="B34" s="338">
        <f>H27国死亡率!D9</f>
        <v>50.5</v>
      </c>
      <c r="C34" s="373">
        <f>B34/100</f>
        <v>0.505</v>
      </c>
      <c r="D34" s="337">
        <f>F34/1000</f>
        <v>107.19199999999999</v>
      </c>
      <c r="E34" s="357">
        <f>C34*D34</f>
        <v>54.131959999999999</v>
      </c>
      <c r="F34" s="313">
        <v>107192</v>
      </c>
      <c r="H34" s="28">
        <v>1.7</v>
      </c>
      <c r="I34" s="15">
        <f>H34/100</f>
        <v>1.7000000000000001E-2</v>
      </c>
      <c r="J34" s="270">
        <f>D34</f>
        <v>107.19199999999999</v>
      </c>
      <c r="K34" s="26">
        <f>I34*J34</f>
        <v>1.8222640000000001</v>
      </c>
      <c r="L34" s="28">
        <v>0</v>
      </c>
      <c r="M34" s="15">
        <f>L34/100</f>
        <v>0</v>
      </c>
      <c r="N34" s="270">
        <f>D34</f>
        <v>107.19199999999999</v>
      </c>
      <c r="O34" s="26">
        <f>M34*N34</f>
        <v>0</v>
      </c>
      <c r="P34" s="28">
        <v>0</v>
      </c>
      <c r="Q34" s="27">
        <f>P34/100</f>
        <v>0</v>
      </c>
      <c r="R34" s="270">
        <f>D34</f>
        <v>107.19199999999999</v>
      </c>
      <c r="S34" s="26">
        <f>Q34*R34</f>
        <v>0</v>
      </c>
      <c r="T34" s="28">
        <v>0</v>
      </c>
      <c r="U34" s="27">
        <f>T34/100</f>
        <v>0</v>
      </c>
      <c r="V34" s="270">
        <f>D34</f>
        <v>107.19199999999999</v>
      </c>
      <c r="W34" s="26">
        <f>U34*V34</f>
        <v>0</v>
      </c>
      <c r="X34" s="28">
        <v>0</v>
      </c>
      <c r="Y34" s="27">
        <f>X34/100</f>
        <v>0</v>
      </c>
      <c r="Z34" s="270">
        <f>D34</f>
        <v>107.19199999999999</v>
      </c>
      <c r="AA34" s="26">
        <f>Y34*Z34</f>
        <v>0</v>
      </c>
      <c r="AB34" s="28">
        <v>0</v>
      </c>
      <c r="AC34" s="27">
        <f>AB34/100</f>
        <v>0</v>
      </c>
      <c r="AD34" s="270">
        <f>D34</f>
        <v>107.19199999999999</v>
      </c>
      <c r="AE34" s="26">
        <f>AC34*AD34</f>
        <v>0</v>
      </c>
      <c r="AF34" s="28">
        <v>0</v>
      </c>
      <c r="AG34" s="27">
        <f>AF34/100</f>
        <v>0</v>
      </c>
      <c r="AH34" s="270">
        <f>D34</f>
        <v>107.19199999999999</v>
      </c>
      <c r="AI34" s="26">
        <f>AG34*AH34</f>
        <v>0</v>
      </c>
      <c r="AJ34" s="267"/>
      <c r="AK34" s="268"/>
      <c r="AL34" s="273"/>
      <c r="AM34" s="274"/>
      <c r="AN34" s="28">
        <v>0</v>
      </c>
      <c r="AO34" s="27">
        <f>AN34/100</f>
        <v>0</v>
      </c>
      <c r="AP34" s="270">
        <f>D34</f>
        <v>107.19199999999999</v>
      </c>
      <c r="AQ34" s="26">
        <f>AO34*AP34</f>
        <v>0</v>
      </c>
      <c r="AR34" s="28">
        <v>2.7</v>
      </c>
      <c r="AS34" s="27">
        <f>AR34/100</f>
        <v>2.7000000000000003E-2</v>
      </c>
      <c r="AT34" s="270">
        <f>D34</f>
        <v>107.19199999999999</v>
      </c>
      <c r="AU34" s="26">
        <f>AS34*AT34</f>
        <v>2.8941840000000001</v>
      </c>
      <c r="AV34" s="28">
        <v>0.1</v>
      </c>
      <c r="AW34" s="27">
        <f>AV34/100</f>
        <v>1E-3</v>
      </c>
      <c r="AX34" s="270">
        <f>D34</f>
        <v>107.19199999999999</v>
      </c>
      <c r="AY34" s="26">
        <f>AW34*AX34</f>
        <v>0.107192</v>
      </c>
      <c r="AZ34" s="28">
        <v>1.9</v>
      </c>
      <c r="BA34" s="15">
        <f>AZ34/100</f>
        <v>1.9E-2</v>
      </c>
      <c r="BB34" s="270">
        <f>D34</f>
        <v>107.19199999999999</v>
      </c>
      <c r="BC34" s="26">
        <f>BA34*BB34</f>
        <v>2.036648</v>
      </c>
      <c r="BD34" s="28">
        <v>0</v>
      </c>
      <c r="BE34" s="27">
        <f>BD34/100</f>
        <v>0</v>
      </c>
      <c r="BF34" s="270">
        <f>D34</f>
        <v>107.19199999999999</v>
      </c>
      <c r="BG34" s="26">
        <f>BE34*BF34</f>
        <v>0</v>
      </c>
    </row>
    <row r="35" spans="1:60">
      <c r="A35" s="356" t="s">
        <v>944</v>
      </c>
      <c r="B35" s="338">
        <f>H27国死亡率!D10</f>
        <v>7.7</v>
      </c>
      <c r="C35" s="373">
        <f t="shared" ref="C35:C52" si="36">B35/100</f>
        <v>7.6999999999999999E-2</v>
      </c>
      <c r="D35" s="337">
        <f t="shared" ref="D35:D51" si="37">F35/1000</f>
        <v>115.989</v>
      </c>
      <c r="E35" s="357">
        <f t="shared" ref="E35:E51" si="38">C35*D35</f>
        <v>8.9311530000000001</v>
      </c>
      <c r="F35" s="313">
        <v>115989</v>
      </c>
      <c r="H35" s="28">
        <v>1.2</v>
      </c>
      <c r="I35" s="15">
        <f t="shared" ref="I35:I51" si="39">H35/100</f>
        <v>1.2E-2</v>
      </c>
      <c r="J35" s="270">
        <f t="shared" ref="J35:J52" si="40">D35</f>
        <v>115.989</v>
      </c>
      <c r="K35" s="26">
        <f t="shared" ref="K35:K51" si="41">I35*J35</f>
        <v>1.3918680000000001</v>
      </c>
      <c r="L35" s="28">
        <v>0</v>
      </c>
      <c r="M35" s="15">
        <f t="shared" ref="M35:M51" si="42">L35/100</f>
        <v>0</v>
      </c>
      <c r="N35" s="270">
        <f t="shared" ref="N35:N52" si="43">D35</f>
        <v>115.989</v>
      </c>
      <c r="O35" s="26">
        <f t="shared" ref="O35:O51" si="44">M35*N35</f>
        <v>0</v>
      </c>
      <c r="P35" s="28">
        <v>0</v>
      </c>
      <c r="Q35" s="27">
        <f t="shared" ref="Q35:Q51" si="45">P35/100</f>
        <v>0</v>
      </c>
      <c r="R35" s="270">
        <f t="shared" ref="R35:R52" si="46">D35</f>
        <v>115.989</v>
      </c>
      <c r="S35" s="26">
        <f t="shared" ref="S35:S51" si="47">Q35*R35</f>
        <v>0</v>
      </c>
      <c r="T35" s="28">
        <v>0.1</v>
      </c>
      <c r="U35" s="27">
        <f t="shared" ref="U35:U51" si="48">T35/100</f>
        <v>1E-3</v>
      </c>
      <c r="V35" s="270">
        <f t="shared" ref="V35:V52" si="49">D35</f>
        <v>115.989</v>
      </c>
      <c r="W35" s="26">
        <f t="shared" ref="W35:W51" si="50">U35*V35</f>
        <v>0.11598900000000001</v>
      </c>
      <c r="X35" s="28">
        <v>0</v>
      </c>
      <c r="Y35" s="27">
        <f t="shared" ref="Y35:Y51" si="51">X35/100</f>
        <v>0</v>
      </c>
      <c r="Z35" s="270">
        <f t="shared" ref="Z35:Z52" si="52">D35</f>
        <v>115.989</v>
      </c>
      <c r="AA35" s="26">
        <f t="shared" ref="AA35:AA51" si="53">Y35*Z35</f>
        <v>0</v>
      </c>
      <c r="AB35" s="28">
        <v>0</v>
      </c>
      <c r="AC35" s="27">
        <f t="shared" ref="AC35:AC51" si="54">AB35/100</f>
        <v>0</v>
      </c>
      <c r="AD35" s="270">
        <f t="shared" ref="AD35:AD52" si="55">D35</f>
        <v>115.989</v>
      </c>
      <c r="AE35" s="26">
        <f t="shared" ref="AE35:AE51" si="56">AC35*AD35</f>
        <v>0</v>
      </c>
      <c r="AF35" s="28">
        <v>0</v>
      </c>
      <c r="AG35" s="27">
        <f t="shared" ref="AG35:AG51" si="57">AF35/100</f>
        <v>0</v>
      </c>
      <c r="AH35" s="270">
        <f t="shared" ref="AH35:AH52" si="58">D35</f>
        <v>115.989</v>
      </c>
      <c r="AI35" s="26">
        <f t="shared" ref="AI35:AI51" si="59">AG35*AH35</f>
        <v>0</v>
      </c>
      <c r="AJ35" s="267"/>
      <c r="AK35" s="268"/>
      <c r="AL35" s="273"/>
      <c r="AM35" s="274"/>
      <c r="AN35" s="28">
        <v>0</v>
      </c>
      <c r="AO35" s="27">
        <f t="shared" ref="AO35:AO51" si="60">AN35/100</f>
        <v>0</v>
      </c>
      <c r="AP35" s="270">
        <f t="shared" ref="AP35:AP52" si="61">D35</f>
        <v>115.989</v>
      </c>
      <c r="AQ35" s="26">
        <f t="shared" ref="AQ35:AQ51" si="62">AO35*AP35</f>
        <v>0</v>
      </c>
      <c r="AR35" s="28">
        <v>0.5</v>
      </c>
      <c r="AS35" s="27">
        <f t="shared" ref="AS35:AS51" si="63">AR35/100</f>
        <v>5.0000000000000001E-3</v>
      </c>
      <c r="AT35" s="270">
        <f t="shared" ref="AT35:AT52" si="64">D35</f>
        <v>115.989</v>
      </c>
      <c r="AU35" s="26">
        <f t="shared" ref="AU35:AU51" si="65">AS35*AT35</f>
        <v>0.57994500000000004</v>
      </c>
      <c r="AV35" s="28">
        <v>0.1</v>
      </c>
      <c r="AW35" s="27">
        <f t="shared" ref="AW35:AW51" si="66">AV35/100</f>
        <v>1E-3</v>
      </c>
      <c r="AX35" s="270">
        <f t="shared" ref="AX35:AX52" si="67">D35</f>
        <v>115.989</v>
      </c>
      <c r="AY35" s="26">
        <f t="shared" ref="AY35:AY51" si="68">AW35*AX35</f>
        <v>0.11598900000000001</v>
      </c>
      <c r="AZ35" s="28">
        <v>0.7</v>
      </c>
      <c r="BA35" s="15">
        <f t="shared" ref="BA35:BA51" si="69">AZ35/100</f>
        <v>6.9999999999999993E-3</v>
      </c>
      <c r="BB35" s="270">
        <f t="shared" ref="BB35:BB52" si="70">D35</f>
        <v>115.989</v>
      </c>
      <c r="BC35" s="26">
        <f t="shared" ref="BC35:BC51" si="71">BA35*BB35</f>
        <v>0.81192299999999995</v>
      </c>
      <c r="BD35" s="28">
        <v>0</v>
      </c>
      <c r="BE35" s="27">
        <f t="shared" ref="BE35:BE51" si="72">BD35/100</f>
        <v>0</v>
      </c>
      <c r="BF35" s="270">
        <f t="shared" ref="BF35:BF52" si="73">D35</f>
        <v>115.989</v>
      </c>
      <c r="BG35" s="26">
        <f t="shared" ref="BG35:BG51" si="74">BE35*BF35</f>
        <v>0</v>
      </c>
    </row>
    <row r="36" spans="1:60">
      <c r="A36" s="356" t="s">
        <v>945</v>
      </c>
      <c r="B36" s="338">
        <f>H27国死亡率!D11</f>
        <v>7.5</v>
      </c>
      <c r="C36" s="373">
        <f t="shared" si="36"/>
        <v>7.4999999999999997E-2</v>
      </c>
      <c r="D36" s="337">
        <f t="shared" si="37"/>
        <v>123.63800000000001</v>
      </c>
      <c r="E36" s="357">
        <f t="shared" si="38"/>
        <v>9.27285</v>
      </c>
      <c r="F36" s="313">
        <v>123638</v>
      </c>
      <c r="H36" s="28">
        <v>1.6</v>
      </c>
      <c r="I36" s="15">
        <f t="shared" si="39"/>
        <v>1.6E-2</v>
      </c>
      <c r="J36" s="270">
        <f t="shared" si="40"/>
        <v>123.63800000000001</v>
      </c>
      <c r="K36" s="26">
        <f t="shared" si="41"/>
        <v>1.9782080000000002</v>
      </c>
      <c r="L36" s="28">
        <v>0</v>
      </c>
      <c r="M36" s="15">
        <f t="shared" si="42"/>
        <v>0</v>
      </c>
      <c r="N36" s="270">
        <f t="shared" si="43"/>
        <v>123.63800000000001</v>
      </c>
      <c r="O36" s="26">
        <f t="shared" si="44"/>
        <v>0</v>
      </c>
      <c r="P36" s="28">
        <v>0</v>
      </c>
      <c r="Q36" s="27">
        <f t="shared" si="45"/>
        <v>0</v>
      </c>
      <c r="R36" s="270">
        <f t="shared" si="46"/>
        <v>123.63800000000001</v>
      </c>
      <c r="S36" s="26">
        <f t="shared" si="47"/>
        <v>0</v>
      </c>
      <c r="T36" s="28">
        <v>0</v>
      </c>
      <c r="U36" s="27">
        <f t="shared" si="48"/>
        <v>0</v>
      </c>
      <c r="V36" s="270">
        <f t="shared" si="49"/>
        <v>123.63800000000001</v>
      </c>
      <c r="W36" s="26">
        <f t="shared" si="50"/>
        <v>0</v>
      </c>
      <c r="X36" s="28">
        <v>0</v>
      </c>
      <c r="Y36" s="27">
        <f t="shared" si="51"/>
        <v>0</v>
      </c>
      <c r="Z36" s="270">
        <f t="shared" si="52"/>
        <v>123.63800000000001</v>
      </c>
      <c r="AA36" s="26">
        <f t="shared" si="53"/>
        <v>0</v>
      </c>
      <c r="AB36" s="28">
        <v>0</v>
      </c>
      <c r="AC36" s="27">
        <f t="shared" si="54"/>
        <v>0</v>
      </c>
      <c r="AD36" s="270">
        <f t="shared" si="55"/>
        <v>123.63800000000001</v>
      </c>
      <c r="AE36" s="26">
        <f t="shared" si="56"/>
        <v>0</v>
      </c>
      <c r="AF36" s="28">
        <v>0</v>
      </c>
      <c r="AG36" s="27">
        <f t="shared" si="57"/>
        <v>0</v>
      </c>
      <c r="AH36" s="270">
        <f t="shared" si="58"/>
        <v>123.63800000000001</v>
      </c>
      <c r="AI36" s="26">
        <f t="shared" si="59"/>
        <v>0</v>
      </c>
      <c r="AJ36" s="267"/>
      <c r="AK36" s="268"/>
      <c r="AL36" s="273"/>
      <c r="AM36" s="274"/>
      <c r="AN36" s="28">
        <v>0</v>
      </c>
      <c r="AO36" s="27">
        <f t="shared" si="60"/>
        <v>0</v>
      </c>
      <c r="AP36" s="270">
        <f t="shared" si="61"/>
        <v>123.63800000000001</v>
      </c>
      <c r="AQ36" s="26">
        <f t="shared" si="62"/>
        <v>0</v>
      </c>
      <c r="AR36" s="28">
        <v>0.4</v>
      </c>
      <c r="AS36" s="27">
        <f t="shared" si="63"/>
        <v>4.0000000000000001E-3</v>
      </c>
      <c r="AT36" s="270">
        <f t="shared" si="64"/>
        <v>123.63800000000001</v>
      </c>
      <c r="AU36" s="26">
        <f t="shared" si="65"/>
        <v>0.49455200000000005</v>
      </c>
      <c r="AV36" s="28">
        <v>0.2</v>
      </c>
      <c r="AW36" s="27">
        <f t="shared" si="66"/>
        <v>2E-3</v>
      </c>
      <c r="AX36" s="270">
        <f t="shared" si="67"/>
        <v>123.63800000000001</v>
      </c>
      <c r="AY36" s="26">
        <f t="shared" si="68"/>
        <v>0.24727600000000002</v>
      </c>
      <c r="AZ36" s="28">
        <v>0.1</v>
      </c>
      <c r="BA36" s="15">
        <f t="shared" si="69"/>
        <v>1E-3</v>
      </c>
      <c r="BB36" s="270">
        <f t="shared" si="70"/>
        <v>123.63800000000001</v>
      </c>
      <c r="BC36" s="26">
        <f t="shared" si="71"/>
        <v>0.12363800000000001</v>
      </c>
      <c r="BD36" s="28">
        <v>0.6</v>
      </c>
      <c r="BE36" s="27">
        <f t="shared" si="72"/>
        <v>6.0000000000000001E-3</v>
      </c>
      <c r="BF36" s="270">
        <f t="shared" si="73"/>
        <v>123.63800000000001</v>
      </c>
      <c r="BG36" s="26">
        <f t="shared" si="74"/>
        <v>0.74182800000000004</v>
      </c>
    </row>
    <row r="37" spans="1:60">
      <c r="A37" s="356" t="s">
        <v>946</v>
      </c>
      <c r="B37" s="338">
        <f>H27国死亡率!D12</f>
        <v>13.2</v>
      </c>
      <c r="C37" s="373">
        <f t="shared" si="36"/>
        <v>0.13200000000000001</v>
      </c>
      <c r="D37" s="337">
        <f t="shared" si="37"/>
        <v>134.58699999999999</v>
      </c>
      <c r="E37" s="357">
        <f t="shared" si="38"/>
        <v>17.765484000000001</v>
      </c>
      <c r="F37" s="313">
        <v>134587</v>
      </c>
      <c r="H37" s="28">
        <v>2</v>
      </c>
      <c r="I37" s="15">
        <f t="shared" si="39"/>
        <v>0.02</v>
      </c>
      <c r="J37" s="270">
        <f t="shared" si="40"/>
        <v>134.58699999999999</v>
      </c>
      <c r="K37" s="26">
        <f t="shared" si="41"/>
        <v>2.6917399999999998</v>
      </c>
      <c r="L37" s="28">
        <v>0</v>
      </c>
      <c r="M37" s="15">
        <f t="shared" si="42"/>
        <v>0</v>
      </c>
      <c r="N37" s="270">
        <f t="shared" si="43"/>
        <v>134.58699999999999</v>
      </c>
      <c r="O37" s="26">
        <f t="shared" si="44"/>
        <v>0</v>
      </c>
      <c r="P37" s="28">
        <v>0</v>
      </c>
      <c r="Q37" s="27">
        <f t="shared" si="45"/>
        <v>0</v>
      </c>
      <c r="R37" s="270">
        <f t="shared" si="46"/>
        <v>134.58699999999999</v>
      </c>
      <c r="S37" s="26">
        <f t="shared" si="47"/>
        <v>0</v>
      </c>
      <c r="T37" s="28">
        <v>0</v>
      </c>
      <c r="U37" s="27">
        <f t="shared" si="48"/>
        <v>0</v>
      </c>
      <c r="V37" s="270">
        <f t="shared" si="49"/>
        <v>134.58699999999999</v>
      </c>
      <c r="W37" s="26">
        <f t="shared" si="50"/>
        <v>0</v>
      </c>
      <c r="X37" s="28">
        <v>0</v>
      </c>
      <c r="Y37" s="27">
        <f t="shared" si="51"/>
        <v>0</v>
      </c>
      <c r="Z37" s="270">
        <f t="shared" si="52"/>
        <v>134.58699999999999</v>
      </c>
      <c r="AA37" s="26">
        <f t="shared" si="53"/>
        <v>0</v>
      </c>
      <c r="AB37" s="28">
        <v>0</v>
      </c>
      <c r="AC37" s="27">
        <f t="shared" si="54"/>
        <v>0</v>
      </c>
      <c r="AD37" s="270">
        <f t="shared" si="55"/>
        <v>134.58699999999999</v>
      </c>
      <c r="AE37" s="26">
        <f t="shared" si="56"/>
        <v>0</v>
      </c>
      <c r="AF37" s="28">
        <v>0</v>
      </c>
      <c r="AG37" s="27">
        <f t="shared" si="57"/>
        <v>0</v>
      </c>
      <c r="AH37" s="270">
        <f t="shared" si="58"/>
        <v>134.58699999999999</v>
      </c>
      <c r="AI37" s="26">
        <f t="shared" si="59"/>
        <v>0</v>
      </c>
      <c r="AJ37" s="267"/>
      <c r="AK37" s="268"/>
      <c r="AL37" s="273"/>
      <c r="AM37" s="274"/>
      <c r="AN37" s="28">
        <v>0.1</v>
      </c>
      <c r="AO37" s="27">
        <f t="shared" si="60"/>
        <v>1E-3</v>
      </c>
      <c r="AP37" s="270">
        <f t="shared" si="61"/>
        <v>134.58699999999999</v>
      </c>
      <c r="AQ37" s="26">
        <f t="shared" si="62"/>
        <v>0.13458699999999998</v>
      </c>
      <c r="AR37" s="28">
        <v>0.9</v>
      </c>
      <c r="AS37" s="27">
        <f t="shared" si="63"/>
        <v>9.0000000000000011E-3</v>
      </c>
      <c r="AT37" s="270">
        <f t="shared" si="64"/>
        <v>134.58699999999999</v>
      </c>
      <c r="AU37" s="26">
        <f t="shared" si="65"/>
        <v>1.2112830000000001</v>
      </c>
      <c r="AV37" s="28">
        <v>0.3</v>
      </c>
      <c r="AW37" s="27">
        <f t="shared" si="66"/>
        <v>3.0000000000000001E-3</v>
      </c>
      <c r="AX37" s="270">
        <f t="shared" si="67"/>
        <v>134.58699999999999</v>
      </c>
      <c r="AY37" s="26">
        <f t="shared" si="68"/>
        <v>0.40376099999999998</v>
      </c>
      <c r="AZ37" s="28">
        <v>0.4</v>
      </c>
      <c r="BA37" s="15">
        <f t="shared" si="69"/>
        <v>4.0000000000000001E-3</v>
      </c>
      <c r="BB37" s="270">
        <f t="shared" si="70"/>
        <v>134.58699999999999</v>
      </c>
      <c r="BC37" s="26">
        <f t="shared" si="71"/>
        <v>0.53834799999999994</v>
      </c>
      <c r="BD37" s="28">
        <v>5.7</v>
      </c>
      <c r="BE37" s="27">
        <f t="shared" si="72"/>
        <v>5.7000000000000002E-2</v>
      </c>
      <c r="BF37" s="270">
        <f t="shared" si="73"/>
        <v>134.58699999999999</v>
      </c>
      <c r="BG37" s="26">
        <f t="shared" si="74"/>
        <v>7.6714589999999996</v>
      </c>
    </row>
    <row r="38" spans="1:60">
      <c r="A38" s="356" t="s">
        <v>947</v>
      </c>
      <c r="B38" s="338">
        <f>H27国死亡率!D13</f>
        <v>20.399999999999999</v>
      </c>
      <c r="C38" s="373">
        <f t="shared" si="36"/>
        <v>0.20399999999999999</v>
      </c>
      <c r="D38" s="337">
        <f t="shared" si="37"/>
        <v>129.26</v>
      </c>
      <c r="E38" s="357">
        <f t="shared" si="38"/>
        <v>26.369039999999995</v>
      </c>
      <c r="F38" s="313">
        <v>129260</v>
      </c>
      <c r="H38" s="28">
        <v>3.1</v>
      </c>
      <c r="I38" s="15">
        <f t="shared" si="39"/>
        <v>3.1E-2</v>
      </c>
      <c r="J38" s="270">
        <f t="shared" si="40"/>
        <v>129.26</v>
      </c>
      <c r="K38" s="26">
        <f t="shared" si="41"/>
        <v>4.0070600000000001</v>
      </c>
      <c r="L38" s="28">
        <v>0.3</v>
      </c>
      <c r="M38" s="15">
        <f t="shared" si="42"/>
        <v>3.0000000000000001E-3</v>
      </c>
      <c r="N38" s="270">
        <f t="shared" si="43"/>
        <v>129.26</v>
      </c>
      <c r="O38" s="26">
        <f t="shared" si="44"/>
        <v>0.38777999999999996</v>
      </c>
      <c r="P38" s="28">
        <v>0.1</v>
      </c>
      <c r="Q38" s="27">
        <f t="shared" si="45"/>
        <v>1E-3</v>
      </c>
      <c r="R38" s="270">
        <f t="shared" si="46"/>
        <v>129.26</v>
      </c>
      <c r="S38" s="26">
        <f t="shared" si="47"/>
        <v>0.12925999999999999</v>
      </c>
      <c r="T38" s="28">
        <v>0.1</v>
      </c>
      <c r="U38" s="27">
        <f t="shared" si="48"/>
        <v>1E-3</v>
      </c>
      <c r="V38" s="270">
        <f t="shared" si="49"/>
        <v>129.26</v>
      </c>
      <c r="W38" s="26">
        <f t="shared" si="50"/>
        <v>0.12925999999999999</v>
      </c>
      <c r="X38" s="28">
        <v>0.1</v>
      </c>
      <c r="Y38" s="27">
        <f t="shared" si="51"/>
        <v>1E-3</v>
      </c>
      <c r="Z38" s="270">
        <f t="shared" si="52"/>
        <v>129.26</v>
      </c>
      <c r="AA38" s="26">
        <f t="shared" si="53"/>
        <v>0.12925999999999999</v>
      </c>
      <c r="AB38" s="28">
        <v>0</v>
      </c>
      <c r="AC38" s="27">
        <f t="shared" si="54"/>
        <v>0</v>
      </c>
      <c r="AD38" s="270">
        <f t="shared" si="55"/>
        <v>129.26</v>
      </c>
      <c r="AE38" s="26">
        <f t="shared" si="56"/>
        <v>0</v>
      </c>
      <c r="AF38" s="28">
        <v>0.1</v>
      </c>
      <c r="AG38" s="27">
        <f t="shared" si="57"/>
        <v>1E-3</v>
      </c>
      <c r="AH38" s="270">
        <f t="shared" si="58"/>
        <v>129.26</v>
      </c>
      <c r="AI38" s="26">
        <f t="shared" si="59"/>
        <v>0.12925999999999999</v>
      </c>
      <c r="AJ38" s="267"/>
      <c r="AK38" s="268"/>
      <c r="AL38" s="273"/>
      <c r="AM38" s="274"/>
      <c r="AN38" s="28">
        <v>0</v>
      </c>
      <c r="AO38" s="27">
        <f t="shared" si="60"/>
        <v>0</v>
      </c>
      <c r="AP38" s="270">
        <f t="shared" si="61"/>
        <v>129.26</v>
      </c>
      <c r="AQ38" s="26">
        <f t="shared" si="62"/>
        <v>0</v>
      </c>
      <c r="AR38" s="28">
        <v>1</v>
      </c>
      <c r="AS38" s="27">
        <f t="shared" si="63"/>
        <v>0.01</v>
      </c>
      <c r="AT38" s="270">
        <f t="shared" si="64"/>
        <v>129.26</v>
      </c>
      <c r="AU38" s="26">
        <f t="shared" si="65"/>
        <v>1.2926</v>
      </c>
      <c r="AV38" s="28">
        <v>0.6</v>
      </c>
      <c r="AW38" s="27">
        <f t="shared" si="66"/>
        <v>6.0000000000000001E-3</v>
      </c>
      <c r="AX38" s="270">
        <f t="shared" si="67"/>
        <v>129.26</v>
      </c>
      <c r="AY38" s="26">
        <f t="shared" si="68"/>
        <v>0.77555999999999992</v>
      </c>
      <c r="AZ38" s="28">
        <v>0.3</v>
      </c>
      <c r="BA38" s="15">
        <f t="shared" si="69"/>
        <v>3.0000000000000001E-3</v>
      </c>
      <c r="BB38" s="270">
        <f t="shared" si="70"/>
        <v>129.26</v>
      </c>
      <c r="BC38" s="26">
        <f t="shared" si="71"/>
        <v>0.38777999999999996</v>
      </c>
      <c r="BD38" s="28">
        <v>12.5</v>
      </c>
      <c r="BE38" s="27">
        <f t="shared" si="72"/>
        <v>0.125</v>
      </c>
      <c r="BF38" s="270">
        <f t="shared" si="73"/>
        <v>129.26</v>
      </c>
      <c r="BG38" s="26">
        <f t="shared" si="74"/>
        <v>16.157499999999999</v>
      </c>
    </row>
    <row r="39" spans="1:60">
      <c r="A39" s="356" t="s">
        <v>948</v>
      </c>
      <c r="B39" s="338">
        <f>H27国死亡率!D14</f>
        <v>26.9</v>
      </c>
      <c r="C39" s="373">
        <f t="shared" si="36"/>
        <v>0.26899999999999996</v>
      </c>
      <c r="D39" s="337">
        <f t="shared" si="37"/>
        <v>133.983</v>
      </c>
      <c r="E39" s="357">
        <f t="shared" si="38"/>
        <v>36.041426999999999</v>
      </c>
      <c r="F39" s="313">
        <v>133983</v>
      </c>
      <c r="H39" s="28">
        <v>4.5999999999999996</v>
      </c>
      <c r="I39" s="15">
        <f t="shared" si="39"/>
        <v>4.5999999999999999E-2</v>
      </c>
      <c r="J39" s="270">
        <f t="shared" si="40"/>
        <v>133.983</v>
      </c>
      <c r="K39" s="26">
        <f t="shared" si="41"/>
        <v>6.1632179999999996</v>
      </c>
      <c r="L39" s="28">
        <v>0.7</v>
      </c>
      <c r="M39" s="15">
        <f t="shared" si="42"/>
        <v>6.9999999999999993E-3</v>
      </c>
      <c r="N39" s="270">
        <f t="shared" si="43"/>
        <v>133.983</v>
      </c>
      <c r="O39" s="26">
        <f t="shared" si="44"/>
        <v>0.93788099999999996</v>
      </c>
      <c r="P39" s="28">
        <v>0.4</v>
      </c>
      <c r="Q39" s="27">
        <f t="shared" si="45"/>
        <v>4.0000000000000001E-3</v>
      </c>
      <c r="R39" s="270">
        <f t="shared" si="46"/>
        <v>133.983</v>
      </c>
      <c r="S39" s="26">
        <f t="shared" si="47"/>
        <v>0.53593200000000007</v>
      </c>
      <c r="T39" s="28">
        <v>0</v>
      </c>
      <c r="U39" s="27">
        <f t="shared" si="48"/>
        <v>0</v>
      </c>
      <c r="V39" s="270">
        <f t="shared" si="49"/>
        <v>133.983</v>
      </c>
      <c r="W39" s="26">
        <f t="shared" si="50"/>
        <v>0</v>
      </c>
      <c r="X39" s="28">
        <v>0.1</v>
      </c>
      <c r="Y39" s="27">
        <f t="shared" si="51"/>
        <v>1E-3</v>
      </c>
      <c r="Z39" s="270">
        <f t="shared" si="52"/>
        <v>133.983</v>
      </c>
      <c r="AA39" s="26">
        <f t="shared" si="53"/>
        <v>0.13398300000000002</v>
      </c>
      <c r="AB39" s="28">
        <v>0.6</v>
      </c>
      <c r="AC39" s="27">
        <f t="shared" si="54"/>
        <v>6.0000000000000001E-3</v>
      </c>
      <c r="AD39" s="270">
        <f t="shared" si="55"/>
        <v>133.983</v>
      </c>
      <c r="AE39" s="26">
        <f t="shared" si="56"/>
        <v>0.803898</v>
      </c>
      <c r="AF39" s="28">
        <v>0.4</v>
      </c>
      <c r="AG39" s="27">
        <f t="shared" si="57"/>
        <v>4.0000000000000001E-3</v>
      </c>
      <c r="AH39" s="270">
        <f t="shared" si="58"/>
        <v>133.983</v>
      </c>
      <c r="AI39" s="26">
        <f t="shared" si="59"/>
        <v>0.53593200000000007</v>
      </c>
      <c r="AJ39" s="267"/>
      <c r="AK39" s="268"/>
      <c r="AL39" s="273"/>
      <c r="AM39" s="274"/>
      <c r="AN39" s="28">
        <v>0.1</v>
      </c>
      <c r="AO39" s="27">
        <f t="shared" si="60"/>
        <v>1E-3</v>
      </c>
      <c r="AP39" s="270">
        <f t="shared" si="61"/>
        <v>133.983</v>
      </c>
      <c r="AQ39" s="26">
        <f t="shared" si="62"/>
        <v>0.13398300000000002</v>
      </c>
      <c r="AR39" s="28">
        <v>1.6</v>
      </c>
      <c r="AS39" s="27">
        <f t="shared" si="63"/>
        <v>1.6E-2</v>
      </c>
      <c r="AT39" s="270">
        <f t="shared" si="64"/>
        <v>133.983</v>
      </c>
      <c r="AU39" s="26">
        <f t="shared" si="65"/>
        <v>2.1437280000000003</v>
      </c>
      <c r="AV39" s="28">
        <v>0.7</v>
      </c>
      <c r="AW39" s="27">
        <f t="shared" si="66"/>
        <v>6.9999999999999993E-3</v>
      </c>
      <c r="AX39" s="270">
        <f t="shared" si="67"/>
        <v>133.983</v>
      </c>
      <c r="AY39" s="26">
        <f t="shared" si="68"/>
        <v>0.93788099999999996</v>
      </c>
      <c r="AZ39" s="28">
        <v>0.5</v>
      </c>
      <c r="BA39" s="15">
        <f t="shared" si="69"/>
        <v>5.0000000000000001E-3</v>
      </c>
      <c r="BB39" s="270">
        <f t="shared" si="70"/>
        <v>133.983</v>
      </c>
      <c r="BC39" s="26">
        <f t="shared" si="71"/>
        <v>0.66991500000000004</v>
      </c>
      <c r="BD39" s="28">
        <v>14.1</v>
      </c>
      <c r="BE39" s="27">
        <f t="shared" si="72"/>
        <v>0.14099999999999999</v>
      </c>
      <c r="BF39" s="270">
        <f t="shared" si="73"/>
        <v>133.983</v>
      </c>
      <c r="BG39" s="26">
        <f t="shared" si="74"/>
        <v>18.891603</v>
      </c>
    </row>
    <row r="40" spans="1:60">
      <c r="A40" s="356" t="s">
        <v>949</v>
      </c>
      <c r="B40" s="338">
        <f>H27国死亡率!D15</f>
        <v>34.700000000000003</v>
      </c>
      <c r="C40" s="373">
        <f t="shared" si="36"/>
        <v>0.34700000000000003</v>
      </c>
      <c r="D40" s="337">
        <f t="shared" si="37"/>
        <v>154.52000000000001</v>
      </c>
      <c r="E40" s="357">
        <f t="shared" si="38"/>
        <v>53.618440000000007</v>
      </c>
      <c r="F40" s="313">
        <v>154520</v>
      </c>
      <c r="H40" s="28">
        <v>11</v>
      </c>
      <c r="I40" s="15">
        <f t="shared" si="39"/>
        <v>0.11</v>
      </c>
      <c r="J40" s="270">
        <f t="shared" si="40"/>
        <v>154.52000000000001</v>
      </c>
      <c r="K40" s="26">
        <f t="shared" si="41"/>
        <v>16.997200000000003</v>
      </c>
      <c r="L40" s="28">
        <v>1.8</v>
      </c>
      <c r="M40" s="15">
        <f t="shared" si="42"/>
        <v>1.8000000000000002E-2</v>
      </c>
      <c r="N40" s="270">
        <f t="shared" si="43"/>
        <v>154.52000000000001</v>
      </c>
      <c r="O40" s="26">
        <f t="shared" si="44"/>
        <v>2.7813600000000007</v>
      </c>
      <c r="P40" s="28">
        <v>0.7</v>
      </c>
      <c r="Q40" s="27">
        <f t="shared" si="45"/>
        <v>6.9999999999999993E-3</v>
      </c>
      <c r="R40" s="270">
        <f t="shared" si="46"/>
        <v>154.52000000000001</v>
      </c>
      <c r="S40" s="26">
        <f t="shared" si="47"/>
        <v>1.0816399999999999</v>
      </c>
      <c r="T40" s="28">
        <v>0.2</v>
      </c>
      <c r="U40" s="27">
        <f t="shared" si="48"/>
        <v>2E-3</v>
      </c>
      <c r="V40" s="270">
        <f t="shared" si="49"/>
        <v>154.52000000000001</v>
      </c>
      <c r="W40" s="26">
        <f t="shared" si="50"/>
        <v>0.30904000000000004</v>
      </c>
      <c r="X40" s="28">
        <v>0.5</v>
      </c>
      <c r="Y40" s="27">
        <f t="shared" si="51"/>
        <v>5.0000000000000001E-3</v>
      </c>
      <c r="Z40" s="270">
        <f t="shared" si="52"/>
        <v>154.52000000000001</v>
      </c>
      <c r="AA40" s="26">
        <f t="shared" si="53"/>
        <v>0.77260000000000006</v>
      </c>
      <c r="AB40" s="28">
        <v>2.2999999999999998</v>
      </c>
      <c r="AC40" s="27">
        <f t="shared" si="54"/>
        <v>2.3E-2</v>
      </c>
      <c r="AD40" s="270">
        <f t="shared" si="55"/>
        <v>154.52000000000001</v>
      </c>
      <c r="AE40" s="26">
        <f t="shared" si="56"/>
        <v>3.55396</v>
      </c>
      <c r="AF40" s="28">
        <v>1.3</v>
      </c>
      <c r="AG40" s="27">
        <f t="shared" si="57"/>
        <v>1.3000000000000001E-2</v>
      </c>
      <c r="AH40" s="270">
        <f t="shared" si="58"/>
        <v>154.52000000000001</v>
      </c>
      <c r="AI40" s="26">
        <f t="shared" si="59"/>
        <v>2.0087600000000001</v>
      </c>
      <c r="AJ40" s="267"/>
      <c r="AK40" s="268"/>
      <c r="AL40" s="273"/>
      <c r="AM40" s="274"/>
      <c r="AN40" s="28">
        <v>0.2</v>
      </c>
      <c r="AO40" s="27">
        <f t="shared" si="60"/>
        <v>2E-3</v>
      </c>
      <c r="AP40" s="270">
        <f t="shared" si="61"/>
        <v>154.52000000000001</v>
      </c>
      <c r="AQ40" s="26">
        <f t="shared" si="62"/>
        <v>0.30904000000000004</v>
      </c>
      <c r="AR40" s="28">
        <v>2.8</v>
      </c>
      <c r="AS40" s="27">
        <f t="shared" si="63"/>
        <v>2.7999999999999997E-2</v>
      </c>
      <c r="AT40" s="270">
        <f t="shared" si="64"/>
        <v>154.52000000000001</v>
      </c>
      <c r="AU40" s="26">
        <f t="shared" si="65"/>
        <v>4.3265599999999997</v>
      </c>
      <c r="AV40" s="28">
        <v>1.9</v>
      </c>
      <c r="AW40" s="27">
        <f t="shared" si="66"/>
        <v>1.9E-2</v>
      </c>
      <c r="AX40" s="270">
        <f t="shared" si="67"/>
        <v>154.52000000000001</v>
      </c>
      <c r="AY40" s="26">
        <f t="shared" si="68"/>
        <v>2.93588</v>
      </c>
      <c r="AZ40" s="28">
        <v>0.6</v>
      </c>
      <c r="BA40" s="15">
        <f t="shared" si="69"/>
        <v>6.0000000000000001E-3</v>
      </c>
      <c r="BB40" s="270">
        <f t="shared" si="70"/>
        <v>154.52000000000001</v>
      </c>
      <c r="BC40" s="26">
        <f t="shared" si="71"/>
        <v>0.92712000000000006</v>
      </c>
      <c r="BD40" s="28">
        <v>12.4</v>
      </c>
      <c r="BE40" s="27">
        <f t="shared" si="72"/>
        <v>0.124</v>
      </c>
      <c r="BF40" s="270">
        <f t="shared" si="73"/>
        <v>154.52000000000001</v>
      </c>
      <c r="BG40" s="26">
        <f t="shared" si="74"/>
        <v>19.16048</v>
      </c>
    </row>
    <row r="41" spans="1:60">
      <c r="A41" s="356" t="s">
        <v>950</v>
      </c>
      <c r="B41" s="338">
        <f>H27国死亡率!D16</f>
        <v>48.1</v>
      </c>
      <c r="C41" s="373">
        <f t="shared" si="36"/>
        <v>0.48100000000000004</v>
      </c>
      <c r="D41" s="337">
        <f t="shared" si="37"/>
        <v>180.90899999999999</v>
      </c>
      <c r="E41" s="357">
        <f>C41*D41</f>
        <v>87.017229</v>
      </c>
      <c r="F41" s="313">
        <v>180909</v>
      </c>
      <c r="H41" s="28">
        <v>21.6</v>
      </c>
      <c r="I41" s="15">
        <f t="shared" si="39"/>
        <v>0.21600000000000003</v>
      </c>
      <c r="J41" s="270">
        <f t="shared" si="40"/>
        <v>180.90899999999999</v>
      </c>
      <c r="K41" s="26">
        <f t="shared" si="41"/>
        <v>39.076344000000006</v>
      </c>
      <c r="L41" s="28">
        <v>2.9</v>
      </c>
      <c r="M41" s="15">
        <f t="shared" si="42"/>
        <v>2.8999999999999998E-2</v>
      </c>
      <c r="N41" s="270">
        <f t="shared" si="43"/>
        <v>180.90899999999999</v>
      </c>
      <c r="O41" s="26">
        <f t="shared" si="44"/>
        <v>5.2463609999999994</v>
      </c>
      <c r="P41" s="28">
        <v>1.2</v>
      </c>
      <c r="Q41" s="27">
        <f t="shared" si="45"/>
        <v>1.2E-2</v>
      </c>
      <c r="R41" s="270">
        <f t="shared" si="46"/>
        <v>180.90899999999999</v>
      </c>
      <c r="S41" s="26">
        <f t="shared" si="47"/>
        <v>2.1709079999999998</v>
      </c>
      <c r="T41" s="28">
        <v>0.3</v>
      </c>
      <c r="U41" s="27">
        <f t="shared" si="48"/>
        <v>3.0000000000000001E-3</v>
      </c>
      <c r="V41" s="270">
        <f t="shared" si="49"/>
        <v>180.90899999999999</v>
      </c>
      <c r="W41" s="26">
        <f t="shared" si="50"/>
        <v>0.54272699999999996</v>
      </c>
      <c r="X41" s="28">
        <v>1.3</v>
      </c>
      <c r="Y41" s="27">
        <f t="shared" si="51"/>
        <v>1.3000000000000001E-2</v>
      </c>
      <c r="Z41" s="270">
        <f t="shared" si="52"/>
        <v>180.90899999999999</v>
      </c>
      <c r="AA41" s="26">
        <f t="shared" si="53"/>
        <v>2.351817</v>
      </c>
      <c r="AB41" s="28">
        <v>5.5</v>
      </c>
      <c r="AC41" s="27">
        <f t="shared" si="54"/>
        <v>5.5E-2</v>
      </c>
      <c r="AD41" s="270">
        <f t="shared" si="55"/>
        <v>180.90899999999999</v>
      </c>
      <c r="AE41" s="26">
        <f t="shared" si="56"/>
        <v>9.9499949999999995</v>
      </c>
      <c r="AF41" s="28">
        <v>3.3</v>
      </c>
      <c r="AG41" s="27">
        <f t="shared" si="57"/>
        <v>3.3000000000000002E-2</v>
      </c>
      <c r="AH41" s="270">
        <f t="shared" si="58"/>
        <v>180.90899999999999</v>
      </c>
      <c r="AI41" s="26">
        <f t="shared" si="59"/>
        <v>5.9699970000000002</v>
      </c>
      <c r="AJ41" s="267"/>
      <c r="AK41" s="268"/>
      <c r="AL41" s="273"/>
      <c r="AM41" s="274"/>
      <c r="AN41" s="28">
        <v>0.3</v>
      </c>
      <c r="AO41" s="27">
        <f t="shared" si="60"/>
        <v>3.0000000000000001E-3</v>
      </c>
      <c r="AP41" s="270">
        <f t="shared" si="61"/>
        <v>180.90899999999999</v>
      </c>
      <c r="AQ41" s="26">
        <f t="shared" si="62"/>
        <v>0.54272699999999996</v>
      </c>
      <c r="AR41" s="28">
        <v>4.2</v>
      </c>
      <c r="AS41" s="27">
        <f t="shared" si="63"/>
        <v>4.2000000000000003E-2</v>
      </c>
      <c r="AT41" s="270">
        <f t="shared" si="64"/>
        <v>180.90899999999999</v>
      </c>
      <c r="AU41" s="26">
        <f t="shared" si="65"/>
        <v>7.5981779999999999</v>
      </c>
      <c r="AV41" s="28">
        <v>3.2</v>
      </c>
      <c r="AW41" s="27">
        <f t="shared" si="66"/>
        <v>3.2000000000000001E-2</v>
      </c>
      <c r="AX41" s="270">
        <f t="shared" si="67"/>
        <v>180.90899999999999</v>
      </c>
      <c r="AY41" s="26">
        <f t="shared" si="68"/>
        <v>5.7890879999999996</v>
      </c>
      <c r="AZ41" s="28">
        <v>0.6</v>
      </c>
      <c r="BA41" s="15">
        <f t="shared" si="69"/>
        <v>6.0000000000000001E-3</v>
      </c>
      <c r="BB41" s="270">
        <f t="shared" si="70"/>
        <v>180.90899999999999</v>
      </c>
      <c r="BC41" s="26">
        <f t="shared" si="71"/>
        <v>1.0854539999999999</v>
      </c>
      <c r="BD41" s="28">
        <v>13.6</v>
      </c>
      <c r="BE41" s="27">
        <f t="shared" si="72"/>
        <v>0.13600000000000001</v>
      </c>
      <c r="BF41" s="270">
        <f t="shared" si="73"/>
        <v>180.90899999999999</v>
      </c>
      <c r="BG41" s="26">
        <f t="shared" si="74"/>
        <v>24.603624</v>
      </c>
    </row>
    <row r="42" spans="1:60">
      <c r="A42" s="356" t="s">
        <v>951</v>
      </c>
      <c r="B42" s="338">
        <f>H27国死亡率!D17</f>
        <v>74.599999999999994</v>
      </c>
      <c r="C42" s="373">
        <f t="shared" si="36"/>
        <v>0.746</v>
      </c>
      <c r="D42" s="337">
        <f t="shared" si="37"/>
        <v>221.56399999999999</v>
      </c>
      <c r="E42" s="357">
        <f t="shared" si="38"/>
        <v>165.286744</v>
      </c>
      <c r="F42" s="313">
        <v>221564</v>
      </c>
      <c r="H42" s="28">
        <v>36.799999999999997</v>
      </c>
      <c r="I42" s="15">
        <f t="shared" si="39"/>
        <v>0.36799999999999999</v>
      </c>
      <c r="J42" s="270">
        <f t="shared" si="40"/>
        <v>221.56399999999999</v>
      </c>
      <c r="K42" s="26">
        <f t="shared" si="41"/>
        <v>81.535551999999996</v>
      </c>
      <c r="L42" s="28">
        <v>4.5999999999999996</v>
      </c>
      <c r="M42" s="15">
        <f t="shared" si="42"/>
        <v>4.5999999999999999E-2</v>
      </c>
      <c r="N42" s="270">
        <f t="shared" si="43"/>
        <v>221.56399999999999</v>
      </c>
      <c r="O42" s="26">
        <f t="shared" si="44"/>
        <v>10.191943999999999</v>
      </c>
      <c r="P42" s="28">
        <v>2.2999999999999998</v>
      </c>
      <c r="Q42" s="27">
        <f t="shared" si="45"/>
        <v>2.3E-2</v>
      </c>
      <c r="R42" s="270">
        <f t="shared" si="46"/>
        <v>221.56399999999999</v>
      </c>
      <c r="S42" s="26">
        <f t="shared" si="47"/>
        <v>5.0959719999999997</v>
      </c>
      <c r="T42" s="28">
        <v>0.8</v>
      </c>
      <c r="U42" s="27">
        <f t="shared" si="48"/>
        <v>8.0000000000000002E-3</v>
      </c>
      <c r="V42" s="270">
        <f t="shared" si="49"/>
        <v>221.56399999999999</v>
      </c>
      <c r="W42" s="26">
        <f t="shared" si="50"/>
        <v>1.7725120000000001</v>
      </c>
      <c r="X42" s="28">
        <v>2.4</v>
      </c>
      <c r="Y42" s="27">
        <f t="shared" si="51"/>
        <v>2.4E-2</v>
      </c>
      <c r="Z42" s="270">
        <f t="shared" si="52"/>
        <v>221.56399999999999</v>
      </c>
      <c r="AA42" s="26">
        <f t="shared" si="53"/>
        <v>5.3175359999999996</v>
      </c>
      <c r="AB42" s="28">
        <v>11.4</v>
      </c>
      <c r="AC42" s="27">
        <f t="shared" si="54"/>
        <v>0.114</v>
      </c>
      <c r="AD42" s="270">
        <f t="shared" si="55"/>
        <v>221.56399999999999</v>
      </c>
      <c r="AE42" s="26">
        <f t="shared" si="56"/>
        <v>25.258296000000001</v>
      </c>
      <c r="AF42" s="28">
        <v>4.5999999999999996</v>
      </c>
      <c r="AG42" s="27">
        <f t="shared" si="57"/>
        <v>4.5999999999999999E-2</v>
      </c>
      <c r="AH42" s="270">
        <f t="shared" si="58"/>
        <v>221.56399999999999</v>
      </c>
      <c r="AI42" s="26">
        <f t="shared" si="59"/>
        <v>10.191943999999999</v>
      </c>
      <c r="AJ42" s="267"/>
      <c r="AK42" s="268"/>
      <c r="AL42" s="273"/>
      <c r="AM42" s="274"/>
      <c r="AN42" s="28">
        <v>0.7</v>
      </c>
      <c r="AO42" s="27">
        <f t="shared" si="60"/>
        <v>6.9999999999999993E-3</v>
      </c>
      <c r="AP42" s="270">
        <f t="shared" si="61"/>
        <v>221.56399999999999</v>
      </c>
      <c r="AQ42" s="26">
        <f t="shared" si="62"/>
        <v>1.5509479999999998</v>
      </c>
      <c r="AR42" s="28">
        <v>6</v>
      </c>
      <c r="AS42" s="27">
        <f t="shared" si="63"/>
        <v>0.06</v>
      </c>
      <c r="AT42" s="270">
        <f t="shared" si="64"/>
        <v>221.56399999999999</v>
      </c>
      <c r="AU42" s="26">
        <f t="shared" si="65"/>
        <v>13.293839999999999</v>
      </c>
      <c r="AV42" s="28">
        <v>6.6</v>
      </c>
      <c r="AW42" s="27">
        <f t="shared" si="66"/>
        <v>6.6000000000000003E-2</v>
      </c>
      <c r="AX42" s="270">
        <f t="shared" si="67"/>
        <v>221.56399999999999</v>
      </c>
      <c r="AY42" s="26">
        <f t="shared" si="68"/>
        <v>14.623224</v>
      </c>
      <c r="AZ42" s="28">
        <v>1</v>
      </c>
      <c r="BA42" s="15">
        <f t="shared" si="69"/>
        <v>0.01</v>
      </c>
      <c r="BB42" s="270">
        <f t="shared" si="70"/>
        <v>221.56399999999999</v>
      </c>
      <c r="BC42" s="26">
        <f t="shared" si="71"/>
        <v>2.2156400000000001</v>
      </c>
      <c r="BD42" s="28">
        <v>13.9</v>
      </c>
      <c r="BE42" s="27">
        <f t="shared" si="72"/>
        <v>0.13900000000000001</v>
      </c>
      <c r="BF42" s="270">
        <f t="shared" si="73"/>
        <v>221.56399999999999</v>
      </c>
      <c r="BG42" s="26">
        <f t="shared" si="74"/>
        <v>30.797396000000003</v>
      </c>
    </row>
    <row r="43" spans="1:60">
      <c r="A43" s="356" t="s">
        <v>952</v>
      </c>
      <c r="B43" s="338">
        <f>H27国死亡率!D18</f>
        <v>114.8</v>
      </c>
      <c r="C43" s="373">
        <f t="shared" si="36"/>
        <v>1.1479999999999999</v>
      </c>
      <c r="D43" s="337">
        <f t="shared" si="37"/>
        <v>198.16200000000001</v>
      </c>
      <c r="E43" s="357">
        <f t="shared" si="38"/>
        <v>227.48997599999998</v>
      </c>
      <c r="F43" s="313">
        <v>198162</v>
      </c>
      <c r="H43" s="28">
        <v>68</v>
      </c>
      <c r="I43" s="15">
        <f t="shared" si="39"/>
        <v>0.68</v>
      </c>
      <c r="J43" s="270">
        <f t="shared" si="40"/>
        <v>198.16200000000001</v>
      </c>
      <c r="K43" s="26">
        <f t="shared" si="41"/>
        <v>134.75016000000002</v>
      </c>
      <c r="L43" s="28">
        <v>8.9</v>
      </c>
      <c r="M43" s="15">
        <f t="shared" si="42"/>
        <v>8.900000000000001E-2</v>
      </c>
      <c r="N43" s="270">
        <f t="shared" si="43"/>
        <v>198.16200000000001</v>
      </c>
      <c r="O43" s="26">
        <f t="shared" si="44"/>
        <v>17.636418000000003</v>
      </c>
      <c r="P43" s="28">
        <v>4.5999999999999996</v>
      </c>
      <c r="Q43" s="27">
        <f t="shared" si="45"/>
        <v>4.5999999999999999E-2</v>
      </c>
      <c r="R43" s="270">
        <f t="shared" si="46"/>
        <v>198.16200000000001</v>
      </c>
      <c r="S43" s="26">
        <f t="shared" si="47"/>
        <v>9.1154519999999994</v>
      </c>
      <c r="T43" s="28">
        <v>1.2</v>
      </c>
      <c r="U43" s="27">
        <f t="shared" si="48"/>
        <v>1.2E-2</v>
      </c>
      <c r="V43" s="270">
        <f t="shared" si="49"/>
        <v>198.16200000000001</v>
      </c>
      <c r="W43" s="26">
        <f t="shared" si="50"/>
        <v>2.3779440000000003</v>
      </c>
      <c r="X43" s="28">
        <v>4.9000000000000004</v>
      </c>
      <c r="Y43" s="27">
        <f t="shared" si="51"/>
        <v>4.9000000000000002E-2</v>
      </c>
      <c r="Z43" s="270">
        <f t="shared" si="52"/>
        <v>198.16200000000001</v>
      </c>
      <c r="AA43" s="26">
        <f t="shared" si="53"/>
        <v>9.7099380000000011</v>
      </c>
      <c r="AB43" s="28">
        <v>19.2</v>
      </c>
      <c r="AC43" s="27">
        <f t="shared" si="54"/>
        <v>0.192</v>
      </c>
      <c r="AD43" s="270">
        <f t="shared" si="55"/>
        <v>198.16200000000001</v>
      </c>
      <c r="AE43" s="26">
        <f t="shared" si="56"/>
        <v>38.047104000000004</v>
      </c>
      <c r="AF43" s="28">
        <v>6.5</v>
      </c>
      <c r="AG43" s="27">
        <f t="shared" si="57"/>
        <v>6.5000000000000002E-2</v>
      </c>
      <c r="AH43" s="270">
        <f t="shared" si="58"/>
        <v>198.16200000000001</v>
      </c>
      <c r="AI43" s="26">
        <f t="shared" si="59"/>
        <v>12.88053</v>
      </c>
      <c r="AJ43" s="267"/>
      <c r="AK43" s="268"/>
      <c r="AL43" s="273"/>
      <c r="AM43" s="274"/>
      <c r="AN43" s="28">
        <v>1.1000000000000001</v>
      </c>
      <c r="AO43" s="27">
        <f t="shared" si="60"/>
        <v>1.1000000000000001E-2</v>
      </c>
      <c r="AP43" s="270">
        <f t="shared" si="61"/>
        <v>198.16200000000001</v>
      </c>
      <c r="AQ43" s="26">
        <f t="shared" si="62"/>
        <v>2.1797820000000003</v>
      </c>
      <c r="AR43" s="28">
        <v>9.6999999999999993</v>
      </c>
      <c r="AS43" s="27">
        <f t="shared" si="63"/>
        <v>9.6999999999999989E-2</v>
      </c>
      <c r="AT43" s="270">
        <f t="shared" si="64"/>
        <v>198.16200000000001</v>
      </c>
      <c r="AU43" s="26">
        <f t="shared" si="65"/>
        <v>19.221713999999999</v>
      </c>
      <c r="AV43" s="28">
        <v>12.7</v>
      </c>
      <c r="AW43" s="27">
        <f t="shared" si="66"/>
        <v>0.127</v>
      </c>
      <c r="AX43" s="270">
        <f t="shared" si="67"/>
        <v>198.16200000000001</v>
      </c>
      <c r="AY43" s="26">
        <f t="shared" si="68"/>
        <v>25.166574000000001</v>
      </c>
      <c r="AZ43" s="28">
        <v>1.5</v>
      </c>
      <c r="BA43" s="15">
        <f t="shared" si="69"/>
        <v>1.4999999999999999E-2</v>
      </c>
      <c r="BB43" s="270">
        <f t="shared" si="70"/>
        <v>198.16200000000001</v>
      </c>
      <c r="BC43" s="26">
        <f t="shared" si="71"/>
        <v>2.9724300000000001</v>
      </c>
      <c r="BD43" s="28">
        <v>13.7</v>
      </c>
      <c r="BE43" s="27">
        <f t="shared" si="72"/>
        <v>0.13699999999999998</v>
      </c>
      <c r="BF43" s="270">
        <f t="shared" si="73"/>
        <v>198.16200000000001</v>
      </c>
      <c r="BG43" s="26">
        <f t="shared" si="74"/>
        <v>27.148193999999997</v>
      </c>
    </row>
    <row r="44" spans="1:60">
      <c r="A44" s="356" t="s">
        <v>953</v>
      </c>
      <c r="B44" s="338">
        <f>H27国死亡率!D19</f>
        <v>175.2</v>
      </c>
      <c r="C44" s="373">
        <f t="shared" si="36"/>
        <v>1.7519999999999998</v>
      </c>
      <c r="D44" s="337">
        <f t="shared" si="37"/>
        <v>181.27699999999999</v>
      </c>
      <c r="E44" s="357">
        <f t="shared" si="38"/>
        <v>317.59730399999995</v>
      </c>
      <c r="F44" s="313">
        <v>181277</v>
      </c>
      <c r="H44" s="28">
        <v>114.3</v>
      </c>
      <c r="I44" s="15">
        <f t="shared" si="39"/>
        <v>1.143</v>
      </c>
      <c r="J44" s="270">
        <f t="shared" si="40"/>
        <v>181.27699999999999</v>
      </c>
      <c r="K44" s="26">
        <f t="shared" si="41"/>
        <v>207.19961099999998</v>
      </c>
      <c r="L44" s="28">
        <v>12.1</v>
      </c>
      <c r="M44" s="15">
        <f t="shared" si="42"/>
        <v>0.121</v>
      </c>
      <c r="N44" s="270">
        <f t="shared" si="43"/>
        <v>181.27699999999999</v>
      </c>
      <c r="O44" s="26">
        <f t="shared" si="44"/>
        <v>21.934516999999996</v>
      </c>
      <c r="P44" s="28">
        <v>8.5</v>
      </c>
      <c r="Q44" s="27">
        <f t="shared" si="45"/>
        <v>8.5000000000000006E-2</v>
      </c>
      <c r="R44" s="270">
        <f t="shared" si="46"/>
        <v>181.27699999999999</v>
      </c>
      <c r="S44" s="26">
        <f t="shared" si="47"/>
        <v>15.408545</v>
      </c>
      <c r="T44" s="28">
        <v>2.7</v>
      </c>
      <c r="U44" s="27">
        <f t="shared" si="48"/>
        <v>2.7000000000000003E-2</v>
      </c>
      <c r="V44" s="270">
        <f t="shared" si="49"/>
        <v>181.27699999999999</v>
      </c>
      <c r="W44" s="26">
        <f t="shared" si="50"/>
        <v>4.8944790000000005</v>
      </c>
      <c r="X44" s="28">
        <v>9.6</v>
      </c>
      <c r="Y44" s="27">
        <f t="shared" si="51"/>
        <v>9.6000000000000002E-2</v>
      </c>
      <c r="Z44" s="270">
        <f t="shared" si="52"/>
        <v>181.27699999999999</v>
      </c>
      <c r="AA44" s="26">
        <f t="shared" si="53"/>
        <v>17.402591999999999</v>
      </c>
      <c r="AB44" s="28">
        <v>29.2</v>
      </c>
      <c r="AC44" s="27">
        <f t="shared" si="54"/>
        <v>0.29199999999999998</v>
      </c>
      <c r="AD44" s="270">
        <f t="shared" si="55"/>
        <v>181.27699999999999</v>
      </c>
      <c r="AE44" s="26">
        <f t="shared" si="56"/>
        <v>52.932883999999994</v>
      </c>
      <c r="AF44" s="28">
        <v>9.6999999999999993</v>
      </c>
      <c r="AG44" s="27">
        <f t="shared" si="57"/>
        <v>9.6999999999999989E-2</v>
      </c>
      <c r="AH44" s="270">
        <f t="shared" si="58"/>
        <v>181.27699999999999</v>
      </c>
      <c r="AI44" s="26">
        <f t="shared" si="59"/>
        <v>17.583868999999996</v>
      </c>
      <c r="AJ44" s="267"/>
      <c r="AK44" s="268"/>
      <c r="AL44" s="273"/>
      <c r="AM44" s="274"/>
      <c r="AN44" s="28">
        <v>2</v>
      </c>
      <c r="AO44" s="27">
        <f t="shared" si="60"/>
        <v>0.02</v>
      </c>
      <c r="AP44" s="270">
        <f t="shared" si="61"/>
        <v>181.27699999999999</v>
      </c>
      <c r="AQ44" s="26">
        <f t="shared" si="62"/>
        <v>3.62554</v>
      </c>
      <c r="AR44" s="28">
        <v>15.1</v>
      </c>
      <c r="AS44" s="27">
        <f t="shared" si="63"/>
        <v>0.151</v>
      </c>
      <c r="AT44" s="270">
        <f t="shared" si="64"/>
        <v>181.27699999999999</v>
      </c>
      <c r="AU44" s="26">
        <f t="shared" si="65"/>
        <v>27.372826999999997</v>
      </c>
      <c r="AV44" s="28">
        <v>17.899999999999999</v>
      </c>
      <c r="AW44" s="27">
        <f t="shared" si="66"/>
        <v>0.17899999999999999</v>
      </c>
      <c r="AX44" s="270">
        <f t="shared" si="67"/>
        <v>181.27699999999999</v>
      </c>
      <c r="AY44" s="26">
        <f t="shared" si="68"/>
        <v>32.448582999999999</v>
      </c>
      <c r="AZ44" s="28">
        <v>2.8</v>
      </c>
      <c r="BA44" s="15">
        <f t="shared" si="69"/>
        <v>2.7999999999999997E-2</v>
      </c>
      <c r="BB44" s="270">
        <f t="shared" si="70"/>
        <v>181.27699999999999</v>
      </c>
      <c r="BC44" s="26">
        <f t="shared" si="71"/>
        <v>5.0757559999999993</v>
      </c>
      <c r="BD44" s="28">
        <v>15.3</v>
      </c>
      <c r="BE44" s="27">
        <f t="shared" si="72"/>
        <v>0.153</v>
      </c>
      <c r="BF44" s="270">
        <f t="shared" si="73"/>
        <v>181.27699999999999</v>
      </c>
      <c r="BG44" s="26">
        <f t="shared" si="74"/>
        <v>27.735380999999997</v>
      </c>
    </row>
    <row r="45" spans="1:60">
      <c r="A45" s="356" t="s">
        <v>954</v>
      </c>
      <c r="B45" s="338">
        <f>H27国死亡率!D20</f>
        <v>246</v>
      </c>
      <c r="C45" s="373">
        <f t="shared" si="36"/>
        <v>2.46</v>
      </c>
      <c r="D45" s="337">
        <f t="shared" si="37"/>
        <v>168.602</v>
      </c>
      <c r="E45" s="357">
        <f t="shared" si="38"/>
        <v>414.76092</v>
      </c>
      <c r="F45" s="313">
        <v>168602</v>
      </c>
      <c r="H45" s="28">
        <v>167.9</v>
      </c>
      <c r="I45" s="15">
        <f t="shared" si="39"/>
        <v>1.679</v>
      </c>
      <c r="J45" s="270">
        <f t="shared" si="40"/>
        <v>168.602</v>
      </c>
      <c r="K45" s="26">
        <f t="shared" si="41"/>
        <v>283.08275800000001</v>
      </c>
      <c r="L45" s="28">
        <v>18.5</v>
      </c>
      <c r="M45" s="15">
        <f t="shared" si="42"/>
        <v>0.185</v>
      </c>
      <c r="N45" s="270">
        <f t="shared" si="43"/>
        <v>168.602</v>
      </c>
      <c r="O45" s="26">
        <f t="shared" si="44"/>
        <v>31.191369999999999</v>
      </c>
      <c r="P45" s="28">
        <v>13.7</v>
      </c>
      <c r="Q45" s="27">
        <f t="shared" si="45"/>
        <v>0.13699999999999998</v>
      </c>
      <c r="R45" s="270">
        <f t="shared" si="46"/>
        <v>168.602</v>
      </c>
      <c r="S45" s="26">
        <f t="shared" si="47"/>
        <v>23.098473999999996</v>
      </c>
      <c r="T45" s="28">
        <v>7.1</v>
      </c>
      <c r="U45" s="27">
        <f t="shared" si="48"/>
        <v>7.0999999999999994E-2</v>
      </c>
      <c r="V45" s="270">
        <f t="shared" si="49"/>
        <v>168.602</v>
      </c>
      <c r="W45" s="26">
        <f t="shared" si="50"/>
        <v>11.970742</v>
      </c>
      <c r="X45" s="28">
        <v>18.399999999999999</v>
      </c>
      <c r="Y45" s="27">
        <f t="shared" si="51"/>
        <v>0.184</v>
      </c>
      <c r="Z45" s="270">
        <f t="shared" si="52"/>
        <v>168.602</v>
      </c>
      <c r="AA45" s="26">
        <f t="shared" si="53"/>
        <v>31.022767999999999</v>
      </c>
      <c r="AB45" s="28">
        <v>35.5</v>
      </c>
      <c r="AC45" s="27">
        <f t="shared" si="54"/>
        <v>0.35499999999999998</v>
      </c>
      <c r="AD45" s="270">
        <f t="shared" si="55"/>
        <v>168.602</v>
      </c>
      <c r="AE45" s="26">
        <f t="shared" si="56"/>
        <v>59.85371</v>
      </c>
      <c r="AF45" s="28">
        <v>12.3</v>
      </c>
      <c r="AG45" s="27">
        <f t="shared" si="57"/>
        <v>0.12300000000000001</v>
      </c>
      <c r="AH45" s="270">
        <f t="shared" si="58"/>
        <v>168.602</v>
      </c>
      <c r="AI45" s="26">
        <f t="shared" si="59"/>
        <v>20.738046000000004</v>
      </c>
      <c r="AJ45" s="267"/>
      <c r="AK45" s="268"/>
      <c r="AL45" s="273"/>
      <c r="AM45" s="274"/>
      <c r="AN45" s="28">
        <v>3.4</v>
      </c>
      <c r="AO45" s="27">
        <f t="shared" si="60"/>
        <v>3.4000000000000002E-2</v>
      </c>
      <c r="AP45" s="270">
        <f t="shared" si="61"/>
        <v>168.602</v>
      </c>
      <c r="AQ45" s="26">
        <f t="shared" si="62"/>
        <v>5.7324680000000008</v>
      </c>
      <c r="AR45" s="28">
        <v>23.7</v>
      </c>
      <c r="AS45" s="27">
        <f t="shared" si="63"/>
        <v>0.23699999999999999</v>
      </c>
      <c r="AT45" s="270">
        <f t="shared" si="64"/>
        <v>168.602</v>
      </c>
      <c r="AU45" s="26">
        <f t="shared" si="65"/>
        <v>39.958674000000002</v>
      </c>
      <c r="AV45" s="28">
        <v>23.8</v>
      </c>
      <c r="AW45" s="27">
        <f t="shared" si="66"/>
        <v>0.23800000000000002</v>
      </c>
      <c r="AX45" s="270">
        <f t="shared" si="67"/>
        <v>168.602</v>
      </c>
      <c r="AY45" s="26">
        <f t="shared" si="68"/>
        <v>40.127276000000002</v>
      </c>
      <c r="AZ45" s="28">
        <v>5</v>
      </c>
      <c r="BA45" s="15">
        <f t="shared" si="69"/>
        <v>0.05</v>
      </c>
      <c r="BB45" s="270">
        <f t="shared" si="70"/>
        <v>168.602</v>
      </c>
      <c r="BC45" s="26">
        <f t="shared" si="71"/>
        <v>8.4301000000000013</v>
      </c>
      <c r="BD45" s="28">
        <v>15.7</v>
      </c>
      <c r="BE45" s="27">
        <f t="shared" si="72"/>
        <v>0.157</v>
      </c>
      <c r="BF45" s="270">
        <f t="shared" si="73"/>
        <v>168.602</v>
      </c>
      <c r="BG45" s="26">
        <f t="shared" si="74"/>
        <v>26.470514000000001</v>
      </c>
    </row>
    <row r="46" spans="1:60">
      <c r="A46" s="356" t="s">
        <v>955</v>
      </c>
      <c r="B46" s="338">
        <f>H27国死亡率!D21</f>
        <v>373.2</v>
      </c>
      <c r="C46" s="373">
        <f t="shared" si="36"/>
        <v>3.7319999999999998</v>
      </c>
      <c r="D46" s="337">
        <f t="shared" si="37"/>
        <v>190.21899999999999</v>
      </c>
      <c r="E46" s="357">
        <f t="shared" si="38"/>
        <v>709.89730799999995</v>
      </c>
      <c r="F46" s="313">
        <v>190219</v>
      </c>
      <c r="H46" s="28">
        <v>216.9</v>
      </c>
      <c r="I46" s="15">
        <f t="shared" si="39"/>
        <v>2.169</v>
      </c>
      <c r="J46" s="270">
        <f t="shared" si="40"/>
        <v>190.21899999999999</v>
      </c>
      <c r="K46" s="26">
        <f t="shared" si="41"/>
        <v>412.58501100000001</v>
      </c>
      <c r="L46" s="28">
        <v>23.9</v>
      </c>
      <c r="M46" s="15">
        <f t="shared" si="42"/>
        <v>0.23899999999999999</v>
      </c>
      <c r="N46" s="270">
        <f t="shared" si="43"/>
        <v>190.21899999999999</v>
      </c>
      <c r="O46" s="26">
        <f t="shared" si="44"/>
        <v>45.462340999999995</v>
      </c>
      <c r="P46" s="28">
        <v>19.5</v>
      </c>
      <c r="Q46" s="27">
        <f t="shared" si="45"/>
        <v>0.19500000000000001</v>
      </c>
      <c r="R46" s="270">
        <f t="shared" si="46"/>
        <v>190.21899999999999</v>
      </c>
      <c r="S46" s="26">
        <f t="shared" si="47"/>
        <v>37.092705000000002</v>
      </c>
      <c r="T46" s="28">
        <v>12.9</v>
      </c>
      <c r="U46" s="27">
        <f t="shared" si="48"/>
        <v>0.129</v>
      </c>
      <c r="V46" s="270">
        <f t="shared" si="49"/>
        <v>190.21899999999999</v>
      </c>
      <c r="W46" s="26">
        <f t="shared" si="50"/>
        <v>24.538250999999999</v>
      </c>
      <c r="X46" s="28">
        <v>27.4</v>
      </c>
      <c r="Y46" s="27">
        <f t="shared" si="51"/>
        <v>0.27399999999999997</v>
      </c>
      <c r="Z46" s="270">
        <f t="shared" si="52"/>
        <v>190.21899999999999</v>
      </c>
      <c r="AA46" s="26">
        <f t="shared" si="53"/>
        <v>52.120005999999989</v>
      </c>
      <c r="AB46" s="28">
        <v>33.1</v>
      </c>
      <c r="AC46" s="27">
        <f t="shared" si="54"/>
        <v>0.33100000000000002</v>
      </c>
      <c r="AD46" s="270">
        <f t="shared" si="55"/>
        <v>190.21899999999999</v>
      </c>
      <c r="AE46" s="26">
        <f t="shared" si="56"/>
        <v>62.962488999999998</v>
      </c>
      <c r="AF46" s="28">
        <v>13.2</v>
      </c>
      <c r="AG46" s="27">
        <f t="shared" si="57"/>
        <v>0.13200000000000001</v>
      </c>
      <c r="AH46" s="270">
        <f t="shared" si="58"/>
        <v>190.21899999999999</v>
      </c>
      <c r="AI46" s="26">
        <f t="shared" si="59"/>
        <v>25.108908</v>
      </c>
      <c r="AJ46" s="267"/>
      <c r="AK46" s="268"/>
      <c r="AL46" s="273"/>
      <c r="AM46" s="274"/>
      <c r="AN46" s="28">
        <v>5.7</v>
      </c>
      <c r="AO46" s="27">
        <f t="shared" si="60"/>
        <v>5.7000000000000002E-2</v>
      </c>
      <c r="AP46" s="270">
        <f t="shared" si="61"/>
        <v>190.21899999999999</v>
      </c>
      <c r="AQ46" s="26">
        <f t="shared" si="62"/>
        <v>10.842483</v>
      </c>
      <c r="AR46" s="28">
        <v>39.4</v>
      </c>
      <c r="AS46" s="27">
        <f t="shared" si="63"/>
        <v>0.39399999999999996</v>
      </c>
      <c r="AT46" s="270">
        <f t="shared" si="64"/>
        <v>190.21899999999999</v>
      </c>
      <c r="AU46" s="26">
        <f t="shared" si="65"/>
        <v>74.946285999999986</v>
      </c>
      <c r="AV46" s="28">
        <v>34.6</v>
      </c>
      <c r="AW46" s="27">
        <f t="shared" si="66"/>
        <v>0.34600000000000003</v>
      </c>
      <c r="AX46" s="270">
        <f t="shared" si="67"/>
        <v>190.21899999999999</v>
      </c>
      <c r="AY46" s="26">
        <f t="shared" si="68"/>
        <v>65.815774000000005</v>
      </c>
      <c r="AZ46" s="28">
        <v>9.4</v>
      </c>
      <c r="BA46" s="15">
        <f t="shared" si="69"/>
        <v>9.4E-2</v>
      </c>
      <c r="BB46" s="270">
        <f t="shared" si="70"/>
        <v>190.21899999999999</v>
      </c>
      <c r="BC46" s="26">
        <f t="shared" si="71"/>
        <v>17.880586000000001</v>
      </c>
      <c r="BD46" s="28">
        <v>18.399999999999999</v>
      </c>
      <c r="BE46" s="27">
        <f t="shared" si="72"/>
        <v>0.184</v>
      </c>
      <c r="BF46" s="270">
        <f t="shared" si="73"/>
        <v>190.21899999999999</v>
      </c>
      <c r="BG46" s="26">
        <f t="shared" si="74"/>
        <v>35.000295999999999</v>
      </c>
    </row>
    <row r="47" spans="1:60">
      <c r="A47" s="356" t="s">
        <v>956</v>
      </c>
      <c r="B47" s="338">
        <f>H27国死亡率!D22</f>
        <v>536.1</v>
      </c>
      <c r="C47" s="373">
        <f t="shared" si="36"/>
        <v>5.3610000000000007</v>
      </c>
      <c r="D47" s="337">
        <f t="shared" si="37"/>
        <v>229.47</v>
      </c>
      <c r="E47" s="357">
        <f t="shared" si="38"/>
        <v>1230.1886700000002</v>
      </c>
      <c r="F47" s="313">
        <v>229470</v>
      </c>
      <c r="H47" s="28">
        <v>294.2</v>
      </c>
      <c r="I47" s="15">
        <f t="shared" si="39"/>
        <v>2.9419999999999997</v>
      </c>
      <c r="J47" s="270">
        <f t="shared" si="40"/>
        <v>229.47</v>
      </c>
      <c r="K47" s="26">
        <f t="shared" si="41"/>
        <v>675.10073999999997</v>
      </c>
      <c r="L47" s="28">
        <v>33.700000000000003</v>
      </c>
      <c r="M47" s="15">
        <f t="shared" si="42"/>
        <v>0.33700000000000002</v>
      </c>
      <c r="N47" s="270">
        <f t="shared" si="43"/>
        <v>229.47</v>
      </c>
      <c r="O47" s="26">
        <f t="shared" si="44"/>
        <v>77.331389999999999</v>
      </c>
      <c r="P47" s="28">
        <v>27.3</v>
      </c>
      <c r="Q47" s="27">
        <f t="shared" si="45"/>
        <v>0.27300000000000002</v>
      </c>
      <c r="R47" s="270">
        <f t="shared" si="46"/>
        <v>229.47</v>
      </c>
      <c r="S47" s="26">
        <f t="shared" si="47"/>
        <v>62.645310000000002</v>
      </c>
      <c r="T47" s="28">
        <v>26.8</v>
      </c>
      <c r="U47" s="27">
        <f t="shared" si="48"/>
        <v>0.26800000000000002</v>
      </c>
      <c r="V47" s="270">
        <f t="shared" si="49"/>
        <v>229.47</v>
      </c>
      <c r="W47" s="26">
        <f t="shared" si="50"/>
        <v>61.497960000000006</v>
      </c>
      <c r="X47" s="28">
        <v>40.9</v>
      </c>
      <c r="Y47" s="27">
        <f t="shared" si="51"/>
        <v>0.40899999999999997</v>
      </c>
      <c r="Z47" s="270">
        <f t="shared" si="52"/>
        <v>229.47</v>
      </c>
      <c r="AA47" s="26">
        <f t="shared" si="53"/>
        <v>93.853229999999996</v>
      </c>
      <c r="AB47" s="28">
        <v>31.5</v>
      </c>
      <c r="AC47" s="27">
        <f t="shared" si="54"/>
        <v>0.315</v>
      </c>
      <c r="AD47" s="270">
        <f t="shared" si="55"/>
        <v>229.47</v>
      </c>
      <c r="AE47" s="26">
        <f t="shared" si="56"/>
        <v>72.283050000000003</v>
      </c>
      <c r="AF47" s="28">
        <v>14</v>
      </c>
      <c r="AG47" s="27">
        <f t="shared" si="57"/>
        <v>0.14000000000000001</v>
      </c>
      <c r="AH47" s="270">
        <f t="shared" si="58"/>
        <v>229.47</v>
      </c>
      <c r="AI47" s="26">
        <f t="shared" si="59"/>
        <v>32.125800000000005</v>
      </c>
      <c r="AJ47" s="267"/>
      <c r="AK47" s="268"/>
      <c r="AL47" s="273"/>
      <c r="AM47" s="274"/>
      <c r="AN47" s="28">
        <v>10.4</v>
      </c>
      <c r="AO47" s="27">
        <f t="shared" si="60"/>
        <v>0.10400000000000001</v>
      </c>
      <c r="AP47" s="270">
        <f t="shared" si="61"/>
        <v>229.47</v>
      </c>
      <c r="AQ47" s="26">
        <f t="shared" si="62"/>
        <v>23.864880000000003</v>
      </c>
      <c r="AR47" s="28">
        <v>70.400000000000006</v>
      </c>
      <c r="AS47" s="27">
        <f t="shared" si="63"/>
        <v>0.70400000000000007</v>
      </c>
      <c r="AT47" s="270">
        <f t="shared" si="64"/>
        <v>229.47</v>
      </c>
      <c r="AU47" s="26">
        <f t="shared" si="65"/>
        <v>161.54688000000002</v>
      </c>
      <c r="AV47" s="28">
        <v>54.2</v>
      </c>
      <c r="AW47" s="27">
        <f t="shared" si="66"/>
        <v>0.54200000000000004</v>
      </c>
      <c r="AX47" s="270">
        <f t="shared" si="67"/>
        <v>229.47</v>
      </c>
      <c r="AY47" s="26">
        <f t="shared" si="68"/>
        <v>124.37274000000001</v>
      </c>
      <c r="AZ47" s="28">
        <v>21.4</v>
      </c>
      <c r="BA47" s="15">
        <f t="shared" si="69"/>
        <v>0.214</v>
      </c>
      <c r="BB47" s="270">
        <f t="shared" si="70"/>
        <v>229.47</v>
      </c>
      <c r="BC47" s="26">
        <f t="shared" si="71"/>
        <v>49.106580000000001</v>
      </c>
      <c r="BD47" s="28">
        <v>18.600000000000001</v>
      </c>
      <c r="BE47" s="27">
        <f t="shared" si="72"/>
        <v>0.18600000000000003</v>
      </c>
      <c r="BF47" s="270">
        <f t="shared" si="73"/>
        <v>229.47</v>
      </c>
      <c r="BG47" s="26">
        <f t="shared" si="74"/>
        <v>42.681420000000003</v>
      </c>
    </row>
    <row r="48" spans="1:60">
      <c r="A48" s="356" t="s">
        <v>957</v>
      </c>
      <c r="B48" s="338">
        <f>H27国死亡率!D23</f>
        <v>902.9</v>
      </c>
      <c r="C48" s="373">
        <f t="shared" si="36"/>
        <v>9.0289999999999999</v>
      </c>
      <c r="D48" s="337">
        <f t="shared" si="37"/>
        <v>191.928</v>
      </c>
      <c r="E48" s="357">
        <f t="shared" si="38"/>
        <v>1732.9179119999999</v>
      </c>
      <c r="F48" s="313">
        <v>191928</v>
      </c>
      <c r="H48" s="28">
        <v>433.9</v>
      </c>
      <c r="I48" s="15">
        <f t="shared" si="39"/>
        <v>4.3389999999999995</v>
      </c>
      <c r="J48" s="270">
        <f t="shared" si="40"/>
        <v>191.928</v>
      </c>
      <c r="K48" s="26">
        <f t="shared" si="41"/>
        <v>832.77559199999985</v>
      </c>
      <c r="L48" s="28">
        <v>49.2</v>
      </c>
      <c r="M48" s="15">
        <f t="shared" si="42"/>
        <v>0.49200000000000005</v>
      </c>
      <c r="N48" s="270">
        <f t="shared" si="43"/>
        <v>191.928</v>
      </c>
      <c r="O48" s="26">
        <f t="shared" si="44"/>
        <v>94.428576000000007</v>
      </c>
      <c r="P48" s="28">
        <v>41.7</v>
      </c>
      <c r="Q48" s="27">
        <f t="shared" si="45"/>
        <v>0.41700000000000004</v>
      </c>
      <c r="R48" s="270">
        <f t="shared" si="46"/>
        <v>191.928</v>
      </c>
      <c r="S48" s="26">
        <f t="shared" si="47"/>
        <v>80.03397600000001</v>
      </c>
      <c r="T48" s="28">
        <v>55.9</v>
      </c>
      <c r="U48" s="27">
        <f t="shared" si="48"/>
        <v>0.55899999999999994</v>
      </c>
      <c r="V48" s="270">
        <f t="shared" si="49"/>
        <v>191.928</v>
      </c>
      <c r="W48" s="26">
        <f t="shared" si="50"/>
        <v>107.28775199999998</v>
      </c>
      <c r="X48" s="28">
        <v>59.9</v>
      </c>
      <c r="Y48" s="27">
        <f t="shared" si="51"/>
        <v>0.59899999999999998</v>
      </c>
      <c r="Z48" s="270">
        <f t="shared" si="52"/>
        <v>191.928</v>
      </c>
      <c r="AA48" s="26">
        <f t="shared" si="53"/>
        <v>114.964872</v>
      </c>
      <c r="AB48" s="28">
        <v>28.8</v>
      </c>
      <c r="AC48" s="27">
        <f t="shared" si="54"/>
        <v>0.28800000000000003</v>
      </c>
      <c r="AD48" s="270">
        <f t="shared" si="55"/>
        <v>191.928</v>
      </c>
      <c r="AE48" s="26">
        <f t="shared" si="56"/>
        <v>55.275264000000007</v>
      </c>
      <c r="AF48" s="28">
        <v>16.2</v>
      </c>
      <c r="AG48" s="27">
        <f t="shared" si="57"/>
        <v>0.16200000000000001</v>
      </c>
      <c r="AH48" s="270">
        <f t="shared" si="58"/>
        <v>191.928</v>
      </c>
      <c r="AI48" s="26">
        <f t="shared" si="59"/>
        <v>31.092336</v>
      </c>
      <c r="AJ48" s="267"/>
      <c r="AK48" s="268"/>
      <c r="AL48" s="273"/>
      <c r="AM48" s="274"/>
      <c r="AN48" s="28">
        <v>17.2</v>
      </c>
      <c r="AO48" s="27">
        <f t="shared" si="60"/>
        <v>0.17199999999999999</v>
      </c>
      <c r="AP48" s="270">
        <f t="shared" si="61"/>
        <v>191.928</v>
      </c>
      <c r="AQ48" s="26">
        <f t="shared" si="62"/>
        <v>33.011615999999997</v>
      </c>
      <c r="AR48" s="28">
        <v>151.5</v>
      </c>
      <c r="AS48" s="27">
        <f t="shared" si="63"/>
        <v>1.5149999999999999</v>
      </c>
      <c r="AT48" s="270">
        <f t="shared" si="64"/>
        <v>191.928</v>
      </c>
      <c r="AU48" s="26">
        <f t="shared" si="65"/>
        <v>290.77091999999999</v>
      </c>
      <c r="AV48" s="28">
        <v>110.1</v>
      </c>
      <c r="AW48" s="27">
        <f t="shared" si="66"/>
        <v>1.101</v>
      </c>
      <c r="AX48" s="270">
        <f t="shared" si="67"/>
        <v>191.928</v>
      </c>
      <c r="AY48" s="26">
        <f t="shared" si="68"/>
        <v>211.31272799999999</v>
      </c>
      <c r="AZ48" s="28">
        <v>50.2</v>
      </c>
      <c r="BA48" s="15">
        <f t="shared" si="69"/>
        <v>0.502</v>
      </c>
      <c r="BB48" s="270">
        <f t="shared" si="70"/>
        <v>191.928</v>
      </c>
      <c r="BC48" s="26">
        <f t="shared" si="71"/>
        <v>96.347855999999993</v>
      </c>
      <c r="BD48" s="28">
        <v>19.8</v>
      </c>
      <c r="BE48" s="27">
        <f t="shared" si="72"/>
        <v>0.19800000000000001</v>
      </c>
      <c r="BF48" s="270">
        <f t="shared" si="73"/>
        <v>191.928</v>
      </c>
      <c r="BG48" s="26">
        <f t="shared" si="74"/>
        <v>38.001744000000002</v>
      </c>
    </row>
    <row r="49" spans="1:59">
      <c r="A49" s="356" t="s">
        <v>958</v>
      </c>
      <c r="B49" s="338">
        <f>H27国死亡率!D24</f>
        <v>1603.9</v>
      </c>
      <c r="C49" s="373">
        <f t="shared" si="36"/>
        <v>16.039000000000001</v>
      </c>
      <c r="D49" s="337">
        <f t="shared" si="37"/>
        <v>155.49199999999999</v>
      </c>
      <c r="E49" s="357">
        <f t="shared" si="38"/>
        <v>2493.9361880000001</v>
      </c>
      <c r="F49" s="313">
        <v>155492</v>
      </c>
      <c r="H49" s="28">
        <v>638.9</v>
      </c>
      <c r="I49" s="15">
        <f t="shared" si="39"/>
        <v>6.3889999999999993</v>
      </c>
      <c r="J49" s="270">
        <f t="shared" si="40"/>
        <v>155.49199999999999</v>
      </c>
      <c r="K49" s="26">
        <f t="shared" si="41"/>
        <v>993.4383879999998</v>
      </c>
      <c r="L49" s="28">
        <v>77</v>
      </c>
      <c r="M49" s="15">
        <f t="shared" si="42"/>
        <v>0.77</v>
      </c>
      <c r="N49" s="270">
        <f t="shared" si="43"/>
        <v>155.49199999999999</v>
      </c>
      <c r="O49" s="26">
        <f t="shared" si="44"/>
        <v>119.72883999999999</v>
      </c>
      <c r="P49" s="28">
        <v>62.7</v>
      </c>
      <c r="Q49" s="27">
        <f t="shared" si="45"/>
        <v>0.627</v>
      </c>
      <c r="R49" s="270">
        <f t="shared" si="46"/>
        <v>155.49199999999999</v>
      </c>
      <c r="S49" s="26">
        <f t="shared" si="47"/>
        <v>97.493483999999995</v>
      </c>
      <c r="T49" s="28">
        <v>77.8</v>
      </c>
      <c r="U49" s="27">
        <f t="shared" si="48"/>
        <v>0.77800000000000002</v>
      </c>
      <c r="V49" s="270">
        <f t="shared" si="49"/>
        <v>155.49199999999999</v>
      </c>
      <c r="W49" s="26">
        <f t="shared" si="50"/>
        <v>120.972776</v>
      </c>
      <c r="X49" s="28">
        <v>94</v>
      </c>
      <c r="Y49" s="27">
        <f t="shared" si="51"/>
        <v>0.94</v>
      </c>
      <c r="Z49" s="270">
        <f t="shared" si="52"/>
        <v>155.49199999999999</v>
      </c>
      <c r="AA49" s="26">
        <f t="shared" si="53"/>
        <v>146.16247999999999</v>
      </c>
      <c r="AB49" s="28">
        <v>30.8</v>
      </c>
      <c r="AC49" s="27">
        <f t="shared" si="54"/>
        <v>0.308</v>
      </c>
      <c r="AD49" s="270">
        <f t="shared" si="55"/>
        <v>155.49199999999999</v>
      </c>
      <c r="AE49" s="26">
        <f t="shared" si="56"/>
        <v>47.891535999999995</v>
      </c>
      <c r="AF49" s="28">
        <v>20.3</v>
      </c>
      <c r="AG49" s="27">
        <f t="shared" si="57"/>
        <v>0.20300000000000001</v>
      </c>
      <c r="AH49" s="270">
        <f t="shared" si="58"/>
        <v>155.49199999999999</v>
      </c>
      <c r="AI49" s="26">
        <f t="shared" si="59"/>
        <v>31.564876000000002</v>
      </c>
      <c r="AJ49" s="267"/>
      <c r="AK49" s="268"/>
      <c r="AL49" s="273"/>
      <c r="AM49" s="274"/>
      <c r="AN49" s="28">
        <v>30.3</v>
      </c>
      <c r="AO49" s="27">
        <f t="shared" si="60"/>
        <v>0.30299999999999999</v>
      </c>
      <c r="AP49" s="270">
        <f t="shared" si="61"/>
        <v>155.49199999999999</v>
      </c>
      <c r="AQ49" s="26">
        <f t="shared" si="62"/>
        <v>47.114075999999997</v>
      </c>
      <c r="AR49" s="28">
        <v>315.60000000000002</v>
      </c>
      <c r="AS49" s="27">
        <f t="shared" si="63"/>
        <v>3.1560000000000001</v>
      </c>
      <c r="AT49" s="270">
        <f t="shared" si="64"/>
        <v>155.49199999999999</v>
      </c>
      <c r="AU49" s="26">
        <f t="shared" si="65"/>
        <v>490.732752</v>
      </c>
      <c r="AV49" s="28">
        <v>229.3</v>
      </c>
      <c r="AW49" s="27">
        <f t="shared" si="66"/>
        <v>2.2930000000000001</v>
      </c>
      <c r="AX49" s="270">
        <f t="shared" si="67"/>
        <v>155.49199999999999</v>
      </c>
      <c r="AY49" s="26">
        <f t="shared" si="68"/>
        <v>356.54315600000001</v>
      </c>
      <c r="AZ49" s="28">
        <v>134.19999999999999</v>
      </c>
      <c r="BA49" s="15">
        <f t="shared" si="69"/>
        <v>1.3419999999999999</v>
      </c>
      <c r="BB49" s="270">
        <f t="shared" si="70"/>
        <v>155.49199999999999</v>
      </c>
      <c r="BC49" s="26">
        <f t="shared" si="71"/>
        <v>208.67026399999997</v>
      </c>
      <c r="BD49" s="28">
        <v>18.7</v>
      </c>
      <c r="BE49" s="27">
        <f t="shared" si="72"/>
        <v>0.187</v>
      </c>
      <c r="BF49" s="270">
        <f t="shared" si="73"/>
        <v>155.49199999999999</v>
      </c>
      <c r="BG49" s="26">
        <f t="shared" si="74"/>
        <v>29.077003999999999</v>
      </c>
    </row>
    <row r="50" spans="1:59">
      <c r="A50" s="356" t="s">
        <v>959</v>
      </c>
      <c r="B50" s="338">
        <f>H27国死亡率!D25</f>
        <v>3187.4</v>
      </c>
      <c r="C50" s="373">
        <f t="shared" si="36"/>
        <v>31.874000000000002</v>
      </c>
      <c r="D50" s="337">
        <f t="shared" si="37"/>
        <v>131.59100000000001</v>
      </c>
      <c r="E50" s="357">
        <f t="shared" si="38"/>
        <v>4194.3315340000008</v>
      </c>
      <c r="F50" s="313">
        <v>131591</v>
      </c>
      <c r="H50" s="28">
        <v>915.8</v>
      </c>
      <c r="I50" s="15">
        <f t="shared" si="39"/>
        <v>9.1579999999999995</v>
      </c>
      <c r="J50" s="270">
        <f t="shared" si="40"/>
        <v>131.59100000000001</v>
      </c>
      <c r="K50" s="26">
        <f t="shared" si="41"/>
        <v>1205.1103780000001</v>
      </c>
      <c r="L50" s="28">
        <v>118.8</v>
      </c>
      <c r="M50" s="15">
        <f t="shared" si="42"/>
        <v>1.1879999999999999</v>
      </c>
      <c r="N50" s="270">
        <f t="shared" si="43"/>
        <v>131.59100000000001</v>
      </c>
      <c r="O50" s="26">
        <f t="shared" si="44"/>
        <v>156.330108</v>
      </c>
      <c r="P50" s="28">
        <v>102.8</v>
      </c>
      <c r="Q50" s="27">
        <f t="shared" si="45"/>
        <v>1.028</v>
      </c>
      <c r="R50" s="270">
        <f t="shared" si="46"/>
        <v>131.59100000000001</v>
      </c>
      <c r="S50" s="26">
        <f t="shared" si="47"/>
        <v>135.27554800000001</v>
      </c>
      <c r="T50" s="28">
        <v>92.5</v>
      </c>
      <c r="U50" s="27">
        <f t="shared" si="48"/>
        <v>0.92500000000000004</v>
      </c>
      <c r="V50" s="270">
        <f t="shared" si="49"/>
        <v>131.59100000000001</v>
      </c>
      <c r="W50" s="26">
        <f t="shared" si="50"/>
        <v>121.72167500000002</v>
      </c>
      <c r="X50" s="28">
        <v>132.80000000000001</v>
      </c>
      <c r="Y50" s="27">
        <f t="shared" si="51"/>
        <v>1.3280000000000001</v>
      </c>
      <c r="Z50" s="270">
        <f t="shared" si="52"/>
        <v>131.59100000000001</v>
      </c>
      <c r="AA50" s="26">
        <f t="shared" si="53"/>
        <v>174.75284800000003</v>
      </c>
      <c r="AB50" s="28">
        <v>35</v>
      </c>
      <c r="AC50" s="27">
        <f t="shared" si="54"/>
        <v>0.35</v>
      </c>
      <c r="AD50" s="270">
        <f t="shared" si="55"/>
        <v>131.59100000000001</v>
      </c>
      <c r="AE50" s="26">
        <f t="shared" si="56"/>
        <v>46.056849999999997</v>
      </c>
      <c r="AF50" s="28">
        <v>27.2</v>
      </c>
      <c r="AG50" s="27">
        <f t="shared" si="57"/>
        <v>0.27200000000000002</v>
      </c>
      <c r="AH50" s="270">
        <f t="shared" si="58"/>
        <v>131.59100000000001</v>
      </c>
      <c r="AI50" s="26">
        <f t="shared" si="59"/>
        <v>35.792752000000007</v>
      </c>
      <c r="AJ50" s="267"/>
      <c r="AK50" s="268"/>
      <c r="AL50" s="273"/>
      <c r="AM50" s="274"/>
      <c r="AN50" s="28">
        <v>57.6</v>
      </c>
      <c r="AO50" s="27">
        <f t="shared" si="60"/>
        <v>0.57600000000000007</v>
      </c>
      <c r="AP50" s="270">
        <f t="shared" si="61"/>
        <v>131.59100000000001</v>
      </c>
      <c r="AQ50" s="26">
        <f t="shared" si="62"/>
        <v>75.796416000000008</v>
      </c>
      <c r="AR50" s="28">
        <v>691.4</v>
      </c>
      <c r="AS50" s="27">
        <f t="shared" si="63"/>
        <v>6.9139999999999997</v>
      </c>
      <c r="AT50" s="270">
        <f t="shared" si="64"/>
        <v>131.59100000000001</v>
      </c>
      <c r="AU50" s="26">
        <f t="shared" si="65"/>
        <v>909.82017400000007</v>
      </c>
      <c r="AV50" s="28">
        <v>498.7</v>
      </c>
      <c r="AW50" s="27">
        <f t="shared" si="66"/>
        <v>4.9870000000000001</v>
      </c>
      <c r="AX50" s="270">
        <f t="shared" si="67"/>
        <v>131.59100000000001</v>
      </c>
      <c r="AY50" s="26">
        <f t="shared" si="68"/>
        <v>656.24431700000002</v>
      </c>
      <c r="AZ50" s="28">
        <v>356.4</v>
      </c>
      <c r="BA50" s="15">
        <f t="shared" si="69"/>
        <v>3.5639999999999996</v>
      </c>
      <c r="BB50" s="270">
        <f t="shared" si="70"/>
        <v>131.59100000000001</v>
      </c>
      <c r="BC50" s="26">
        <f t="shared" si="71"/>
        <v>468.99032399999999</v>
      </c>
      <c r="BD50" s="28">
        <v>20.5</v>
      </c>
      <c r="BE50" s="27">
        <f t="shared" si="72"/>
        <v>0.20499999999999999</v>
      </c>
      <c r="BF50" s="270">
        <f t="shared" si="73"/>
        <v>131.59100000000001</v>
      </c>
      <c r="BG50" s="26">
        <f t="shared" si="74"/>
        <v>26.976154999999999</v>
      </c>
    </row>
    <row r="51" spans="1:59" ht="14.25" thickBot="1">
      <c r="A51" s="356" t="s">
        <v>2</v>
      </c>
      <c r="B51" s="338">
        <f>H27国死亡率!D26</f>
        <v>10407.9</v>
      </c>
      <c r="C51" s="373">
        <f t="shared" si="36"/>
        <v>104.07899999999999</v>
      </c>
      <c r="D51" s="337">
        <f t="shared" si="37"/>
        <v>144.85599999999999</v>
      </c>
      <c r="E51" s="357">
        <f t="shared" si="38"/>
        <v>15076.467623999999</v>
      </c>
      <c r="F51" s="313">
        <v>144856</v>
      </c>
      <c r="H51" s="28">
        <v>1471.2</v>
      </c>
      <c r="I51" s="15">
        <f t="shared" si="39"/>
        <v>14.712</v>
      </c>
      <c r="J51" s="270">
        <f t="shared" si="40"/>
        <v>144.85599999999999</v>
      </c>
      <c r="K51" s="26">
        <f t="shared" si="41"/>
        <v>2131.1214719999998</v>
      </c>
      <c r="L51" s="28">
        <v>241.8</v>
      </c>
      <c r="M51" s="15">
        <f t="shared" si="42"/>
        <v>2.4180000000000001</v>
      </c>
      <c r="N51" s="270">
        <f t="shared" si="43"/>
        <v>144.85599999999999</v>
      </c>
      <c r="O51" s="26">
        <f t="shared" si="44"/>
        <v>350.26180800000003</v>
      </c>
      <c r="P51" s="28">
        <v>190.4</v>
      </c>
      <c r="Q51" s="27">
        <f t="shared" si="45"/>
        <v>1.9040000000000001</v>
      </c>
      <c r="R51" s="270">
        <f t="shared" si="46"/>
        <v>144.85599999999999</v>
      </c>
      <c r="S51" s="26">
        <f t="shared" si="47"/>
        <v>275.80582400000003</v>
      </c>
      <c r="T51" s="28">
        <v>98.1</v>
      </c>
      <c r="U51" s="27">
        <f t="shared" si="48"/>
        <v>0.98099999999999998</v>
      </c>
      <c r="V51" s="270">
        <f t="shared" si="49"/>
        <v>144.85599999999999</v>
      </c>
      <c r="W51" s="26">
        <f t="shared" si="50"/>
        <v>142.103736</v>
      </c>
      <c r="X51" s="28">
        <v>210.6</v>
      </c>
      <c r="Y51" s="27">
        <f t="shared" si="51"/>
        <v>2.1059999999999999</v>
      </c>
      <c r="Z51" s="270">
        <f t="shared" si="52"/>
        <v>144.85599999999999</v>
      </c>
      <c r="AA51" s="26">
        <f t="shared" si="53"/>
        <v>305.06673599999999</v>
      </c>
      <c r="AB51" s="28">
        <v>48.4</v>
      </c>
      <c r="AC51" s="27">
        <f t="shared" si="54"/>
        <v>0.48399999999999999</v>
      </c>
      <c r="AD51" s="270">
        <f t="shared" si="55"/>
        <v>144.85599999999999</v>
      </c>
      <c r="AE51" s="26">
        <f t="shared" si="56"/>
        <v>70.110303999999999</v>
      </c>
      <c r="AF51" s="28">
        <v>37.9</v>
      </c>
      <c r="AG51" s="27">
        <f t="shared" si="57"/>
        <v>0.379</v>
      </c>
      <c r="AH51" s="270">
        <f t="shared" si="58"/>
        <v>144.85599999999999</v>
      </c>
      <c r="AI51" s="26">
        <f t="shared" si="59"/>
        <v>54.900424000000001</v>
      </c>
      <c r="AJ51" s="267"/>
      <c r="AK51" s="268"/>
      <c r="AL51" s="273"/>
      <c r="AM51" s="274"/>
      <c r="AN51" s="28">
        <v>110.2</v>
      </c>
      <c r="AO51" s="27">
        <f t="shared" si="60"/>
        <v>1.1020000000000001</v>
      </c>
      <c r="AP51" s="270">
        <f t="shared" si="61"/>
        <v>144.85599999999999</v>
      </c>
      <c r="AQ51" s="26">
        <f t="shared" si="62"/>
        <v>159.63131200000001</v>
      </c>
      <c r="AR51" s="28">
        <v>2225.1</v>
      </c>
      <c r="AS51" s="27">
        <f t="shared" si="63"/>
        <v>22.250999999999998</v>
      </c>
      <c r="AT51" s="270">
        <f t="shared" si="64"/>
        <v>144.85599999999999</v>
      </c>
      <c r="AU51" s="26">
        <f t="shared" si="65"/>
        <v>3223.1908559999997</v>
      </c>
      <c r="AV51" s="28">
        <v>1522</v>
      </c>
      <c r="AW51" s="27">
        <f t="shared" si="66"/>
        <v>15.22</v>
      </c>
      <c r="AX51" s="270">
        <f t="shared" si="67"/>
        <v>144.85599999999999</v>
      </c>
      <c r="AY51" s="26">
        <f t="shared" si="68"/>
        <v>2204.7083200000002</v>
      </c>
      <c r="AZ51" s="28">
        <v>1477.5</v>
      </c>
      <c r="BA51" s="15">
        <f t="shared" si="69"/>
        <v>14.775</v>
      </c>
      <c r="BB51" s="270">
        <f t="shared" si="70"/>
        <v>144.85599999999999</v>
      </c>
      <c r="BC51" s="26">
        <f t="shared" si="71"/>
        <v>2140.2474000000002</v>
      </c>
      <c r="BD51" s="28">
        <v>25.8</v>
      </c>
      <c r="BE51" s="27">
        <f t="shared" si="72"/>
        <v>0.25800000000000001</v>
      </c>
      <c r="BF51" s="270">
        <f t="shared" si="73"/>
        <v>144.85599999999999</v>
      </c>
      <c r="BG51" s="26">
        <f t="shared" si="74"/>
        <v>37.372847999999998</v>
      </c>
    </row>
    <row r="52" spans="1:59" ht="14.25" thickBot="1">
      <c r="A52" s="355" t="s">
        <v>1</v>
      </c>
      <c r="B52" s="382">
        <f>H27国死亡率!D31</f>
        <v>970.1</v>
      </c>
      <c r="C52" s="383">
        <f t="shared" si="36"/>
        <v>9.7010000000000005</v>
      </c>
      <c r="D52" s="380">
        <f>SUM(D34:D51)</f>
        <v>2893.2390000000005</v>
      </c>
      <c r="E52" s="381">
        <f>SUM(E34:E51)</f>
        <v>26856.021763000001</v>
      </c>
      <c r="F52" s="308">
        <f>SUM(F34:F51)</f>
        <v>2893239</v>
      </c>
      <c r="H52" s="30"/>
      <c r="I52" s="112" t="s">
        <v>1065</v>
      </c>
      <c r="J52" s="276">
        <f t="shared" si="40"/>
        <v>2893.2390000000005</v>
      </c>
      <c r="K52" s="20">
        <f>SUM(K34:K51)</f>
        <v>7030.8275640000002</v>
      </c>
      <c r="L52" s="30"/>
      <c r="M52" s="112" t="s">
        <v>1065</v>
      </c>
      <c r="N52" s="276">
        <f t="shared" si="43"/>
        <v>2893.2390000000005</v>
      </c>
      <c r="O52" s="20">
        <f>SUM(O34:O51)</f>
        <v>933.85069399999998</v>
      </c>
      <c r="P52" s="21"/>
      <c r="Q52" s="2" t="s">
        <v>1065</v>
      </c>
      <c r="R52" s="276">
        <f t="shared" si="46"/>
        <v>2893.2390000000005</v>
      </c>
      <c r="S52" s="20">
        <f>SUM(S34:S51)</f>
        <v>744.9830300000001</v>
      </c>
      <c r="T52" s="21"/>
      <c r="U52" s="2" t="s">
        <v>1065</v>
      </c>
      <c r="V52" s="276">
        <f t="shared" si="49"/>
        <v>2893.2390000000005</v>
      </c>
      <c r="W52" s="20">
        <f>SUM(W34:W51)</f>
        <v>600.23484299999996</v>
      </c>
      <c r="X52" s="21"/>
      <c r="Y52" s="2" t="s">
        <v>1065</v>
      </c>
      <c r="Z52" s="276">
        <f t="shared" si="52"/>
        <v>2893.2390000000005</v>
      </c>
      <c r="AA52" s="20">
        <f>SUM(AA34:AA51)</f>
        <v>953.7606659999999</v>
      </c>
      <c r="AB52" s="21"/>
      <c r="AC52" s="2" t="s">
        <v>1065</v>
      </c>
      <c r="AD52" s="276">
        <f t="shared" si="55"/>
        <v>2893.2390000000005</v>
      </c>
      <c r="AE52" s="20">
        <f>SUM(AE34:AE51)</f>
        <v>544.97933999999998</v>
      </c>
      <c r="AF52" s="21"/>
      <c r="AG52" s="2" t="s">
        <v>1065</v>
      </c>
      <c r="AH52" s="276">
        <f t="shared" si="58"/>
        <v>2893.2390000000005</v>
      </c>
      <c r="AI52" s="20">
        <f>SUM(AI34:AI51)</f>
        <v>280.62343400000003</v>
      </c>
      <c r="AJ52" s="286"/>
      <c r="AK52" s="287"/>
      <c r="AL52" s="279"/>
      <c r="AM52" s="280"/>
      <c r="AN52" s="21"/>
      <c r="AO52" s="2" t="s">
        <v>1065</v>
      </c>
      <c r="AP52" s="276">
        <f t="shared" si="61"/>
        <v>2893.2390000000005</v>
      </c>
      <c r="AQ52" s="20">
        <f>SUM(AQ34:AQ51)</f>
        <v>364.46985800000004</v>
      </c>
      <c r="AR52" s="21"/>
      <c r="AS52" s="2" t="s">
        <v>1065</v>
      </c>
      <c r="AT52" s="276">
        <f t="shared" si="64"/>
        <v>2893.2390000000005</v>
      </c>
      <c r="AU52" s="20">
        <f>SUM(AU34:AU51)</f>
        <v>5271.3959529999993</v>
      </c>
      <c r="AV52" s="21"/>
      <c r="AW52" s="2" t="s">
        <v>1065</v>
      </c>
      <c r="AX52" s="276">
        <f t="shared" si="67"/>
        <v>2893.2390000000005</v>
      </c>
      <c r="AY52" s="20">
        <f>SUM(AY34:AY51)</f>
        <v>3742.6753190000004</v>
      </c>
      <c r="AZ52" s="30"/>
      <c r="BA52" s="112" t="s">
        <v>1065</v>
      </c>
      <c r="BB52" s="276">
        <f t="shared" si="70"/>
        <v>2893.2390000000005</v>
      </c>
      <c r="BC52" s="20">
        <f>SUM(BC34:BC51)</f>
        <v>3006.5177620000004</v>
      </c>
      <c r="BD52" s="21"/>
      <c r="BE52" s="2" t="s">
        <v>1065</v>
      </c>
      <c r="BF52" s="276">
        <f t="shared" si="73"/>
        <v>2893.2390000000005</v>
      </c>
      <c r="BG52" s="20">
        <f>SUM(BG34:BG51)</f>
        <v>408.48744600000003</v>
      </c>
    </row>
    <row r="53" spans="1:59" ht="14.25" thickBot="1">
      <c r="A53" s="359" t="s">
        <v>1080</v>
      </c>
      <c r="B53" s="384" t="s">
        <v>1063</v>
      </c>
      <c r="C53" s="413">
        <f>H27県死亡数!D9</f>
        <v>27020</v>
      </c>
      <c r="D53" s="385" t="s">
        <v>1066</v>
      </c>
      <c r="E53" s="386">
        <f>ROUND(C53/E52*100,1)</f>
        <v>100.6</v>
      </c>
      <c r="F53" s="120"/>
      <c r="H53" s="281" t="s">
        <v>1063</v>
      </c>
      <c r="I53" s="308">
        <f>H27県死亡数!AF9</f>
        <v>6729</v>
      </c>
      <c r="J53" s="289" t="s">
        <v>1066</v>
      </c>
      <c r="K53" s="290">
        <f>ROUND(I53/K52*100,1)</f>
        <v>95.7</v>
      </c>
      <c r="L53" s="281" t="s">
        <v>1063</v>
      </c>
      <c r="M53" s="308">
        <f>H27県死亡数!AL9</f>
        <v>674</v>
      </c>
      <c r="N53" s="289" t="s">
        <v>1066</v>
      </c>
      <c r="O53" s="290">
        <f>ROUND(M53/O52*100,1)</f>
        <v>72.2</v>
      </c>
      <c r="P53" s="281" t="s">
        <v>1063</v>
      </c>
      <c r="Q53" s="308">
        <f>H27県死亡数!AN9</f>
        <v>751</v>
      </c>
      <c r="R53" s="289" t="s">
        <v>1066</v>
      </c>
      <c r="S53" s="290">
        <f>ROUND(Q53/S52*100,1)</f>
        <v>100.8</v>
      </c>
      <c r="T53" s="281" t="s">
        <v>1063</v>
      </c>
      <c r="U53" s="308">
        <f>H27県死亡数!AR9</f>
        <v>561</v>
      </c>
      <c r="V53" s="289" t="s">
        <v>1066</v>
      </c>
      <c r="W53" s="290">
        <f>ROUND(U53/W52*100,1)</f>
        <v>93.5</v>
      </c>
      <c r="X53" s="281" t="s">
        <v>1063</v>
      </c>
      <c r="Y53" s="308">
        <f>H27県死亡数!AZ9</f>
        <v>942</v>
      </c>
      <c r="Z53" s="289" t="s">
        <v>1066</v>
      </c>
      <c r="AA53" s="290">
        <f>ROUND(Y53/AA52*100,1)</f>
        <v>98.8</v>
      </c>
      <c r="AB53" s="281" t="s">
        <v>1063</v>
      </c>
      <c r="AC53" s="308">
        <f>H27県死亡数!BD9</f>
        <v>553</v>
      </c>
      <c r="AD53" s="289" t="s">
        <v>1066</v>
      </c>
      <c r="AE53" s="290">
        <f>ROUND(AC53/AE52*100,1)</f>
        <v>101.5</v>
      </c>
      <c r="AF53" s="281" t="s">
        <v>1063</v>
      </c>
      <c r="AG53" s="282">
        <f>H27県死亡数!BE9</f>
        <v>241</v>
      </c>
      <c r="AH53" s="289" t="s">
        <v>1066</v>
      </c>
      <c r="AI53" s="290">
        <f>ROUND(AG53/AI52*100,1)</f>
        <v>85.9</v>
      </c>
      <c r="AJ53" s="277" t="s">
        <v>1063</v>
      </c>
      <c r="AK53" s="283">
        <v>0</v>
      </c>
      <c r="AL53" s="284" t="s">
        <v>1066</v>
      </c>
      <c r="AM53" s="280">
        <v>0</v>
      </c>
      <c r="AN53" s="281" t="s">
        <v>1063</v>
      </c>
      <c r="AO53" s="308">
        <f>H27県死亡数!CI9</f>
        <v>292</v>
      </c>
      <c r="AP53" s="289" t="s">
        <v>1066</v>
      </c>
      <c r="AQ53" s="290">
        <f>ROUND(AO53/AQ52*100,1)</f>
        <v>80.099999999999994</v>
      </c>
      <c r="AR53" s="281" t="s">
        <v>1063</v>
      </c>
      <c r="AS53" s="308">
        <f>H27県死亡数!DQ9</f>
        <v>4466</v>
      </c>
      <c r="AT53" s="289" t="s">
        <v>1066</v>
      </c>
      <c r="AU53" s="290">
        <f>ROUND(AS53/AU52*100,1)</f>
        <v>84.7</v>
      </c>
      <c r="AV53" s="281" t="s">
        <v>1063</v>
      </c>
      <c r="AW53" s="308">
        <f>H27県死亡数!EI9</f>
        <v>2357</v>
      </c>
      <c r="AX53" s="289" t="s">
        <v>1066</v>
      </c>
      <c r="AY53" s="290">
        <f>ROUND(AW53/AY52*100,1)</f>
        <v>63</v>
      </c>
      <c r="AZ53" s="281" t="s">
        <v>1063</v>
      </c>
      <c r="BA53" s="308">
        <f>H27県死亡数!FA9</f>
        <v>2296</v>
      </c>
      <c r="BB53" s="289" t="s">
        <v>1066</v>
      </c>
      <c r="BC53" s="290">
        <f>ROUND(BA53/BC52*100,1)</f>
        <v>76.400000000000006</v>
      </c>
      <c r="BD53" s="281" t="s">
        <v>1063</v>
      </c>
      <c r="BE53" s="282">
        <f>H27県死亡数!IW9</f>
        <v>332</v>
      </c>
      <c r="BF53" s="289" t="s">
        <v>1066</v>
      </c>
      <c r="BG53" s="290">
        <f>ROUND(BE53/BG52*100,1)</f>
        <v>81.3</v>
      </c>
    </row>
    <row r="54" spans="1:59">
      <c r="A54" s="105"/>
      <c r="B54" t="s">
        <v>1074</v>
      </c>
      <c r="C54" s="15"/>
      <c r="D54" s="285"/>
      <c r="E54" s="27"/>
      <c r="F54" s="120"/>
      <c r="H54" t="s">
        <v>1074</v>
      </c>
      <c r="I54" s="15"/>
      <c r="J54" s="285"/>
      <c r="K54" s="27"/>
      <c r="L54" t="s">
        <v>1074</v>
      </c>
      <c r="P54" t="s">
        <v>1074</v>
      </c>
      <c r="T54" t="s">
        <v>1074</v>
      </c>
      <c r="X54" t="s">
        <v>1074</v>
      </c>
      <c r="AJ54" t="s">
        <v>1074</v>
      </c>
      <c r="AN54" t="s">
        <v>1074</v>
      </c>
      <c r="AR54" t="s">
        <v>1074</v>
      </c>
      <c r="AV54" t="s">
        <v>1074</v>
      </c>
      <c r="AZ54" t="s">
        <v>1074</v>
      </c>
      <c r="BD54" t="s">
        <v>1074</v>
      </c>
    </row>
  </sheetData>
  <phoneticPr fontId="1"/>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26"/>
  <sheetViews>
    <sheetView workbookViewId="0">
      <pane xSplit="2" ySplit="3" topLeftCell="C4" activePane="bottomRight" state="frozen"/>
      <selection pane="topRight"/>
      <selection pane="bottomLeft"/>
      <selection pane="bottomRight"/>
    </sheetView>
  </sheetViews>
  <sheetFormatPr defaultRowHeight="13.5"/>
  <cols>
    <col min="1" max="1" width="11.625" customWidth="1"/>
    <col min="2" max="2" width="5.625" customWidth="1"/>
    <col min="4" max="8" width="0" hidden="1" customWidth="1"/>
    <col min="257" max="257" width="4.625" customWidth="1"/>
    <col min="258" max="258" width="11.625" customWidth="1"/>
    <col min="259" max="259" width="7.75" customWidth="1"/>
    <col min="513" max="513" width="4.625" customWidth="1"/>
    <col min="514" max="514" width="11.625" customWidth="1"/>
    <col min="515" max="515" width="7.75" customWidth="1"/>
    <col min="769" max="769" width="4.625" customWidth="1"/>
    <col min="770" max="770" width="11.625" customWidth="1"/>
    <col min="771" max="771" width="7.75" customWidth="1"/>
    <col min="1025" max="1025" width="4.625" customWidth="1"/>
    <col min="1026" max="1026" width="11.625" customWidth="1"/>
    <col min="1027" max="1027" width="7.75" customWidth="1"/>
    <col min="1281" max="1281" width="4.625" customWidth="1"/>
    <col min="1282" max="1282" width="11.625" customWidth="1"/>
    <col min="1283" max="1283" width="7.75" customWidth="1"/>
    <col min="1537" max="1537" width="4.625" customWidth="1"/>
    <col min="1538" max="1538" width="11.625" customWidth="1"/>
    <col min="1539" max="1539" width="7.75" customWidth="1"/>
    <col min="1793" max="1793" width="4.625" customWidth="1"/>
    <col min="1794" max="1794" width="11.625" customWidth="1"/>
    <col min="1795" max="1795" width="7.75" customWidth="1"/>
    <col min="2049" max="2049" width="4.625" customWidth="1"/>
    <col min="2050" max="2050" width="11.625" customWidth="1"/>
    <col min="2051" max="2051" width="7.75" customWidth="1"/>
    <col min="2305" max="2305" width="4.625" customWidth="1"/>
    <col min="2306" max="2306" width="11.625" customWidth="1"/>
    <col min="2307" max="2307" width="7.75" customWidth="1"/>
    <col min="2561" max="2561" width="4.625" customWidth="1"/>
    <col min="2562" max="2562" width="11.625" customWidth="1"/>
    <col min="2563" max="2563" width="7.75" customWidth="1"/>
    <col min="2817" max="2817" width="4.625" customWidth="1"/>
    <col min="2818" max="2818" width="11.625" customWidth="1"/>
    <col min="2819" max="2819" width="7.75" customWidth="1"/>
    <col min="3073" max="3073" width="4.625" customWidth="1"/>
    <col min="3074" max="3074" width="11.625" customWidth="1"/>
    <col min="3075" max="3075" width="7.75" customWidth="1"/>
    <col min="3329" max="3329" width="4.625" customWidth="1"/>
    <col min="3330" max="3330" width="11.625" customWidth="1"/>
    <col min="3331" max="3331" width="7.75" customWidth="1"/>
    <col min="3585" max="3585" width="4.625" customWidth="1"/>
    <col min="3586" max="3586" width="11.625" customWidth="1"/>
    <col min="3587" max="3587" width="7.75" customWidth="1"/>
    <col min="3841" max="3841" width="4.625" customWidth="1"/>
    <col min="3842" max="3842" width="11.625" customWidth="1"/>
    <col min="3843" max="3843" width="7.75" customWidth="1"/>
    <col min="4097" max="4097" width="4.625" customWidth="1"/>
    <col min="4098" max="4098" width="11.625" customWidth="1"/>
    <col min="4099" max="4099" width="7.75" customWidth="1"/>
    <col min="4353" max="4353" width="4.625" customWidth="1"/>
    <col min="4354" max="4354" width="11.625" customWidth="1"/>
    <col min="4355" max="4355" width="7.75" customWidth="1"/>
    <col min="4609" max="4609" width="4.625" customWidth="1"/>
    <col min="4610" max="4610" width="11.625" customWidth="1"/>
    <col min="4611" max="4611" width="7.75" customWidth="1"/>
    <col min="4865" max="4865" width="4.625" customWidth="1"/>
    <col min="4866" max="4866" width="11.625" customWidth="1"/>
    <col min="4867" max="4867" width="7.75" customWidth="1"/>
    <col min="5121" max="5121" width="4.625" customWidth="1"/>
    <col min="5122" max="5122" width="11.625" customWidth="1"/>
    <col min="5123" max="5123" width="7.75" customWidth="1"/>
    <col min="5377" max="5377" width="4.625" customWidth="1"/>
    <col min="5378" max="5378" width="11.625" customWidth="1"/>
    <col min="5379" max="5379" width="7.75" customWidth="1"/>
    <col min="5633" max="5633" width="4.625" customWidth="1"/>
    <col min="5634" max="5634" width="11.625" customWidth="1"/>
    <col min="5635" max="5635" width="7.75" customWidth="1"/>
    <col min="5889" max="5889" width="4.625" customWidth="1"/>
    <col min="5890" max="5890" width="11.625" customWidth="1"/>
    <col min="5891" max="5891" width="7.75" customWidth="1"/>
    <col min="6145" max="6145" width="4.625" customWidth="1"/>
    <col min="6146" max="6146" width="11.625" customWidth="1"/>
    <col min="6147" max="6147" width="7.75" customWidth="1"/>
    <col min="6401" max="6401" width="4.625" customWidth="1"/>
    <col min="6402" max="6402" width="11.625" customWidth="1"/>
    <col min="6403" max="6403" width="7.75" customWidth="1"/>
    <col min="6657" max="6657" width="4.625" customWidth="1"/>
    <col min="6658" max="6658" width="11.625" customWidth="1"/>
    <col min="6659" max="6659" width="7.75" customWidth="1"/>
    <col min="6913" max="6913" width="4.625" customWidth="1"/>
    <col min="6914" max="6914" width="11.625" customWidth="1"/>
    <col min="6915" max="6915" width="7.75" customWidth="1"/>
    <col min="7169" max="7169" width="4.625" customWidth="1"/>
    <col min="7170" max="7170" width="11.625" customWidth="1"/>
    <col min="7171" max="7171" width="7.75" customWidth="1"/>
    <col min="7425" max="7425" width="4.625" customWidth="1"/>
    <col min="7426" max="7426" width="11.625" customWidth="1"/>
    <col min="7427" max="7427" width="7.75" customWidth="1"/>
    <col min="7681" max="7681" width="4.625" customWidth="1"/>
    <col min="7682" max="7682" width="11.625" customWidth="1"/>
    <col min="7683" max="7683" width="7.75" customWidth="1"/>
    <col min="7937" max="7937" width="4.625" customWidth="1"/>
    <col min="7938" max="7938" width="11.625" customWidth="1"/>
    <col min="7939" max="7939" width="7.75" customWidth="1"/>
    <col min="8193" max="8193" width="4.625" customWidth="1"/>
    <col min="8194" max="8194" width="11.625" customWidth="1"/>
    <col min="8195" max="8195" width="7.75" customWidth="1"/>
    <col min="8449" max="8449" width="4.625" customWidth="1"/>
    <col min="8450" max="8450" width="11.625" customWidth="1"/>
    <col min="8451" max="8451" width="7.75" customWidth="1"/>
    <col min="8705" max="8705" width="4.625" customWidth="1"/>
    <col min="8706" max="8706" width="11.625" customWidth="1"/>
    <col min="8707" max="8707" width="7.75" customWidth="1"/>
    <col min="8961" max="8961" width="4.625" customWidth="1"/>
    <col min="8962" max="8962" width="11.625" customWidth="1"/>
    <col min="8963" max="8963" width="7.75" customWidth="1"/>
    <col min="9217" max="9217" width="4.625" customWidth="1"/>
    <col min="9218" max="9218" width="11.625" customWidth="1"/>
    <col min="9219" max="9219" width="7.75" customWidth="1"/>
    <col min="9473" max="9473" width="4.625" customWidth="1"/>
    <col min="9474" max="9474" width="11.625" customWidth="1"/>
    <col min="9475" max="9475" width="7.75" customWidth="1"/>
    <col min="9729" max="9729" width="4.625" customWidth="1"/>
    <col min="9730" max="9730" width="11.625" customWidth="1"/>
    <col min="9731" max="9731" width="7.75" customWidth="1"/>
    <col min="9985" max="9985" width="4.625" customWidth="1"/>
    <col min="9986" max="9986" width="11.625" customWidth="1"/>
    <col min="9987" max="9987" width="7.75" customWidth="1"/>
    <col min="10241" max="10241" width="4.625" customWidth="1"/>
    <col min="10242" max="10242" width="11.625" customWidth="1"/>
    <col min="10243" max="10243" width="7.75" customWidth="1"/>
    <col min="10497" max="10497" width="4.625" customWidth="1"/>
    <col min="10498" max="10498" width="11.625" customWidth="1"/>
    <col min="10499" max="10499" width="7.75" customWidth="1"/>
    <col min="10753" max="10753" width="4.625" customWidth="1"/>
    <col min="10754" max="10754" width="11.625" customWidth="1"/>
    <col min="10755" max="10755" width="7.75" customWidth="1"/>
    <col min="11009" max="11009" width="4.625" customWidth="1"/>
    <col min="11010" max="11010" width="11.625" customWidth="1"/>
    <col min="11011" max="11011" width="7.75" customWidth="1"/>
    <col min="11265" max="11265" width="4.625" customWidth="1"/>
    <col min="11266" max="11266" width="11.625" customWidth="1"/>
    <col min="11267" max="11267" width="7.75" customWidth="1"/>
    <col min="11521" max="11521" width="4.625" customWidth="1"/>
    <col min="11522" max="11522" width="11.625" customWidth="1"/>
    <col min="11523" max="11523" width="7.75" customWidth="1"/>
    <col min="11777" max="11777" width="4.625" customWidth="1"/>
    <col min="11778" max="11778" width="11.625" customWidth="1"/>
    <col min="11779" max="11779" width="7.75" customWidth="1"/>
    <col min="12033" max="12033" width="4.625" customWidth="1"/>
    <col min="12034" max="12034" width="11.625" customWidth="1"/>
    <col min="12035" max="12035" width="7.75" customWidth="1"/>
    <col min="12289" max="12289" width="4.625" customWidth="1"/>
    <col min="12290" max="12290" width="11.625" customWidth="1"/>
    <col min="12291" max="12291" width="7.75" customWidth="1"/>
    <col min="12545" max="12545" width="4.625" customWidth="1"/>
    <col min="12546" max="12546" width="11.625" customWidth="1"/>
    <col min="12547" max="12547" width="7.75" customWidth="1"/>
    <col min="12801" max="12801" width="4.625" customWidth="1"/>
    <col min="12802" max="12802" width="11.625" customWidth="1"/>
    <col min="12803" max="12803" width="7.75" customWidth="1"/>
    <col min="13057" max="13057" width="4.625" customWidth="1"/>
    <col min="13058" max="13058" width="11.625" customWidth="1"/>
    <col min="13059" max="13059" width="7.75" customWidth="1"/>
    <col min="13313" max="13313" width="4.625" customWidth="1"/>
    <col min="13314" max="13314" width="11.625" customWidth="1"/>
    <col min="13315" max="13315" width="7.75" customWidth="1"/>
    <col min="13569" max="13569" width="4.625" customWidth="1"/>
    <col min="13570" max="13570" width="11.625" customWidth="1"/>
    <col min="13571" max="13571" width="7.75" customWidth="1"/>
    <col min="13825" max="13825" width="4.625" customWidth="1"/>
    <col min="13826" max="13826" width="11.625" customWidth="1"/>
    <col min="13827" max="13827" width="7.75" customWidth="1"/>
    <col min="14081" max="14081" width="4.625" customWidth="1"/>
    <col min="14082" max="14082" width="11.625" customWidth="1"/>
    <col min="14083" max="14083" width="7.75" customWidth="1"/>
    <col min="14337" max="14337" width="4.625" customWidth="1"/>
    <col min="14338" max="14338" width="11.625" customWidth="1"/>
    <col min="14339" max="14339" width="7.75" customWidth="1"/>
    <col min="14593" max="14593" width="4.625" customWidth="1"/>
    <col min="14594" max="14594" width="11.625" customWidth="1"/>
    <col min="14595" max="14595" width="7.75" customWidth="1"/>
    <col min="14849" max="14849" width="4.625" customWidth="1"/>
    <col min="14850" max="14850" width="11.625" customWidth="1"/>
    <col min="14851" max="14851" width="7.75" customWidth="1"/>
    <col min="15105" max="15105" width="4.625" customWidth="1"/>
    <col min="15106" max="15106" width="11.625" customWidth="1"/>
    <col min="15107" max="15107" width="7.75" customWidth="1"/>
    <col min="15361" max="15361" width="4.625" customWidth="1"/>
    <col min="15362" max="15362" width="11.625" customWidth="1"/>
    <col min="15363" max="15363" width="7.75" customWidth="1"/>
    <col min="15617" max="15617" width="4.625" customWidth="1"/>
    <col min="15618" max="15618" width="11.625" customWidth="1"/>
    <col min="15619" max="15619" width="7.75" customWidth="1"/>
    <col min="15873" max="15873" width="4.625" customWidth="1"/>
    <col min="15874" max="15874" width="11.625" customWidth="1"/>
    <col min="15875" max="15875" width="7.75" customWidth="1"/>
    <col min="16129" max="16129" width="4.625" customWidth="1"/>
    <col min="16130" max="16130" width="11.625" customWidth="1"/>
    <col min="16131" max="16131" width="7.75" customWidth="1"/>
  </cols>
  <sheetData>
    <row r="1" spans="1:35">
      <c r="A1" s="18" t="s">
        <v>342</v>
      </c>
      <c r="B1" t="s">
        <v>341</v>
      </c>
    </row>
    <row r="2" spans="1:35">
      <c r="A2" t="s">
        <v>343</v>
      </c>
    </row>
    <row r="3" spans="1:35" ht="27">
      <c r="A3" s="112"/>
      <c r="B3" s="112"/>
      <c r="C3" s="113" t="s">
        <v>39</v>
      </c>
      <c r="D3" s="113" t="s">
        <v>61</v>
      </c>
      <c r="E3" s="113" t="s">
        <v>159</v>
      </c>
      <c r="F3" s="113" t="s">
        <v>158</v>
      </c>
      <c r="G3" s="113" t="s">
        <v>157</v>
      </c>
      <c r="H3" s="113" t="s">
        <v>156</v>
      </c>
      <c r="I3" s="113" t="s">
        <v>19</v>
      </c>
      <c r="J3" s="113" t="s">
        <v>351</v>
      </c>
      <c r="K3" s="113" t="s">
        <v>58</v>
      </c>
      <c r="L3" s="113" t="s">
        <v>57</v>
      </c>
      <c r="M3" s="113" t="s">
        <v>56</v>
      </c>
      <c r="N3" s="113" t="s">
        <v>55</v>
      </c>
      <c r="O3" s="113" t="s">
        <v>54</v>
      </c>
      <c r="P3" s="113" t="s">
        <v>53</v>
      </c>
      <c r="Q3" s="113" t="s">
        <v>52</v>
      </c>
      <c r="R3" s="113" t="s">
        <v>51</v>
      </c>
      <c r="S3" s="113" t="s">
        <v>50</v>
      </c>
      <c r="T3" s="113" t="s">
        <v>49</v>
      </c>
      <c r="U3" s="113" t="s">
        <v>48</v>
      </c>
      <c r="V3" s="113" t="s">
        <v>47</v>
      </c>
      <c r="W3" s="113" t="s">
        <v>46</v>
      </c>
      <c r="X3" s="113" t="s">
        <v>45</v>
      </c>
      <c r="Y3" s="113" t="s">
        <v>44</v>
      </c>
      <c r="Z3" s="166" t="s">
        <v>940</v>
      </c>
      <c r="AA3" s="113" t="s">
        <v>43</v>
      </c>
      <c r="AB3" s="113" t="s">
        <v>42</v>
      </c>
      <c r="AC3" s="113" t="s">
        <v>41</v>
      </c>
      <c r="AD3" s="113" t="s">
        <v>350</v>
      </c>
      <c r="AE3" s="113" t="s">
        <v>909</v>
      </c>
      <c r="AG3" s="113" t="s">
        <v>696</v>
      </c>
      <c r="AH3" s="113" t="s">
        <v>833</v>
      </c>
      <c r="AI3" s="113" t="s">
        <v>834</v>
      </c>
    </row>
    <row r="4" spans="1:35">
      <c r="A4" s="17" t="s">
        <v>33</v>
      </c>
      <c r="B4" s="161" t="s">
        <v>906</v>
      </c>
      <c r="C4" s="116">
        <v>55422</v>
      </c>
      <c r="D4" s="116">
        <v>67</v>
      </c>
      <c r="E4" s="116">
        <v>14</v>
      </c>
      <c r="F4" s="116">
        <v>11</v>
      </c>
      <c r="G4" s="116">
        <v>3</v>
      </c>
      <c r="H4" s="116">
        <v>3</v>
      </c>
      <c r="I4" s="116">
        <v>98</v>
      </c>
      <c r="J4" s="116">
        <v>22</v>
      </c>
      <c r="K4" s="116">
        <v>22</v>
      </c>
      <c r="L4" s="116">
        <v>37</v>
      </c>
      <c r="M4" s="116">
        <v>100</v>
      </c>
      <c r="N4" s="116">
        <v>90</v>
      </c>
      <c r="O4" s="116">
        <v>149</v>
      </c>
      <c r="P4" s="116">
        <v>228</v>
      </c>
      <c r="Q4" s="116">
        <v>391</v>
      </c>
      <c r="R4" s="116">
        <v>563</v>
      </c>
      <c r="S4" s="116">
        <v>793</v>
      </c>
      <c r="T4" s="116">
        <v>1155</v>
      </c>
      <c r="U4" s="116">
        <v>1891</v>
      </c>
      <c r="V4" s="116">
        <v>3918</v>
      </c>
      <c r="W4" s="116">
        <v>4818</v>
      </c>
      <c r="X4" s="116">
        <v>6676</v>
      </c>
      <c r="Y4" s="116">
        <v>9739</v>
      </c>
      <c r="Z4" s="119">
        <f>SUM(AA4:AE4)</f>
        <v>24732</v>
      </c>
      <c r="AA4" s="116">
        <v>11108</v>
      </c>
      <c r="AB4" s="116">
        <v>8568</v>
      </c>
      <c r="AC4" s="116">
        <v>3954</v>
      </c>
      <c r="AD4" s="116">
        <v>1100</v>
      </c>
      <c r="AE4" s="116">
        <v>2</v>
      </c>
      <c r="AG4" s="111">
        <f>SUM(E4:H4)</f>
        <v>31</v>
      </c>
      <c r="AH4" s="111">
        <f>SUM(AC4:AD4)</f>
        <v>5054</v>
      </c>
      <c r="AI4" s="111">
        <f>SUM(AC4:AE4)</f>
        <v>5056</v>
      </c>
    </row>
    <row r="5" spans="1:35">
      <c r="A5" s="15" t="s">
        <v>836</v>
      </c>
      <c r="B5" s="162" t="s">
        <v>906</v>
      </c>
      <c r="C5" s="117">
        <v>15350</v>
      </c>
      <c r="D5" s="117">
        <v>16</v>
      </c>
      <c r="E5" s="117">
        <v>2</v>
      </c>
      <c r="F5" s="117">
        <v>2</v>
      </c>
      <c r="G5" s="117">
        <v>0</v>
      </c>
      <c r="H5" s="117">
        <v>1</v>
      </c>
      <c r="I5" s="117">
        <v>21</v>
      </c>
      <c r="J5" s="117">
        <v>4</v>
      </c>
      <c r="K5" s="117">
        <v>3</v>
      </c>
      <c r="L5" s="117">
        <v>5</v>
      </c>
      <c r="M5" s="117">
        <v>29</v>
      </c>
      <c r="N5" s="117">
        <v>27</v>
      </c>
      <c r="O5" s="117">
        <v>50</v>
      </c>
      <c r="P5" s="117">
        <v>63</v>
      </c>
      <c r="Q5" s="117">
        <v>108</v>
      </c>
      <c r="R5" s="117">
        <v>161</v>
      </c>
      <c r="S5" s="117">
        <v>229</v>
      </c>
      <c r="T5" s="117">
        <v>324</v>
      </c>
      <c r="U5" s="117">
        <v>548</v>
      </c>
      <c r="V5" s="117">
        <v>1103</v>
      </c>
      <c r="W5" s="117">
        <v>1357</v>
      </c>
      <c r="X5" s="117">
        <v>1896</v>
      </c>
      <c r="Y5" s="117">
        <v>2779</v>
      </c>
      <c r="Z5" s="120">
        <f t="shared" ref="Z5:Z68" si="0">SUM(AA5:AE5)</f>
        <v>6643</v>
      </c>
      <c r="AA5" s="117">
        <v>3049</v>
      </c>
      <c r="AB5" s="117">
        <v>2283</v>
      </c>
      <c r="AC5" s="117">
        <v>1030</v>
      </c>
      <c r="AD5" s="117">
        <v>281</v>
      </c>
      <c r="AE5" s="117">
        <v>0</v>
      </c>
      <c r="AG5" s="111">
        <f t="shared" ref="AG5:AG68" si="1">SUM(E5:H5)</f>
        <v>5</v>
      </c>
      <c r="AH5" s="111">
        <f t="shared" ref="AH5:AH68" si="2">SUM(AC5:AD5)</f>
        <v>1311</v>
      </c>
      <c r="AI5" s="111">
        <f t="shared" ref="AI5:AI68" si="3">SUM(AC5:AE5)</f>
        <v>1311</v>
      </c>
    </row>
    <row r="6" spans="1:35">
      <c r="A6" s="15" t="s">
        <v>837</v>
      </c>
      <c r="B6" s="162" t="s">
        <v>835</v>
      </c>
      <c r="C6" s="117">
        <v>1773</v>
      </c>
      <c r="D6" s="117">
        <v>2</v>
      </c>
      <c r="E6" s="117">
        <v>1</v>
      </c>
      <c r="F6" s="117">
        <v>0</v>
      </c>
      <c r="G6" s="117">
        <v>0</v>
      </c>
      <c r="H6" s="117">
        <v>0</v>
      </c>
      <c r="I6" s="117">
        <v>3</v>
      </c>
      <c r="J6" s="117">
        <v>2</v>
      </c>
      <c r="K6" s="117">
        <v>0</v>
      </c>
      <c r="L6" s="117">
        <v>1</v>
      </c>
      <c r="M6" s="117">
        <v>2</v>
      </c>
      <c r="N6" s="117">
        <v>1</v>
      </c>
      <c r="O6" s="117">
        <v>6</v>
      </c>
      <c r="P6" s="117">
        <v>6</v>
      </c>
      <c r="Q6" s="117">
        <v>15</v>
      </c>
      <c r="R6" s="117">
        <v>24</v>
      </c>
      <c r="S6" s="117">
        <v>20</v>
      </c>
      <c r="T6" s="117">
        <v>48</v>
      </c>
      <c r="U6" s="117">
        <v>58</v>
      </c>
      <c r="V6" s="117">
        <v>103</v>
      </c>
      <c r="W6" s="117">
        <v>149</v>
      </c>
      <c r="X6" s="117">
        <v>219</v>
      </c>
      <c r="Y6" s="117">
        <v>296</v>
      </c>
      <c r="Z6" s="120">
        <f t="shared" si="0"/>
        <v>820</v>
      </c>
      <c r="AA6" s="117">
        <v>368</v>
      </c>
      <c r="AB6" s="117">
        <v>291</v>
      </c>
      <c r="AC6" s="117">
        <v>132</v>
      </c>
      <c r="AD6" s="117">
        <v>29</v>
      </c>
      <c r="AE6" s="117">
        <v>0</v>
      </c>
      <c r="AG6" s="111">
        <f t="shared" si="1"/>
        <v>1</v>
      </c>
      <c r="AH6" s="111">
        <f t="shared" si="2"/>
        <v>161</v>
      </c>
      <c r="AI6" s="111">
        <f t="shared" si="3"/>
        <v>161</v>
      </c>
    </row>
    <row r="7" spans="1:35">
      <c r="A7" s="15" t="s">
        <v>839</v>
      </c>
      <c r="B7" s="162" t="s">
        <v>898</v>
      </c>
      <c r="C7" s="117">
        <v>1259</v>
      </c>
      <c r="D7" s="117">
        <v>3</v>
      </c>
      <c r="E7" s="117">
        <v>0</v>
      </c>
      <c r="F7" s="117">
        <v>0</v>
      </c>
      <c r="G7" s="117">
        <v>0</v>
      </c>
      <c r="H7" s="117">
        <v>0</v>
      </c>
      <c r="I7" s="117">
        <v>3</v>
      </c>
      <c r="J7" s="117">
        <v>0</v>
      </c>
      <c r="K7" s="117">
        <v>0</v>
      </c>
      <c r="L7" s="117">
        <v>0</v>
      </c>
      <c r="M7" s="117">
        <v>5</v>
      </c>
      <c r="N7" s="117">
        <v>4</v>
      </c>
      <c r="O7" s="117">
        <v>1</v>
      </c>
      <c r="P7" s="117">
        <v>3</v>
      </c>
      <c r="Q7" s="117">
        <v>6</v>
      </c>
      <c r="R7" s="117">
        <v>6</v>
      </c>
      <c r="S7" s="117">
        <v>22</v>
      </c>
      <c r="T7" s="117">
        <v>27</v>
      </c>
      <c r="U7" s="117">
        <v>35</v>
      </c>
      <c r="V7" s="117">
        <v>81</v>
      </c>
      <c r="W7" s="117">
        <v>105</v>
      </c>
      <c r="X7" s="117">
        <v>137</v>
      </c>
      <c r="Y7" s="117">
        <v>241</v>
      </c>
      <c r="Z7" s="120">
        <f t="shared" si="0"/>
        <v>583</v>
      </c>
      <c r="AA7" s="117">
        <v>262</v>
      </c>
      <c r="AB7" s="117">
        <v>189</v>
      </c>
      <c r="AC7" s="117">
        <v>109</v>
      </c>
      <c r="AD7" s="117">
        <v>23</v>
      </c>
      <c r="AE7" s="117">
        <v>0</v>
      </c>
      <c r="AG7" s="111">
        <f t="shared" si="1"/>
        <v>0</v>
      </c>
      <c r="AH7" s="111">
        <f t="shared" si="2"/>
        <v>132</v>
      </c>
      <c r="AI7" s="111">
        <f t="shared" si="3"/>
        <v>132</v>
      </c>
    </row>
    <row r="8" spans="1:35">
      <c r="A8" s="15" t="s">
        <v>841</v>
      </c>
      <c r="B8" s="162" t="s">
        <v>898</v>
      </c>
      <c r="C8" s="117">
        <v>1429</v>
      </c>
      <c r="D8" s="117">
        <v>5</v>
      </c>
      <c r="E8" s="117">
        <v>0</v>
      </c>
      <c r="F8" s="117">
        <v>0</v>
      </c>
      <c r="G8" s="117">
        <v>0</v>
      </c>
      <c r="H8" s="117">
        <v>0</v>
      </c>
      <c r="I8" s="117">
        <v>5</v>
      </c>
      <c r="J8" s="117">
        <v>0</v>
      </c>
      <c r="K8" s="117">
        <v>0</v>
      </c>
      <c r="L8" s="117">
        <v>1</v>
      </c>
      <c r="M8" s="117">
        <v>3</v>
      </c>
      <c r="N8" s="117">
        <v>6</v>
      </c>
      <c r="O8" s="117">
        <v>7</v>
      </c>
      <c r="P8" s="117">
        <v>6</v>
      </c>
      <c r="Q8" s="117">
        <v>10</v>
      </c>
      <c r="R8" s="117">
        <v>21</v>
      </c>
      <c r="S8" s="117">
        <v>27</v>
      </c>
      <c r="T8" s="117">
        <v>27</v>
      </c>
      <c r="U8" s="117">
        <v>54</v>
      </c>
      <c r="V8" s="117">
        <v>102</v>
      </c>
      <c r="W8" s="117">
        <v>140</v>
      </c>
      <c r="X8" s="117">
        <v>177</v>
      </c>
      <c r="Y8" s="117">
        <v>254</v>
      </c>
      <c r="Z8" s="120">
        <f t="shared" si="0"/>
        <v>589</v>
      </c>
      <c r="AA8" s="117">
        <v>274</v>
      </c>
      <c r="AB8" s="117">
        <v>190</v>
      </c>
      <c r="AC8" s="117">
        <v>95</v>
      </c>
      <c r="AD8" s="117">
        <v>30</v>
      </c>
      <c r="AE8" s="117">
        <v>0</v>
      </c>
      <c r="AG8" s="111">
        <f t="shared" si="1"/>
        <v>0</v>
      </c>
      <c r="AH8" s="111">
        <f t="shared" si="2"/>
        <v>125</v>
      </c>
      <c r="AI8" s="111">
        <f t="shared" si="3"/>
        <v>125</v>
      </c>
    </row>
    <row r="9" spans="1:35">
      <c r="A9" s="15" t="s">
        <v>842</v>
      </c>
      <c r="B9" s="162" t="s">
        <v>898</v>
      </c>
      <c r="C9" s="117">
        <v>1385</v>
      </c>
      <c r="D9" s="117">
        <v>1</v>
      </c>
      <c r="E9" s="117">
        <v>0</v>
      </c>
      <c r="F9" s="117">
        <v>0</v>
      </c>
      <c r="G9" s="117">
        <v>0</v>
      </c>
      <c r="H9" s="117">
        <v>0</v>
      </c>
      <c r="I9" s="117">
        <v>1</v>
      </c>
      <c r="J9" s="117">
        <v>0</v>
      </c>
      <c r="K9" s="117">
        <v>0</v>
      </c>
      <c r="L9" s="117">
        <v>1</v>
      </c>
      <c r="M9" s="117">
        <v>1</v>
      </c>
      <c r="N9" s="117">
        <v>3</v>
      </c>
      <c r="O9" s="117">
        <v>1</v>
      </c>
      <c r="P9" s="117">
        <v>5</v>
      </c>
      <c r="Q9" s="117">
        <v>10</v>
      </c>
      <c r="R9" s="117">
        <v>9</v>
      </c>
      <c r="S9" s="117">
        <v>23</v>
      </c>
      <c r="T9" s="117">
        <v>27</v>
      </c>
      <c r="U9" s="117">
        <v>66</v>
      </c>
      <c r="V9" s="117">
        <v>103</v>
      </c>
      <c r="W9" s="117">
        <v>116</v>
      </c>
      <c r="X9" s="117">
        <v>166</v>
      </c>
      <c r="Y9" s="117">
        <v>254</v>
      </c>
      <c r="Z9" s="120">
        <f t="shared" si="0"/>
        <v>599</v>
      </c>
      <c r="AA9" s="117">
        <v>280</v>
      </c>
      <c r="AB9" s="117">
        <v>213</v>
      </c>
      <c r="AC9" s="117">
        <v>75</v>
      </c>
      <c r="AD9" s="117">
        <v>31</v>
      </c>
      <c r="AE9" s="117">
        <v>0</v>
      </c>
      <c r="AG9" s="111">
        <f t="shared" si="1"/>
        <v>0</v>
      </c>
      <c r="AH9" s="111">
        <f t="shared" si="2"/>
        <v>106</v>
      </c>
      <c r="AI9" s="111">
        <f t="shared" si="3"/>
        <v>106</v>
      </c>
    </row>
    <row r="10" spans="1:35">
      <c r="A10" s="15" t="s">
        <v>843</v>
      </c>
      <c r="B10" s="162" t="s">
        <v>899</v>
      </c>
      <c r="C10" s="117">
        <v>1697</v>
      </c>
      <c r="D10" s="117">
        <v>0</v>
      </c>
      <c r="E10" s="117">
        <v>0</v>
      </c>
      <c r="F10" s="117">
        <v>1</v>
      </c>
      <c r="G10" s="117">
        <v>0</v>
      </c>
      <c r="H10" s="117">
        <v>1</v>
      </c>
      <c r="I10" s="117">
        <v>2</v>
      </c>
      <c r="J10" s="117">
        <v>0</v>
      </c>
      <c r="K10" s="117">
        <v>0</v>
      </c>
      <c r="L10" s="117">
        <v>1</v>
      </c>
      <c r="M10" s="117">
        <v>3</v>
      </c>
      <c r="N10" s="117">
        <v>0</v>
      </c>
      <c r="O10" s="117">
        <v>8</v>
      </c>
      <c r="P10" s="117">
        <v>4</v>
      </c>
      <c r="Q10" s="117">
        <v>5</v>
      </c>
      <c r="R10" s="117">
        <v>9</v>
      </c>
      <c r="S10" s="117">
        <v>32</v>
      </c>
      <c r="T10" s="117">
        <v>30</v>
      </c>
      <c r="U10" s="117">
        <v>49</v>
      </c>
      <c r="V10" s="117">
        <v>115</v>
      </c>
      <c r="W10" s="117">
        <v>150</v>
      </c>
      <c r="X10" s="117">
        <v>233</v>
      </c>
      <c r="Y10" s="117">
        <v>335</v>
      </c>
      <c r="Z10" s="120">
        <f t="shared" si="0"/>
        <v>721</v>
      </c>
      <c r="AA10" s="117">
        <v>346</v>
      </c>
      <c r="AB10" s="117">
        <v>244</v>
      </c>
      <c r="AC10" s="117">
        <v>108</v>
      </c>
      <c r="AD10" s="117">
        <v>23</v>
      </c>
      <c r="AE10" s="117">
        <v>0</v>
      </c>
      <c r="AG10" s="111">
        <f t="shared" si="1"/>
        <v>2</v>
      </c>
      <c r="AH10" s="111">
        <f t="shared" si="2"/>
        <v>131</v>
      </c>
      <c r="AI10" s="111">
        <f t="shared" si="3"/>
        <v>131</v>
      </c>
    </row>
    <row r="11" spans="1:35">
      <c r="A11" s="15" t="s">
        <v>845</v>
      </c>
      <c r="B11" s="162" t="s">
        <v>899</v>
      </c>
      <c r="C11" s="117">
        <v>2316</v>
      </c>
      <c r="D11" s="117">
        <v>2</v>
      </c>
      <c r="E11" s="117">
        <v>0</v>
      </c>
      <c r="F11" s="117">
        <v>0</v>
      </c>
      <c r="G11" s="117">
        <v>0</v>
      </c>
      <c r="H11" s="117">
        <v>0</v>
      </c>
      <c r="I11" s="117">
        <v>2</v>
      </c>
      <c r="J11" s="117">
        <v>0</v>
      </c>
      <c r="K11" s="117">
        <v>2</v>
      </c>
      <c r="L11" s="117">
        <v>0</v>
      </c>
      <c r="M11" s="117">
        <v>4</v>
      </c>
      <c r="N11" s="117">
        <v>3</v>
      </c>
      <c r="O11" s="117">
        <v>9</v>
      </c>
      <c r="P11" s="117">
        <v>10</v>
      </c>
      <c r="Q11" s="117">
        <v>18</v>
      </c>
      <c r="R11" s="117">
        <v>21</v>
      </c>
      <c r="S11" s="117">
        <v>27</v>
      </c>
      <c r="T11" s="117">
        <v>49</v>
      </c>
      <c r="U11" s="117">
        <v>79</v>
      </c>
      <c r="V11" s="117">
        <v>168</v>
      </c>
      <c r="W11" s="117">
        <v>186</v>
      </c>
      <c r="X11" s="117">
        <v>283</v>
      </c>
      <c r="Y11" s="117">
        <v>422</v>
      </c>
      <c r="Z11" s="120">
        <f t="shared" si="0"/>
        <v>1033</v>
      </c>
      <c r="AA11" s="117">
        <v>486</v>
      </c>
      <c r="AB11" s="117">
        <v>362</v>
      </c>
      <c r="AC11" s="117">
        <v>140</v>
      </c>
      <c r="AD11" s="117">
        <v>45</v>
      </c>
      <c r="AE11" s="117">
        <v>0</v>
      </c>
      <c r="AG11" s="111">
        <f t="shared" si="1"/>
        <v>0</v>
      </c>
      <c r="AH11" s="111">
        <f t="shared" si="2"/>
        <v>185</v>
      </c>
      <c r="AI11" s="111">
        <f t="shared" si="3"/>
        <v>185</v>
      </c>
    </row>
    <row r="12" spans="1:35">
      <c r="A12" s="15" t="s">
        <v>846</v>
      </c>
      <c r="B12" s="162" t="s">
        <v>900</v>
      </c>
      <c r="C12" s="117">
        <v>2212</v>
      </c>
      <c r="D12" s="117">
        <v>0</v>
      </c>
      <c r="E12" s="117">
        <v>0</v>
      </c>
      <c r="F12" s="117">
        <v>1</v>
      </c>
      <c r="G12" s="117">
        <v>0</v>
      </c>
      <c r="H12" s="117">
        <v>0</v>
      </c>
      <c r="I12" s="117">
        <v>1</v>
      </c>
      <c r="J12" s="117">
        <v>1</v>
      </c>
      <c r="K12" s="117">
        <v>0</v>
      </c>
      <c r="L12" s="117">
        <v>0</v>
      </c>
      <c r="M12" s="117">
        <v>1</v>
      </c>
      <c r="N12" s="117">
        <v>6</v>
      </c>
      <c r="O12" s="117">
        <v>5</v>
      </c>
      <c r="P12" s="117">
        <v>7</v>
      </c>
      <c r="Q12" s="117">
        <v>17</v>
      </c>
      <c r="R12" s="117">
        <v>26</v>
      </c>
      <c r="S12" s="117">
        <v>29</v>
      </c>
      <c r="T12" s="117">
        <v>41</v>
      </c>
      <c r="U12" s="117">
        <v>73</v>
      </c>
      <c r="V12" s="117">
        <v>159</v>
      </c>
      <c r="W12" s="117">
        <v>201</v>
      </c>
      <c r="X12" s="117">
        <v>277</v>
      </c>
      <c r="Y12" s="117">
        <v>404</v>
      </c>
      <c r="Z12" s="120">
        <f t="shared" si="0"/>
        <v>964</v>
      </c>
      <c r="AA12" s="117">
        <v>425</v>
      </c>
      <c r="AB12" s="117">
        <v>340</v>
      </c>
      <c r="AC12" s="117">
        <v>154</v>
      </c>
      <c r="AD12" s="117">
        <v>45</v>
      </c>
      <c r="AE12" s="117">
        <v>0</v>
      </c>
      <c r="AG12" s="111">
        <f t="shared" si="1"/>
        <v>1</v>
      </c>
      <c r="AH12" s="111">
        <f t="shared" si="2"/>
        <v>199</v>
      </c>
      <c r="AI12" s="111">
        <f t="shared" si="3"/>
        <v>199</v>
      </c>
    </row>
    <row r="13" spans="1:35">
      <c r="A13" s="15" t="s">
        <v>848</v>
      </c>
      <c r="B13" s="162" t="s">
        <v>900</v>
      </c>
      <c r="C13" s="117">
        <v>1272</v>
      </c>
      <c r="D13" s="117">
        <v>0</v>
      </c>
      <c r="E13" s="117">
        <v>0</v>
      </c>
      <c r="F13" s="117">
        <v>0</v>
      </c>
      <c r="G13" s="117">
        <v>0</v>
      </c>
      <c r="H13" s="117">
        <v>0</v>
      </c>
      <c r="I13" s="117">
        <v>0</v>
      </c>
      <c r="J13" s="117">
        <v>0</v>
      </c>
      <c r="K13" s="117">
        <v>0</v>
      </c>
      <c r="L13" s="117">
        <v>0</v>
      </c>
      <c r="M13" s="117">
        <v>2</v>
      </c>
      <c r="N13" s="117">
        <v>1</v>
      </c>
      <c r="O13" s="117">
        <v>6</v>
      </c>
      <c r="P13" s="117">
        <v>5</v>
      </c>
      <c r="Q13" s="117">
        <v>12</v>
      </c>
      <c r="R13" s="117">
        <v>20</v>
      </c>
      <c r="S13" s="117">
        <v>26</v>
      </c>
      <c r="T13" s="117">
        <v>26</v>
      </c>
      <c r="U13" s="117">
        <v>44</v>
      </c>
      <c r="V13" s="117">
        <v>97</v>
      </c>
      <c r="W13" s="117">
        <v>127</v>
      </c>
      <c r="X13" s="117">
        <v>173</v>
      </c>
      <c r="Y13" s="117">
        <v>219</v>
      </c>
      <c r="Z13" s="120">
        <f t="shared" si="0"/>
        <v>514</v>
      </c>
      <c r="AA13" s="117">
        <v>242</v>
      </c>
      <c r="AB13" s="117">
        <v>169</v>
      </c>
      <c r="AC13" s="117">
        <v>88</v>
      </c>
      <c r="AD13" s="117">
        <v>15</v>
      </c>
      <c r="AE13" s="117">
        <v>0</v>
      </c>
      <c r="AG13" s="111">
        <f t="shared" si="1"/>
        <v>0</v>
      </c>
      <c r="AH13" s="111">
        <f t="shared" si="2"/>
        <v>103</v>
      </c>
      <c r="AI13" s="111">
        <f t="shared" si="3"/>
        <v>103</v>
      </c>
    </row>
    <row r="14" spans="1:35">
      <c r="A14" s="15" t="s">
        <v>849</v>
      </c>
      <c r="B14" s="162" t="s">
        <v>901</v>
      </c>
      <c r="C14" s="117">
        <v>2007</v>
      </c>
      <c r="D14" s="117">
        <v>3</v>
      </c>
      <c r="E14" s="117">
        <v>1</v>
      </c>
      <c r="F14" s="117">
        <v>0</v>
      </c>
      <c r="G14" s="117">
        <v>0</v>
      </c>
      <c r="H14" s="117">
        <v>0</v>
      </c>
      <c r="I14" s="117">
        <v>4</v>
      </c>
      <c r="J14" s="117">
        <v>1</v>
      </c>
      <c r="K14" s="117">
        <v>1</v>
      </c>
      <c r="L14" s="117">
        <v>1</v>
      </c>
      <c r="M14" s="117">
        <v>8</v>
      </c>
      <c r="N14" s="117">
        <v>3</v>
      </c>
      <c r="O14" s="117">
        <v>7</v>
      </c>
      <c r="P14" s="117">
        <v>17</v>
      </c>
      <c r="Q14" s="117">
        <v>15</v>
      </c>
      <c r="R14" s="117">
        <v>25</v>
      </c>
      <c r="S14" s="117">
        <v>23</v>
      </c>
      <c r="T14" s="117">
        <v>49</v>
      </c>
      <c r="U14" s="117">
        <v>90</v>
      </c>
      <c r="V14" s="117">
        <v>175</v>
      </c>
      <c r="W14" s="117">
        <v>183</v>
      </c>
      <c r="X14" s="117">
        <v>231</v>
      </c>
      <c r="Y14" s="117">
        <v>354</v>
      </c>
      <c r="Z14" s="120">
        <f t="shared" si="0"/>
        <v>820</v>
      </c>
      <c r="AA14" s="117">
        <v>366</v>
      </c>
      <c r="AB14" s="117">
        <v>285</v>
      </c>
      <c r="AC14" s="117">
        <v>129</v>
      </c>
      <c r="AD14" s="117">
        <v>40</v>
      </c>
      <c r="AE14" s="117">
        <v>0</v>
      </c>
      <c r="AG14" s="111">
        <f t="shared" si="1"/>
        <v>1</v>
      </c>
      <c r="AH14" s="111">
        <f t="shared" si="2"/>
        <v>169</v>
      </c>
      <c r="AI14" s="111">
        <f t="shared" si="3"/>
        <v>169</v>
      </c>
    </row>
    <row r="15" spans="1:35">
      <c r="A15" s="15" t="s">
        <v>851</v>
      </c>
      <c r="B15" s="162" t="s">
        <v>901</v>
      </c>
      <c r="C15" s="117">
        <v>5145</v>
      </c>
      <c r="D15" s="117">
        <v>8</v>
      </c>
      <c r="E15" s="117">
        <v>0</v>
      </c>
      <c r="F15" s="117">
        <v>2</v>
      </c>
      <c r="G15" s="117">
        <v>0</v>
      </c>
      <c r="H15" s="117">
        <v>1</v>
      </c>
      <c r="I15" s="117">
        <v>11</v>
      </c>
      <c r="J15" s="117">
        <v>1</v>
      </c>
      <c r="K15" s="117">
        <v>3</v>
      </c>
      <c r="L15" s="117">
        <v>8</v>
      </c>
      <c r="M15" s="117">
        <v>17</v>
      </c>
      <c r="N15" s="117">
        <v>11</v>
      </c>
      <c r="O15" s="117">
        <v>18</v>
      </c>
      <c r="P15" s="117">
        <v>22</v>
      </c>
      <c r="Q15" s="117">
        <v>38</v>
      </c>
      <c r="R15" s="117">
        <v>53</v>
      </c>
      <c r="S15" s="117">
        <v>82</v>
      </c>
      <c r="T15" s="117">
        <v>111</v>
      </c>
      <c r="U15" s="117">
        <v>188</v>
      </c>
      <c r="V15" s="117">
        <v>404</v>
      </c>
      <c r="W15" s="117">
        <v>487</v>
      </c>
      <c r="X15" s="117">
        <v>597</v>
      </c>
      <c r="Y15" s="117">
        <v>919</v>
      </c>
      <c r="Z15" s="120">
        <f t="shared" si="0"/>
        <v>2175</v>
      </c>
      <c r="AA15" s="117">
        <v>1054</v>
      </c>
      <c r="AB15" s="117">
        <v>728</v>
      </c>
      <c r="AC15" s="117">
        <v>308</v>
      </c>
      <c r="AD15" s="117">
        <v>85</v>
      </c>
      <c r="AE15" s="117">
        <v>0</v>
      </c>
      <c r="AG15" s="111">
        <f t="shared" si="1"/>
        <v>3</v>
      </c>
      <c r="AH15" s="111">
        <f t="shared" si="2"/>
        <v>393</v>
      </c>
      <c r="AI15" s="111">
        <f t="shared" si="3"/>
        <v>393</v>
      </c>
    </row>
    <row r="16" spans="1:35">
      <c r="A16" s="15" t="s">
        <v>852</v>
      </c>
      <c r="B16" s="162" t="s">
        <v>901</v>
      </c>
      <c r="C16" s="117">
        <v>4689</v>
      </c>
      <c r="D16" s="117">
        <v>7</v>
      </c>
      <c r="E16" s="117">
        <v>1</v>
      </c>
      <c r="F16" s="117">
        <v>0</v>
      </c>
      <c r="G16" s="117">
        <v>1</v>
      </c>
      <c r="H16" s="117">
        <v>0</v>
      </c>
      <c r="I16" s="117">
        <v>9</v>
      </c>
      <c r="J16" s="117">
        <v>3</v>
      </c>
      <c r="K16" s="117">
        <v>1</v>
      </c>
      <c r="L16" s="117">
        <v>4</v>
      </c>
      <c r="M16" s="117">
        <v>9</v>
      </c>
      <c r="N16" s="117">
        <v>8</v>
      </c>
      <c r="O16" s="117">
        <v>10</v>
      </c>
      <c r="P16" s="117">
        <v>25</v>
      </c>
      <c r="Q16" s="117">
        <v>37</v>
      </c>
      <c r="R16" s="117">
        <v>60</v>
      </c>
      <c r="S16" s="117">
        <v>93</v>
      </c>
      <c r="T16" s="117">
        <v>111</v>
      </c>
      <c r="U16" s="117">
        <v>173</v>
      </c>
      <c r="V16" s="117">
        <v>387</v>
      </c>
      <c r="W16" s="117">
        <v>453</v>
      </c>
      <c r="X16" s="117">
        <v>631</v>
      </c>
      <c r="Y16" s="117">
        <v>868</v>
      </c>
      <c r="Z16" s="120">
        <f t="shared" si="0"/>
        <v>1807</v>
      </c>
      <c r="AA16" s="117">
        <v>796</v>
      </c>
      <c r="AB16" s="117">
        <v>655</v>
      </c>
      <c r="AC16" s="117">
        <v>281</v>
      </c>
      <c r="AD16" s="117">
        <v>73</v>
      </c>
      <c r="AE16" s="117">
        <v>2</v>
      </c>
      <c r="AG16" s="111">
        <f t="shared" si="1"/>
        <v>2</v>
      </c>
      <c r="AH16" s="111">
        <f t="shared" si="2"/>
        <v>354</v>
      </c>
      <c r="AI16" s="111">
        <f t="shared" si="3"/>
        <v>356</v>
      </c>
    </row>
    <row r="17" spans="1:35">
      <c r="A17" s="15" t="s">
        <v>853</v>
      </c>
      <c r="B17" s="162" t="s">
        <v>901</v>
      </c>
      <c r="C17" s="117">
        <v>2706</v>
      </c>
      <c r="D17" s="117">
        <v>7</v>
      </c>
      <c r="E17" s="117">
        <v>2</v>
      </c>
      <c r="F17" s="117">
        <v>2</v>
      </c>
      <c r="G17" s="117">
        <v>0</v>
      </c>
      <c r="H17" s="117">
        <v>0</v>
      </c>
      <c r="I17" s="117">
        <v>11</v>
      </c>
      <c r="J17" s="117">
        <v>0</v>
      </c>
      <c r="K17" s="117">
        <v>2</v>
      </c>
      <c r="L17" s="117">
        <v>4</v>
      </c>
      <c r="M17" s="117">
        <v>2</v>
      </c>
      <c r="N17" s="117">
        <v>2</v>
      </c>
      <c r="O17" s="117">
        <v>6</v>
      </c>
      <c r="P17" s="117">
        <v>9</v>
      </c>
      <c r="Q17" s="117">
        <v>22</v>
      </c>
      <c r="R17" s="117">
        <v>33</v>
      </c>
      <c r="S17" s="117">
        <v>48</v>
      </c>
      <c r="T17" s="117">
        <v>58</v>
      </c>
      <c r="U17" s="117">
        <v>105</v>
      </c>
      <c r="V17" s="117">
        <v>203</v>
      </c>
      <c r="W17" s="117">
        <v>279</v>
      </c>
      <c r="X17" s="117">
        <v>349</v>
      </c>
      <c r="Y17" s="117">
        <v>474</v>
      </c>
      <c r="Z17" s="120">
        <f t="shared" si="0"/>
        <v>1099</v>
      </c>
      <c r="AA17" s="117">
        <v>492</v>
      </c>
      <c r="AB17" s="117">
        <v>382</v>
      </c>
      <c r="AC17" s="117">
        <v>169</v>
      </c>
      <c r="AD17" s="117">
        <v>56</v>
      </c>
      <c r="AE17" s="117">
        <v>0</v>
      </c>
      <c r="AG17" s="111">
        <f t="shared" si="1"/>
        <v>4</v>
      </c>
      <c r="AH17" s="111">
        <f t="shared" si="2"/>
        <v>225</v>
      </c>
      <c r="AI17" s="111">
        <f t="shared" si="3"/>
        <v>225</v>
      </c>
    </row>
    <row r="18" spans="1:35">
      <c r="A18" s="15" t="s">
        <v>854</v>
      </c>
      <c r="B18" s="162" t="s">
        <v>901</v>
      </c>
      <c r="C18" s="117">
        <v>3772</v>
      </c>
      <c r="D18" s="117">
        <v>1</v>
      </c>
      <c r="E18" s="117">
        <v>2</v>
      </c>
      <c r="F18" s="117">
        <v>1</v>
      </c>
      <c r="G18" s="117">
        <v>1</v>
      </c>
      <c r="H18" s="117">
        <v>1</v>
      </c>
      <c r="I18" s="117">
        <v>6</v>
      </c>
      <c r="J18" s="117">
        <v>2</v>
      </c>
      <c r="K18" s="117">
        <v>2</v>
      </c>
      <c r="L18" s="117">
        <v>1</v>
      </c>
      <c r="M18" s="117">
        <v>7</v>
      </c>
      <c r="N18" s="117">
        <v>2</v>
      </c>
      <c r="O18" s="117">
        <v>10</v>
      </c>
      <c r="P18" s="117">
        <v>20</v>
      </c>
      <c r="Q18" s="117">
        <v>32</v>
      </c>
      <c r="R18" s="117">
        <v>52</v>
      </c>
      <c r="S18" s="117">
        <v>55</v>
      </c>
      <c r="T18" s="117">
        <v>84</v>
      </c>
      <c r="U18" s="117">
        <v>131</v>
      </c>
      <c r="V18" s="117">
        <v>256</v>
      </c>
      <c r="W18" s="117">
        <v>344</v>
      </c>
      <c r="X18" s="117">
        <v>483</v>
      </c>
      <c r="Y18" s="117">
        <v>676</v>
      </c>
      <c r="Z18" s="120">
        <f t="shared" si="0"/>
        <v>1609</v>
      </c>
      <c r="AA18" s="117">
        <v>743</v>
      </c>
      <c r="AB18" s="117">
        <v>521</v>
      </c>
      <c r="AC18" s="117">
        <v>267</v>
      </c>
      <c r="AD18" s="117">
        <v>78</v>
      </c>
      <c r="AE18" s="117">
        <v>0</v>
      </c>
      <c r="AG18" s="111">
        <f t="shared" si="1"/>
        <v>5</v>
      </c>
      <c r="AH18" s="111">
        <f t="shared" si="2"/>
        <v>345</v>
      </c>
      <c r="AI18" s="111">
        <f t="shared" si="3"/>
        <v>345</v>
      </c>
    </row>
    <row r="19" spans="1:35">
      <c r="A19" s="15" t="s">
        <v>855</v>
      </c>
      <c r="B19" s="162" t="s">
        <v>901</v>
      </c>
      <c r="C19" s="117">
        <v>654</v>
      </c>
      <c r="D19" s="117">
        <v>1</v>
      </c>
      <c r="E19" s="117">
        <v>0</v>
      </c>
      <c r="F19" s="117">
        <v>0</v>
      </c>
      <c r="G19" s="117">
        <v>0</v>
      </c>
      <c r="H19" s="117">
        <v>0</v>
      </c>
      <c r="I19" s="117">
        <v>1</v>
      </c>
      <c r="J19" s="117">
        <v>0</v>
      </c>
      <c r="K19" s="117">
        <v>0</v>
      </c>
      <c r="L19" s="117">
        <v>3</v>
      </c>
      <c r="M19" s="117">
        <v>1</v>
      </c>
      <c r="N19" s="117">
        <v>1</v>
      </c>
      <c r="O19" s="117">
        <v>1</v>
      </c>
      <c r="P19" s="117">
        <v>4</v>
      </c>
      <c r="Q19" s="117">
        <v>5</v>
      </c>
      <c r="R19" s="117">
        <v>5</v>
      </c>
      <c r="S19" s="117">
        <v>5</v>
      </c>
      <c r="T19" s="117">
        <v>9</v>
      </c>
      <c r="U19" s="117">
        <v>16</v>
      </c>
      <c r="V19" s="117">
        <v>36</v>
      </c>
      <c r="W19" s="117">
        <v>49</v>
      </c>
      <c r="X19" s="117">
        <v>52</v>
      </c>
      <c r="Y19" s="117">
        <v>113</v>
      </c>
      <c r="Z19" s="120">
        <f t="shared" si="0"/>
        <v>353</v>
      </c>
      <c r="AA19" s="117">
        <v>154</v>
      </c>
      <c r="AB19" s="117">
        <v>120</v>
      </c>
      <c r="AC19" s="117">
        <v>64</v>
      </c>
      <c r="AD19" s="117">
        <v>15</v>
      </c>
      <c r="AE19" s="117">
        <v>0</v>
      </c>
      <c r="AG19" s="111">
        <f t="shared" si="1"/>
        <v>0</v>
      </c>
      <c r="AH19" s="111">
        <f t="shared" si="2"/>
        <v>79</v>
      </c>
      <c r="AI19" s="111">
        <f t="shared" si="3"/>
        <v>79</v>
      </c>
    </row>
    <row r="20" spans="1:35">
      <c r="A20" s="15" t="s">
        <v>856</v>
      </c>
      <c r="B20" s="162" t="s">
        <v>901</v>
      </c>
      <c r="C20" s="117">
        <v>904</v>
      </c>
      <c r="D20" s="117">
        <v>1</v>
      </c>
      <c r="E20" s="117">
        <v>0</v>
      </c>
      <c r="F20" s="117">
        <v>0</v>
      </c>
      <c r="G20" s="117">
        <v>0</v>
      </c>
      <c r="H20" s="117">
        <v>0</v>
      </c>
      <c r="I20" s="117">
        <v>1</v>
      </c>
      <c r="J20" s="117">
        <v>0</v>
      </c>
      <c r="K20" s="117">
        <v>1</v>
      </c>
      <c r="L20" s="117">
        <v>0</v>
      </c>
      <c r="M20" s="117">
        <v>3</v>
      </c>
      <c r="N20" s="117">
        <v>0</v>
      </c>
      <c r="O20" s="117">
        <v>3</v>
      </c>
      <c r="P20" s="117">
        <v>3</v>
      </c>
      <c r="Q20" s="117">
        <v>4</v>
      </c>
      <c r="R20" s="117">
        <v>11</v>
      </c>
      <c r="S20" s="117">
        <v>12</v>
      </c>
      <c r="T20" s="117">
        <v>12</v>
      </c>
      <c r="U20" s="117">
        <v>33</v>
      </c>
      <c r="V20" s="117">
        <v>49</v>
      </c>
      <c r="W20" s="117">
        <v>63</v>
      </c>
      <c r="X20" s="117">
        <v>102</v>
      </c>
      <c r="Y20" s="117">
        <v>173</v>
      </c>
      <c r="Z20" s="120">
        <f t="shared" si="0"/>
        <v>434</v>
      </c>
      <c r="AA20" s="117">
        <v>195</v>
      </c>
      <c r="AB20" s="117">
        <v>131</v>
      </c>
      <c r="AC20" s="117">
        <v>90</v>
      </c>
      <c r="AD20" s="117">
        <v>18</v>
      </c>
      <c r="AE20" s="117">
        <v>0</v>
      </c>
      <c r="AG20" s="111">
        <f t="shared" si="1"/>
        <v>0</v>
      </c>
      <c r="AH20" s="111">
        <f t="shared" si="2"/>
        <v>108</v>
      </c>
      <c r="AI20" s="111">
        <f t="shared" si="3"/>
        <v>108</v>
      </c>
    </row>
    <row r="21" spans="1:35">
      <c r="A21" s="15" t="s">
        <v>857</v>
      </c>
      <c r="B21" s="162" t="s">
        <v>901</v>
      </c>
      <c r="C21" s="117">
        <v>1583</v>
      </c>
      <c r="D21" s="117">
        <v>5</v>
      </c>
      <c r="E21" s="117">
        <v>1</v>
      </c>
      <c r="F21" s="117">
        <v>0</v>
      </c>
      <c r="G21" s="117">
        <v>0</v>
      </c>
      <c r="H21" s="117">
        <v>0</v>
      </c>
      <c r="I21" s="117">
        <v>6</v>
      </c>
      <c r="J21" s="117">
        <v>2</v>
      </c>
      <c r="K21" s="117">
        <v>0</v>
      </c>
      <c r="L21" s="117">
        <v>2</v>
      </c>
      <c r="M21" s="117">
        <v>2</v>
      </c>
      <c r="N21" s="117">
        <v>3</v>
      </c>
      <c r="O21" s="117">
        <v>6</v>
      </c>
      <c r="P21" s="117">
        <v>1</v>
      </c>
      <c r="Q21" s="117">
        <v>14</v>
      </c>
      <c r="R21" s="117">
        <v>21</v>
      </c>
      <c r="S21" s="117">
        <v>22</v>
      </c>
      <c r="T21" s="117">
        <v>36</v>
      </c>
      <c r="U21" s="117">
        <v>52</v>
      </c>
      <c r="V21" s="117">
        <v>124</v>
      </c>
      <c r="W21" s="117">
        <v>162</v>
      </c>
      <c r="X21" s="117">
        <v>215</v>
      </c>
      <c r="Y21" s="117">
        <v>290</v>
      </c>
      <c r="Z21" s="120">
        <f t="shared" si="0"/>
        <v>625</v>
      </c>
      <c r="AA21" s="117">
        <v>300</v>
      </c>
      <c r="AB21" s="117">
        <v>199</v>
      </c>
      <c r="AC21" s="117">
        <v>103</v>
      </c>
      <c r="AD21" s="117">
        <v>23</v>
      </c>
      <c r="AE21" s="117">
        <v>0</v>
      </c>
      <c r="AG21" s="111">
        <f t="shared" si="1"/>
        <v>1</v>
      </c>
      <c r="AH21" s="111">
        <f t="shared" si="2"/>
        <v>126</v>
      </c>
      <c r="AI21" s="111">
        <f t="shared" si="3"/>
        <v>126</v>
      </c>
    </row>
    <row r="22" spans="1:35">
      <c r="A22" s="15" t="s">
        <v>858</v>
      </c>
      <c r="B22" s="162" t="s">
        <v>901</v>
      </c>
      <c r="C22" s="117">
        <v>416</v>
      </c>
      <c r="D22" s="117">
        <v>0</v>
      </c>
      <c r="E22" s="117">
        <v>0</v>
      </c>
      <c r="F22" s="117">
        <v>0</v>
      </c>
      <c r="G22" s="117">
        <v>0</v>
      </c>
      <c r="H22" s="117">
        <v>0</v>
      </c>
      <c r="I22" s="117">
        <v>0</v>
      </c>
      <c r="J22" s="117">
        <v>0</v>
      </c>
      <c r="K22" s="117">
        <v>0</v>
      </c>
      <c r="L22" s="117">
        <v>0</v>
      </c>
      <c r="M22" s="117">
        <v>1</v>
      </c>
      <c r="N22" s="117">
        <v>0</v>
      </c>
      <c r="O22" s="117">
        <v>0</v>
      </c>
      <c r="P22" s="117">
        <v>3</v>
      </c>
      <c r="Q22" s="117">
        <v>2</v>
      </c>
      <c r="R22" s="117">
        <v>4</v>
      </c>
      <c r="S22" s="117">
        <v>3</v>
      </c>
      <c r="T22" s="117">
        <v>8</v>
      </c>
      <c r="U22" s="117">
        <v>13</v>
      </c>
      <c r="V22" s="117">
        <v>37</v>
      </c>
      <c r="W22" s="117">
        <v>34</v>
      </c>
      <c r="X22" s="117">
        <v>49</v>
      </c>
      <c r="Y22" s="117">
        <v>67</v>
      </c>
      <c r="Z22" s="120">
        <f t="shared" si="0"/>
        <v>195</v>
      </c>
      <c r="AA22" s="117">
        <v>83</v>
      </c>
      <c r="AB22" s="117">
        <v>71</v>
      </c>
      <c r="AC22" s="117">
        <v>34</v>
      </c>
      <c r="AD22" s="117">
        <v>7</v>
      </c>
      <c r="AE22" s="117">
        <v>0</v>
      </c>
      <c r="AG22" s="111">
        <f t="shared" si="1"/>
        <v>0</v>
      </c>
      <c r="AH22" s="111">
        <f t="shared" si="2"/>
        <v>41</v>
      </c>
      <c r="AI22" s="111">
        <f t="shared" si="3"/>
        <v>41</v>
      </c>
    </row>
    <row r="23" spans="1:35">
      <c r="A23" s="15" t="s">
        <v>859</v>
      </c>
      <c r="B23" s="162" t="s">
        <v>901</v>
      </c>
      <c r="C23" s="117">
        <v>1171</v>
      </c>
      <c r="D23" s="117">
        <v>0</v>
      </c>
      <c r="E23" s="117">
        <v>0</v>
      </c>
      <c r="F23" s="117">
        <v>0</v>
      </c>
      <c r="G23" s="117">
        <v>0</v>
      </c>
      <c r="H23" s="117">
        <v>0</v>
      </c>
      <c r="I23" s="117">
        <v>0</v>
      </c>
      <c r="J23" s="117">
        <v>0</v>
      </c>
      <c r="K23" s="117">
        <v>0</v>
      </c>
      <c r="L23" s="117">
        <v>0</v>
      </c>
      <c r="M23" s="117">
        <v>0</v>
      </c>
      <c r="N23" s="117">
        <v>0</v>
      </c>
      <c r="O23" s="117">
        <v>4</v>
      </c>
      <c r="P23" s="117">
        <v>4</v>
      </c>
      <c r="Q23" s="117">
        <v>10</v>
      </c>
      <c r="R23" s="117">
        <v>6</v>
      </c>
      <c r="S23" s="117">
        <v>19</v>
      </c>
      <c r="T23" s="117">
        <v>26</v>
      </c>
      <c r="U23" s="117">
        <v>42</v>
      </c>
      <c r="V23" s="117">
        <v>64</v>
      </c>
      <c r="W23" s="117">
        <v>73</v>
      </c>
      <c r="X23" s="117">
        <v>104</v>
      </c>
      <c r="Y23" s="117">
        <v>195</v>
      </c>
      <c r="Z23" s="120">
        <f t="shared" si="0"/>
        <v>624</v>
      </c>
      <c r="AA23" s="117">
        <v>250</v>
      </c>
      <c r="AB23" s="117">
        <v>239</v>
      </c>
      <c r="AC23" s="117">
        <v>110</v>
      </c>
      <c r="AD23" s="117">
        <v>25</v>
      </c>
      <c r="AE23" s="117">
        <v>0</v>
      </c>
      <c r="AG23" s="111">
        <f t="shared" si="1"/>
        <v>0</v>
      </c>
      <c r="AH23" s="111">
        <f t="shared" si="2"/>
        <v>135</v>
      </c>
      <c r="AI23" s="111">
        <f t="shared" si="3"/>
        <v>135</v>
      </c>
    </row>
    <row r="24" spans="1:35">
      <c r="A24" s="15" t="s">
        <v>860</v>
      </c>
      <c r="B24" s="162" t="s">
        <v>901</v>
      </c>
      <c r="C24" s="117">
        <v>2388</v>
      </c>
      <c r="D24" s="117">
        <v>4</v>
      </c>
      <c r="E24" s="117">
        <v>1</v>
      </c>
      <c r="F24" s="117">
        <v>1</v>
      </c>
      <c r="G24" s="117">
        <v>0</v>
      </c>
      <c r="H24" s="117">
        <v>0</v>
      </c>
      <c r="I24" s="117">
        <v>6</v>
      </c>
      <c r="J24" s="117">
        <v>2</v>
      </c>
      <c r="K24" s="117">
        <v>4</v>
      </c>
      <c r="L24" s="117">
        <v>1</v>
      </c>
      <c r="M24" s="117">
        <v>6</v>
      </c>
      <c r="N24" s="117">
        <v>3</v>
      </c>
      <c r="O24" s="117">
        <v>6</v>
      </c>
      <c r="P24" s="117">
        <v>11</v>
      </c>
      <c r="Q24" s="117">
        <v>22</v>
      </c>
      <c r="R24" s="117">
        <v>17</v>
      </c>
      <c r="S24" s="117">
        <v>35</v>
      </c>
      <c r="T24" s="117">
        <v>60</v>
      </c>
      <c r="U24" s="117">
        <v>85</v>
      </c>
      <c r="V24" s="117">
        <v>190</v>
      </c>
      <c r="W24" s="117">
        <v>213</v>
      </c>
      <c r="X24" s="117">
        <v>336</v>
      </c>
      <c r="Y24" s="117">
        <v>430</v>
      </c>
      <c r="Z24" s="120">
        <f t="shared" si="0"/>
        <v>961</v>
      </c>
      <c r="AA24" s="117">
        <v>466</v>
      </c>
      <c r="AB24" s="117">
        <v>328</v>
      </c>
      <c r="AC24" s="117">
        <v>129</v>
      </c>
      <c r="AD24" s="117">
        <v>38</v>
      </c>
      <c r="AE24" s="117">
        <v>0</v>
      </c>
      <c r="AG24" s="111">
        <f t="shared" si="1"/>
        <v>2</v>
      </c>
      <c r="AH24" s="111">
        <f t="shared" si="2"/>
        <v>167</v>
      </c>
      <c r="AI24" s="111">
        <f t="shared" si="3"/>
        <v>167</v>
      </c>
    </row>
    <row r="25" spans="1:35">
      <c r="A25" s="15" t="s">
        <v>861</v>
      </c>
      <c r="B25" s="162" t="s">
        <v>901</v>
      </c>
      <c r="C25" s="117">
        <v>609</v>
      </c>
      <c r="D25" s="117">
        <v>0</v>
      </c>
      <c r="E25" s="117">
        <v>0</v>
      </c>
      <c r="F25" s="117">
        <v>0</v>
      </c>
      <c r="G25" s="117">
        <v>0</v>
      </c>
      <c r="H25" s="117">
        <v>0</v>
      </c>
      <c r="I25" s="117">
        <v>0</v>
      </c>
      <c r="J25" s="117">
        <v>0</v>
      </c>
      <c r="K25" s="117">
        <v>0</v>
      </c>
      <c r="L25" s="117">
        <v>0</v>
      </c>
      <c r="M25" s="117">
        <v>0</v>
      </c>
      <c r="N25" s="117">
        <v>3</v>
      </c>
      <c r="O25" s="117">
        <v>0</v>
      </c>
      <c r="P25" s="117">
        <v>3</v>
      </c>
      <c r="Q25" s="117">
        <v>8</v>
      </c>
      <c r="R25" s="117">
        <v>4</v>
      </c>
      <c r="S25" s="117">
        <v>6</v>
      </c>
      <c r="T25" s="117">
        <v>9</v>
      </c>
      <c r="U25" s="117">
        <v>19</v>
      </c>
      <c r="V25" s="117">
        <v>25</v>
      </c>
      <c r="W25" s="117">
        <v>47</v>
      </c>
      <c r="X25" s="117">
        <v>80</v>
      </c>
      <c r="Y25" s="117">
        <v>109</v>
      </c>
      <c r="Z25" s="120">
        <f t="shared" si="0"/>
        <v>296</v>
      </c>
      <c r="AA25" s="117">
        <v>138</v>
      </c>
      <c r="AB25" s="117">
        <v>96</v>
      </c>
      <c r="AC25" s="117">
        <v>49</v>
      </c>
      <c r="AD25" s="117">
        <v>13</v>
      </c>
      <c r="AE25" s="117">
        <v>0</v>
      </c>
      <c r="AG25" s="111">
        <f t="shared" si="1"/>
        <v>0</v>
      </c>
      <c r="AH25" s="111">
        <f t="shared" si="2"/>
        <v>62</v>
      </c>
      <c r="AI25" s="111">
        <f t="shared" si="3"/>
        <v>62</v>
      </c>
    </row>
    <row r="26" spans="1:35">
      <c r="A26" s="15" t="s">
        <v>862</v>
      </c>
      <c r="B26" s="162" t="s">
        <v>901</v>
      </c>
      <c r="C26" s="117">
        <v>505</v>
      </c>
      <c r="D26" s="117">
        <v>0</v>
      </c>
      <c r="E26" s="117">
        <v>0</v>
      </c>
      <c r="F26" s="117">
        <v>0</v>
      </c>
      <c r="G26" s="117">
        <v>0</v>
      </c>
      <c r="H26" s="117">
        <v>0</v>
      </c>
      <c r="I26" s="117">
        <v>0</v>
      </c>
      <c r="J26" s="117">
        <v>0</v>
      </c>
      <c r="K26" s="117">
        <v>1</v>
      </c>
      <c r="L26" s="117">
        <v>1</v>
      </c>
      <c r="M26" s="117">
        <v>0</v>
      </c>
      <c r="N26" s="117">
        <v>0</v>
      </c>
      <c r="O26" s="117">
        <v>1</v>
      </c>
      <c r="P26" s="117">
        <v>0</v>
      </c>
      <c r="Q26" s="117">
        <v>3</v>
      </c>
      <c r="R26" s="117">
        <v>2</v>
      </c>
      <c r="S26" s="117">
        <v>7</v>
      </c>
      <c r="T26" s="117">
        <v>9</v>
      </c>
      <c r="U26" s="117">
        <v>15</v>
      </c>
      <c r="V26" s="117">
        <v>28</v>
      </c>
      <c r="W26" s="117">
        <v>36</v>
      </c>
      <c r="X26" s="117">
        <v>59</v>
      </c>
      <c r="Y26" s="117">
        <v>108</v>
      </c>
      <c r="Z26" s="120">
        <f t="shared" si="0"/>
        <v>235</v>
      </c>
      <c r="AA26" s="117">
        <v>109</v>
      </c>
      <c r="AB26" s="117">
        <v>79</v>
      </c>
      <c r="AC26" s="117">
        <v>36</v>
      </c>
      <c r="AD26" s="117">
        <v>11</v>
      </c>
      <c r="AE26" s="117">
        <v>0</v>
      </c>
      <c r="AG26" s="111">
        <f t="shared" si="1"/>
        <v>0</v>
      </c>
      <c r="AH26" s="111">
        <f t="shared" si="2"/>
        <v>47</v>
      </c>
      <c r="AI26" s="111">
        <f t="shared" si="3"/>
        <v>47</v>
      </c>
    </row>
    <row r="27" spans="1:35">
      <c r="A27" s="15" t="s">
        <v>863</v>
      </c>
      <c r="B27" s="162" t="s">
        <v>901</v>
      </c>
      <c r="C27" s="117">
        <v>1921</v>
      </c>
      <c r="D27" s="117">
        <v>3</v>
      </c>
      <c r="E27" s="117">
        <v>0</v>
      </c>
      <c r="F27" s="117">
        <v>1</v>
      </c>
      <c r="G27" s="117">
        <v>0</v>
      </c>
      <c r="H27" s="117">
        <v>0</v>
      </c>
      <c r="I27" s="117">
        <v>4</v>
      </c>
      <c r="J27" s="117">
        <v>1</v>
      </c>
      <c r="K27" s="117">
        <v>1</v>
      </c>
      <c r="L27" s="117">
        <v>0</v>
      </c>
      <c r="M27" s="117">
        <v>2</v>
      </c>
      <c r="N27" s="117">
        <v>3</v>
      </c>
      <c r="O27" s="117">
        <v>2</v>
      </c>
      <c r="P27" s="117">
        <v>6</v>
      </c>
      <c r="Q27" s="117">
        <v>12</v>
      </c>
      <c r="R27" s="117">
        <v>21</v>
      </c>
      <c r="S27" s="117">
        <v>34</v>
      </c>
      <c r="T27" s="117">
        <v>33</v>
      </c>
      <c r="U27" s="117">
        <v>61</v>
      </c>
      <c r="V27" s="117">
        <v>137</v>
      </c>
      <c r="W27" s="117">
        <v>177</v>
      </c>
      <c r="X27" s="117">
        <v>234</v>
      </c>
      <c r="Y27" s="117">
        <v>276</v>
      </c>
      <c r="Z27" s="120">
        <f t="shared" si="0"/>
        <v>917</v>
      </c>
      <c r="AA27" s="117">
        <v>394</v>
      </c>
      <c r="AB27" s="117">
        <v>334</v>
      </c>
      <c r="AC27" s="117">
        <v>156</v>
      </c>
      <c r="AD27" s="117">
        <v>33</v>
      </c>
      <c r="AE27" s="117">
        <v>0</v>
      </c>
      <c r="AG27" s="111">
        <f t="shared" si="1"/>
        <v>1</v>
      </c>
      <c r="AH27" s="111">
        <f t="shared" si="2"/>
        <v>189</v>
      </c>
      <c r="AI27" s="111">
        <f t="shared" si="3"/>
        <v>189</v>
      </c>
    </row>
    <row r="28" spans="1:35">
      <c r="A28" s="15" t="s">
        <v>864</v>
      </c>
      <c r="B28" s="162" t="s">
        <v>903</v>
      </c>
      <c r="C28" s="117">
        <v>850</v>
      </c>
      <c r="D28" s="117">
        <v>0</v>
      </c>
      <c r="E28" s="117">
        <v>1</v>
      </c>
      <c r="F28" s="117">
        <v>0</v>
      </c>
      <c r="G28" s="117">
        <v>0</v>
      </c>
      <c r="H28" s="117">
        <v>0</v>
      </c>
      <c r="I28" s="117">
        <v>1</v>
      </c>
      <c r="J28" s="117">
        <v>0</v>
      </c>
      <c r="K28" s="117">
        <v>0</v>
      </c>
      <c r="L28" s="117">
        <v>0</v>
      </c>
      <c r="M28" s="117">
        <v>1</v>
      </c>
      <c r="N28" s="117">
        <v>1</v>
      </c>
      <c r="O28" s="117">
        <v>1</v>
      </c>
      <c r="P28" s="117">
        <v>3</v>
      </c>
      <c r="Q28" s="117">
        <v>10</v>
      </c>
      <c r="R28" s="117">
        <v>8</v>
      </c>
      <c r="S28" s="117">
        <v>9</v>
      </c>
      <c r="T28" s="117">
        <v>14</v>
      </c>
      <c r="U28" s="117">
        <v>27</v>
      </c>
      <c r="V28" s="117">
        <v>57</v>
      </c>
      <c r="W28" s="117">
        <v>62</v>
      </c>
      <c r="X28" s="117">
        <v>103</v>
      </c>
      <c r="Y28" s="117">
        <v>150</v>
      </c>
      <c r="Z28" s="120">
        <f t="shared" si="0"/>
        <v>403</v>
      </c>
      <c r="AA28" s="117">
        <v>170</v>
      </c>
      <c r="AB28" s="117">
        <v>146</v>
      </c>
      <c r="AC28" s="117">
        <v>64</v>
      </c>
      <c r="AD28" s="117">
        <v>23</v>
      </c>
      <c r="AE28" s="117">
        <v>0</v>
      </c>
      <c r="AG28" s="111">
        <f t="shared" si="1"/>
        <v>1</v>
      </c>
      <c r="AH28" s="111">
        <f t="shared" si="2"/>
        <v>87</v>
      </c>
      <c r="AI28" s="111">
        <f t="shared" si="3"/>
        <v>87</v>
      </c>
    </row>
    <row r="29" spans="1:35">
      <c r="A29" s="15" t="s">
        <v>866</v>
      </c>
      <c r="B29" s="162" t="s">
        <v>903</v>
      </c>
      <c r="C29" s="117">
        <v>872</v>
      </c>
      <c r="D29" s="117">
        <v>4</v>
      </c>
      <c r="E29" s="117">
        <v>1</v>
      </c>
      <c r="F29" s="117">
        <v>0</v>
      </c>
      <c r="G29" s="117">
        <v>0</v>
      </c>
      <c r="H29" s="117">
        <v>0</v>
      </c>
      <c r="I29" s="117">
        <v>5</v>
      </c>
      <c r="J29" s="117">
        <v>0</v>
      </c>
      <c r="K29" s="117">
        <v>0</v>
      </c>
      <c r="L29" s="117">
        <v>0</v>
      </c>
      <c r="M29" s="117">
        <v>1</v>
      </c>
      <c r="N29" s="117">
        <v>0</v>
      </c>
      <c r="O29" s="117">
        <v>2</v>
      </c>
      <c r="P29" s="117">
        <v>3</v>
      </c>
      <c r="Q29" s="117">
        <v>7</v>
      </c>
      <c r="R29" s="117">
        <v>12</v>
      </c>
      <c r="S29" s="117">
        <v>13</v>
      </c>
      <c r="T29" s="117">
        <v>8</v>
      </c>
      <c r="U29" s="117">
        <v>36</v>
      </c>
      <c r="V29" s="117">
        <v>73</v>
      </c>
      <c r="W29" s="117">
        <v>92</v>
      </c>
      <c r="X29" s="117">
        <v>114</v>
      </c>
      <c r="Y29" s="117">
        <v>157</v>
      </c>
      <c r="Z29" s="120">
        <f t="shared" si="0"/>
        <v>349</v>
      </c>
      <c r="AA29" s="117">
        <v>145</v>
      </c>
      <c r="AB29" s="117">
        <v>131</v>
      </c>
      <c r="AC29" s="117">
        <v>61</v>
      </c>
      <c r="AD29" s="117">
        <v>12</v>
      </c>
      <c r="AE29" s="117">
        <v>0</v>
      </c>
      <c r="AG29" s="111">
        <f t="shared" si="1"/>
        <v>1</v>
      </c>
      <c r="AH29" s="111">
        <f t="shared" si="2"/>
        <v>73</v>
      </c>
      <c r="AI29" s="111">
        <f t="shared" si="3"/>
        <v>73</v>
      </c>
    </row>
    <row r="30" spans="1:35">
      <c r="A30" s="15" t="s">
        <v>867</v>
      </c>
      <c r="B30" s="162" t="s">
        <v>903</v>
      </c>
      <c r="C30" s="117">
        <v>1477</v>
      </c>
      <c r="D30" s="117">
        <v>2</v>
      </c>
      <c r="E30" s="117">
        <v>0</v>
      </c>
      <c r="F30" s="117">
        <v>1</v>
      </c>
      <c r="G30" s="117">
        <v>0</v>
      </c>
      <c r="H30" s="117">
        <v>0</v>
      </c>
      <c r="I30" s="117">
        <v>3</v>
      </c>
      <c r="J30" s="117">
        <v>1</v>
      </c>
      <c r="K30" s="117">
        <v>1</v>
      </c>
      <c r="L30" s="117">
        <v>1</v>
      </c>
      <c r="M30" s="117">
        <v>1</v>
      </c>
      <c r="N30" s="117">
        <v>5</v>
      </c>
      <c r="O30" s="117">
        <v>4</v>
      </c>
      <c r="P30" s="117">
        <v>3</v>
      </c>
      <c r="Q30" s="117">
        <v>11</v>
      </c>
      <c r="R30" s="117">
        <v>13</v>
      </c>
      <c r="S30" s="117">
        <v>19</v>
      </c>
      <c r="T30" s="117">
        <v>25</v>
      </c>
      <c r="U30" s="117">
        <v>47</v>
      </c>
      <c r="V30" s="117">
        <v>97</v>
      </c>
      <c r="W30" s="117">
        <v>146</v>
      </c>
      <c r="X30" s="117">
        <v>202</v>
      </c>
      <c r="Y30" s="117">
        <v>269</v>
      </c>
      <c r="Z30" s="120">
        <f t="shared" si="0"/>
        <v>629</v>
      </c>
      <c r="AA30" s="117">
        <v>291</v>
      </c>
      <c r="AB30" s="117">
        <v>202</v>
      </c>
      <c r="AC30" s="117">
        <v>103</v>
      </c>
      <c r="AD30" s="117">
        <v>33</v>
      </c>
      <c r="AE30" s="117">
        <v>0</v>
      </c>
      <c r="AG30" s="111">
        <f t="shared" si="1"/>
        <v>1</v>
      </c>
      <c r="AH30" s="111">
        <f t="shared" si="2"/>
        <v>136</v>
      </c>
      <c r="AI30" s="111">
        <f t="shared" si="3"/>
        <v>136</v>
      </c>
    </row>
    <row r="31" spans="1:35">
      <c r="A31" s="15" t="s">
        <v>868</v>
      </c>
      <c r="B31" s="162" t="s">
        <v>904</v>
      </c>
      <c r="C31" s="117">
        <v>453</v>
      </c>
      <c r="D31" s="117">
        <v>0</v>
      </c>
      <c r="E31" s="117">
        <v>0</v>
      </c>
      <c r="F31" s="117">
        <v>0</v>
      </c>
      <c r="G31" s="117">
        <v>0</v>
      </c>
      <c r="H31" s="117">
        <v>0</v>
      </c>
      <c r="I31" s="117">
        <v>0</v>
      </c>
      <c r="J31" s="117">
        <v>0</v>
      </c>
      <c r="K31" s="117">
        <v>0</v>
      </c>
      <c r="L31" s="117">
        <v>0</v>
      </c>
      <c r="M31" s="117">
        <v>1</v>
      </c>
      <c r="N31" s="117">
        <v>1</v>
      </c>
      <c r="O31" s="117">
        <v>2</v>
      </c>
      <c r="P31" s="117">
        <v>5</v>
      </c>
      <c r="Q31" s="117">
        <v>3</v>
      </c>
      <c r="R31" s="117">
        <v>5</v>
      </c>
      <c r="S31" s="117">
        <v>6</v>
      </c>
      <c r="T31" s="117">
        <v>11</v>
      </c>
      <c r="U31" s="117">
        <v>19</v>
      </c>
      <c r="V31" s="117">
        <v>35</v>
      </c>
      <c r="W31" s="117">
        <v>26</v>
      </c>
      <c r="X31" s="117">
        <v>51</v>
      </c>
      <c r="Y31" s="117">
        <v>78</v>
      </c>
      <c r="Z31" s="120">
        <f t="shared" si="0"/>
        <v>210</v>
      </c>
      <c r="AA31" s="117">
        <v>81</v>
      </c>
      <c r="AB31" s="117">
        <v>80</v>
      </c>
      <c r="AC31" s="117">
        <v>31</v>
      </c>
      <c r="AD31" s="117">
        <v>18</v>
      </c>
      <c r="AE31" s="117">
        <v>0</v>
      </c>
      <c r="AG31" s="111">
        <f t="shared" si="1"/>
        <v>0</v>
      </c>
      <c r="AH31" s="111">
        <f t="shared" si="2"/>
        <v>49</v>
      </c>
      <c r="AI31" s="111">
        <f t="shared" si="3"/>
        <v>49</v>
      </c>
    </row>
    <row r="32" spans="1:35">
      <c r="A32" s="15" t="s">
        <v>870</v>
      </c>
      <c r="B32" s="162" t="s">
        <v>904</v>
      </c>
      <c r="C32" s="117">
        <v>841</v>
      </c>
      <c r="D32" s="117">
        <v>1</v>
      </c>
      <c r="E32" s="117">
        <v>0</v>
      </c>
      <c r="F32" s="117">
        <v>1</v>
      </c>
      <c r="G32" s="117">
        <v>0</v>
      </c>
      <c r="H32" s="117">
        <v>0</v>
      </c>
      <c r="I32" s="117">
        <v>2</v>
      </c>
      <c r="J32" s="117">
        <v>1</v>
      </c>
      <c r="K32" s="117">
        <v>0</v>
      </c>
      <c r="L32" s="117">
        <v>2</v>
      </c>
      <c r="M32" s="117">
        <v>0</v>
      </c>
      <c r="N32" s="117">
        <v>4</v>
      </c>
      <c r="O32" s="117">
        <v>4</v>
      </c>
      <c r="P32" s="117">
        <v>5</v>
      </c>
      <c r="Q32" s="117">
        <v>2</v>
      </c>
      <c r="R32" s="117">
        <v>5</v>
      </c>
      <c r="S32" s="117">
        <v>11</v>
      </c>
      <c r="T32" s="117">
        <v>28</v>
      </c>
      <c r="U32" s="117">
        <v>37</v>
      </c>
      <c r="V32" s="117">
        <v>60</v>
      </c>
      <c r="W32" s="117">
        <v>61</v>
      </c>
      <c r="X32" s="117">
        <v>108</v>
      </c>
      <c r="Y32" s="117">
        <v>139</v>
      </c>
      <c r="Z32" s="120">
        <f t="shared" si="0"/>
        <v>372</v>
      </c>
      <c r="AA32" s="117">
        <v>142</v>
      </c>
      <c r="AB32" s="117">
        <v>167</v>
      </c>
      <c r="AC32" s="117">
        <v>45</v>
      </c>
      <c r="AD32" s="117">
        <v>18</v>
      </c>
      <c r="AE32" s="117">
        <v>0</v>
      </c>
      <c r="AG32" s="111">
        <f t="shared" si="1"/>
        <v>1</v>
      </c>
      <c r="AH32" s="111">
        <f t="shared" si="2"/>
        <v>63</v>
      </c>
      <c r="AI32" s="111">
        <f t="shared" si="3"/>
        <v>63</v>
      </c>
    </row>
    <row r="33" spans="1:35">
      <c r="A33" s="15" t="s">
        <v>871</v>
      </c>
      <c r="B33" s="162" t="s">
        <v>904</v>
      </c>
      <c r="C33" s="117">
        <v>519</v>
      </c>
      <c r="D33" s="117">
        <v>0</v>
      </c>
      <c r="E33" s="117">
        <v>0</v>
      </c>
      <c r="F33" s="117">
        <v>0</v>
      </c>
      <c r="G33" s="117">
        <v>0</v>
      </c>
      <c r="H33" s="117">
        <v>0</v>
      </c>
      <c r="I33" s="117">
        <v>0</v>
      </c>
      <c r="J33" s="117">
        <v>1</v>
      </c>
      <c r="K33" s="117">
        <v>0</v>
      </c>
      <c r="L33" s="117">
        <v>1</v>
      </c>
      <c r="M33" s="117">
        <v>0</v>
      </c>
      <c r="N33" s="117">
        <v>1</v>
      </c>
      <c r="O33" s="117">
        <v>4</v>
      </c>
      <c r="P33" s="117">
        <v>3</v>
      </c>
      <c r="Q33" s="117">
        <v>1</v>
      </c>
      <c r="R33" s="117">
        <v>5</v>
      </c>
      <c r="S33" s="117">
        <v>6</v>
      </c>
      <c r="T33" s="117">
        <v>10</v>
      </c>
      <c r="U33" s="117">
        <v>14</v>
      </c>
      <c r="V33" s="117">
        <v>22</v>
      </c>
      <c r="W33" s="117">
        <v>41</v>
      </c>
      <c r="X33" s="117">
        <v>56</v>
      </c>
      <c r="Y33" s="117">
        <v>74</v>
      </c>
      <c r="Z33" s="120">
        <f t="shared" si="0"/>
        <v>280</v>
      </c>
      <c r="AA33" s="117">
        <v>110</v>
      </c>
      <c r="AB33" s="117">
        <v>109</v>
      </c>
      <c r="AC33" s="117">
        <v>45</v>
      </c>
      <c r="AD33" s="117">
        <v>16</v>
      </c>
      <c r="AE33" s="117">
        <v>0</v>
      </c>
      <c r="AG33" s="111">
        <f t="shared" si="1"/>
        <v>0</v>
      </c>
      <c r="AH33" s="111">
        <f t="shared" si="2"/>
        <v>61</v>
      </c>
      <c r="AI33" s="111">
        <f t="shared" si="3"/>
        <v>61</v>
      </c>
    </row>
    <row r="34" spans="1:35">
      <c r="A34" s="15" t="s">
        <v>872</v>
      </c>
      <c r="B34" s="162" t="s">
        <v>904</v>
      </c>
      <c r="C34" s="117">
        <v>552</v>
      </c>
      <c r="D34" s="117">
        <v>0</v>
      </c>
      <c r="E34" s="117">
        <v>0</v>
      </c>
      <c r="F34" s="117">
        <v>0</v>
      </c>
      <c r="G34" s="117">
        <v>0</v>
      </c>
      <c r="H34" s="117">
        <v>0</v>
      </c>
      <c r="I34" s="117">
        <v>0</v>
      </c>
      <c r="J34" s="117">
        <v>1</v>
      </c>
      <c r="K34" s="117">
        <v>1</v>
      </c>
      <c r="L34" s="117">
        <v>0</v>
      </c>
      <c r="M34" s="117">
        <v>2</v>
      </c>
      <c r="N34" s="117">
        <v>2</v>
      </c>
      <c r="O34" s="117">
        <v>0</v>
      </c>
      <c r="P34" s="117">
        <v>3</v>
      </c>
      <c r="Q34" s="117">
        <v>1</v>
      </c>
      <c r="R34" s="117">
        <v>4</v>
      </c>
      <c r="S34" s="117">
        <v>9</v>
      </c>
      <c r="T34" s="117">
        <v>11</v>
      </c>
      <c r="U34" s="117">
        <v>12</v>
      </c>
      <c r="V34" s="117">
        <v>31</v>
      </c>
      <c r="W34" s="117">
        <v>40</v>
      </c>
      <c r="X34" s="117">
        <v>43</v>
      </c>
      <c r="Y34" s="117">
        <v>93</v>
      </c>
      <c r="Z34" s="120">
        <f t="shared" si="0"/>
        <v>299</v>
      </c>
      <c r="AA34" s="117">
        <v>130</v>
      </c>
      <c r="AB34" s="117">
        <v>98</v>
      </c>
      <c r="AC34" s="117">
        <v>54</v>
      </c>
      <c r="AD34" s="117">
        <v>17</v>
      </c>
      <c r="AE34" s="117">
        <v>0</v>
      </c>
      <c r="AG34" s="111">
        <f t="shared" si="1"/>
        <v>0</v>
      </c>
      <c r="AH34" s="111">
        <f t="shared" si="2"/>
        <v>71</v>
      </c>
      <c r="AI34" s="111">
        <f t="shared" si="3"/>
        <v>71</v>
      </c>
    </row>
    <row r="35" spans="1:35">
      <c r="A35" s="15" t="s">
        <v>873</v>
      </c>
      <c r="B35" s="162" t="s">
        <v>905</v>
      </c>
      <c r="C35" s="117">
        <v>383</v>
      </c>
      <c r="D35" s="117">
        <v>0</v>
      </c>
      <c r="E35" s="117">
        <v>0</v>
      </c>
      <c r="F35" s="117">
        <v>0</v>
      </c>
      <c r="G35" s="117">
        <v>0</v>
      </c>
      <c r="H35" s="117">
        <v>0</v>
      </c>
      <c r="I35" s="117">
        <v>0</v>
      </c>
      <c r="J35" s="117">
        <v>0</v>
      </c>
      <c r="K35" s="117">
        <v>0</v>
      </c>
      <c r="L35" s="117">
        <v>0</v>
      </c>
      <c r="M35" s="117">
        <v>1</v>
      </c>
      <c r="N35" s="117">
        <v>0</v>
      </c>
      <c r="O35" s="117">
        <v>0</v>
      </c>
      <c r="P35" s="117">
        <v>0</v>
      </c>
      <c r="Q35" s="117">
        <v>1</v>
      </c>
      <c r="R35" s="117">
        <v>3</v>
      </c>
      <c r="S35" s="117">
        <v>4</v>
      </c>
      <c r="T35" s="117">
        <v>8</v>
      </c>
      <c r="U35" s="117">
        <v>10</v>
      </c>
      <c r="V35" s="117">
        <v>20</v>
      </c>
      <c r="W35" s="117">
        <v>15</v>
      </c>
      <c r="X35" s="117">
        <v>34</v>
      </c>
      <c r="Y35" s="117">
        <v>70</v>
      </c>
      <c r="Z35" s="120">
        <f t="shared" si="0"/>
        <v>217</v>
      </c>
      <c r="AA35" s="117">
        <v>93</v>
      </c>
      <c r="AB35" s="117">
        <v>67</v>
      </c>
      <c r="AC35" s="117">
        <v>38</v>
      </c>
      <c r="AD35" s="117">
        <v>19</v>
      </c>
      <c r="AE35" s="117">
        <v>0</v>
      </c>
      <c r="AG35" s="111">
        <f t="shared" si="1"/>
        <v>0</v>
      </c>
      <c r="AH35" s="111">
        <f t="shared" si="2"/>
        <v>57</v>
      </c>
      <c r="AI35" s="111">
        <f t="shared" si="3"/>
        <v>57</v>
      </c>
    </row>
    <row r="36" spans="1:35">
      <c r="A36" s="15" t="s">
        <v>875</v>
      </c>
      <c r="B36" s="162" t="s">
        <v>905</v>
      </c>
      <c r="C36" s="117">
        <v>898</v>
      </c>
      <c r="D36" s="117">
        <v>1</v>
      </c>
      <c r="E36" s="117">
        <v>1</v>
      </c>
      <c r="F36" s="117">
        <v>0</v>
      </c>
      <c r="G36" s="117">
        <v>0</v>
      </c>
      <c r="H36" s="117">
        <v>0</v>
      </c>
      <c r="I36" s="117">
        <v>2</v>
      </c>
      <c r="J36" s="117">
        <v>0</v>
      </c>
      <c r="K36" s="117">
        <v>0</v>
      </c>
      <c r="L36" s="117">
        <v>1</v>
      </c>
      <c r="M36" s="117">
        <v>2</v>
      </c>
      <c r="N36" s="117">
        <v>0</v>
      </c>
      <c r="O36" s="117">
        <v>0</v>
      </c>
      <c r="P36" s="117">
        <v>1</v>
      </c>
      <c r="Q36" s="117">
        <v>5</v>
      </c>
      <c r="R36" s="117">
        <v>4</v>
      </c>
      <c r="S36" s="117">
        <v>6</v>
      </c>
      <c r="T36" s="117">
        <v>17</v>
      </c>
      <c r="U36" s="117">
        <v>17</v>
      </c>
      <c r="V36" s="117">
        <v>45</v>
      </c>
      <c r="W36" s="117">
        <v>63</v>
      </c>
      <c r="X36" s="117">
        <v>89</v>
      </c>
      <c r="Y36" s="117">
        <v>133</v>
      </c>
      <c r="Z36" s="120">
        <f t="shared" si="0"/>
        <v>513</v>
      </c>
      <c r="AA36" s="117">
        <v>205</v>
      </c>
      <c r="AB36" s="117">
        <v>187</v>
      </c>
      <c r="AC36" s="117">
        <v>104</v>
      </c>
      <c r="AD36" s="117">
        <v>17</v>
      </c>
      <c r="AE36" s="117">
        <v>0</v>
      </c>
      <c r="AG36" s="111">
        <f t="shared" si="1"/>
        <v>1</v>
      </c>
      <c r="AH36" s="111">
        <f t="shared" si="2"/>
        <v>121</v>
      </c>
      <c r="AI36" s="111">
        <f t="shared" si="3"/>
        <v>121</v>
      </c>
    </row>
    <row r="37" spans="1:35">
      <c r="A37" s="15" t="s">
        <v>657</v>
      </c>
      <c r="B37" s="162" t="s">
        <v>905</v>
      </c>
      <c r="C37" s="117">
        <v>705</v>
      </c>
      <c r="D37" s="117">
        <v>0</v>
      </c>
      <c r="E37" s="117">
        <v>0</v>
      </c>
      <c r="F37" s="117">
        <v>0</v>
      </c>
      <c r="G37" s="117">
        <v>0</v>
      </c>
      <c r="H37" s="117">
        <v>0</v>
      </c>
      <c r="I37" s="117">
        <v>0</v>
      </c>
      <c r="J37" s="117">
        <v>1</v>
      </c>
      <c r="K37" s="117">
        <v>0</v>
      </c>
      <c r="L37" s="117">
        <v>1</v>
      </c>
      <c r="M37" s="117">
        <v>1</v>
      </c>
      <c r="N37" s="117">
        <v>4</v>
      </c>
      <c r="O37" s="117">
        <v>0</v>
      </c>
      <c r="P37" s="117">
        <v>4</v>
      </c>
      <c r="Q37" s="117">
        <v>2</v>
      </c>
      <c r="R37" s="117">
        <v>4</v>
      </c>
      <c r="S37" s="117">
        <v>8</v>
      </c>
      <c r="T37" s="117">
        <v>15</v>
      </c>
      <c r="U37" s="117">
        <v>18</v>
      </c>
      <c r="V37" s="117">
        <v>55</v>
      </c>
      <c r="W37" s="117">
        <v>38</v>
      </c>
      <c r="X37" s="117">
        <v>67</v>
      </c>
      <c r="Y37" s="117">
        <v>117</v>
      </c>
      <c r="Z37" s="120">
        <f t="shared" si="0"/>
        <v>370</v>
      </c>
      <c r="AA37" s="117">
        <v>170</v>
      </c>
      <c r="AB37" s="117">
        <v>121</v>
      </c>
      <c r="AC37" s="117">
        <v>61</v>
      </c>
      <c r="AD37" s="117">
        <v>18</v>
      </c>
      <c r="AE37" s="117">
        <v>0</v>
      </c>
      <c r="AG37" s="111">
        <f t="shared" si="1"/>
        <v>0</v>
      </c>
      <c r="AH37" s="111">
        <f t="shared" si="2"/>
        <v>79</v>
      </c>
      <c r="AI37" s="111">
        <f t="shared" si="3"/>
        <v>79</v>
      </c>
    </row>
    <row r="38" spans="1:35">
      <c r="A38" s="15" t="s">
        <v>876</v>
      </c>
      <c r="B38" s="162" t="s">
        <v>905</v>
      </c>
      <c r="C38" s="117">
        <v>500</v>
      </c>
      <c r="D38" s="117">
        <v>0</v>
      </c>
      <c r="E38" s="117">
        <v>0</v>
      </c>
      <c r="F38" s="117">
        <v>0</v>
      </c>
      <c r="G38" s="117">
        <v>0</v>
      </c>
      <c r="H38" s="117">
        <v>0</v>
      </c>
      <c r="I38" s="117">
        <v>0</v>
      </c>
      <c r="J38" s="117">
        <v>0</v>
      </c>
      <c r="K38" s="117">
        <v>1</v>
      </c>
      <c r="L38" s="117">
        <v>0</v>
      </c>
      <c r="M38" s="117">
        <v>0</v>
      </c>
      <c r="N38" s="117">
        <v>0</v>
      </c>
      <c r="O38" s="117">
        <v>0</v>
      </c>
      <c r="P38" s="117">
        <v>1</v>
      </c>
      <c r="Q38" s="117">
        <v>5</v>
      </c>
      <c r="R38" s="117">
        <v>4</v>
      </c>
      <c r="S38" s="117">
        <v>2</v>
      </c>
      <c r="T38" s="117">
        <v>12</v>
      </c>
      <c r="U38" s="117">
        <v>13</v>
      </c>
      <c r="V38" s="117">
        <v>20</v>
      </c>
      <c r="W38" s="117">
        <v>31</v>
      </c>
      <c r="X38" s="117">
        <v>42</v>
      </c>
      <c r="Y38" s="117">
        <v>73</v>
      </c>
      <c r="Z38" s="120">
        <f t="shared" si="0"/>
        <v>296</v>
      </c>
      <c r="AA38" s="117">
        <v>130</v>
      </c>
      <c r="AB38" s="117">
        <v>96</v>
      </c>
      <c r="AC38" s="117">
        <v>58</v>
      </c>
      <c r="AD38" s="117">
        <v>12</v>
      </c>
      <c r="AE38" s="117">
        <v>0</v>
      </c>
      <c r="AG38" s="111">
        <f t="shared" si="1"/>
        <v>0</v>
      </c>
      <c r="AH38" s="111">
        <f t="shared" si="2"/>
        <v>70</v>
      </c>
      <c r="AI38" s="111">
        <f t="shared" si="3"/>
        <v>70</v>
      </c>
    </row>
    <row r="39" spans="1:35">
      <c r="A39" s="15" t="s">
        <v>877</v>
      </c>
      <c r="B39" s="162" t="s">
        <v>905</v>
      </c>
      <c r="C39" s="117">
        <v>695</v>
      </c>
      <c r="D39" s="117">
        <v>2</v>
      </c>
      <c r="E39" s="117">
        <v>0</v>
      </c>
      <c r="F39" s="117">
        <v>0</v>
      </c>
      <c r="G39" s="117">
        <v>0</v>
      </c>
      <c r="H39" s="117">
        <v>0</v>
      </c>
      <c r="I39" s="117">
        <v>2</v>
      </c>
      <c r="J39" s="117">
        <v>0</v>
      </c>
      <c r="K39" s="117">
        <v>0</v>
      </c>
      <c r="L39" s="117">
        <v>0</v>
      </c>
      <c r="M39" s="117">
        <v>0</v>
      </c>
      <c r="N39" s="117">
        <v>1</v>
      </c>
      <c r="O39" s="117">
        <v>0</v>
      </c>
      <c r="P39" s="117">
        <v>3</v>
      </c>
      <c r="Q39" s="117">
        <v>4</v>
      </c>
      <c r="R39" s="117">
        <v>4</v>
      </c>
      <c r="S39" s="117">
        <v>6</v>
      </c>
      <c r="T39" s="117">
        <v>13</v>
      </c>
      <c r="U39" s="117">
        <v>18</v>
      </c>
      <c r="V39" s="117">
        <v>49</v>
      </c>
      <c r="W39" s="117">
        <v>56</v>
      </c>
      <c r="X39" s="117">
        <v>54</v>
      </c>
      <c r="Y39" s="117">
        <v>115</v>
      </c>
      <c r="Z39" s="120">
        <f t="shared" si="0"/>
        <v>370</v>
      </c>
      <c r="AA39" s="117">
        <v>162</v>
      </c>
      <c r="AB39" s="117">
        <v>132</v>
      </c>
      <c r="AC39" s="117">
        <v>46</v>
      </c>
      <c r="AD39" s="117">
        <v>30</v>
      </c>
      <c r="AE39" s="117">
        <v>0</v>
      </c>
      <c r="AG39" s="111">
        <f t="shared" si="1"/>
        <v>0</v>
      </c>
      <c r="AH39" s="111">
        <f t="shared" si="2"/>
        <v>76</v>
      </c>
      <c r="AI39" s="111">
        <f t="shared" si="3"/>
        <v>76</v>
      </c>
    </row>
    <row r="40" spans="1:35">
      <c r="A40" s="15" t="s">
        <v>878</v>
      </c>
      <c r="B40" s="162" t="s">
        <v>905</v>
      </c>
      <c r="C40" s="117">
        <v>531</v>
      </c>
      <c r="D40" s="117">
        <v>0</v>
      </c>
      <c r="E40" s="117">
        <v>1</v>
      </c>
      <c r="F40" s="117">
        <v>0</v>
      </c>
      <c r="G40" s="117">
        <v>0</v>
      </c>
      <c r="H40" s="117">
        <v>0</v>
      </c>
      <c r="I40" s="117">
        <v>1</v>
      </c>
      <c r="J40" s="117">
        <v>0</v>
      </c>
      <c r="K40" s="117">
        <v>0</v>
      </c>
      <c r="L40" s="117">
        <v>1</v>
      </c>
      <c r="M40" s="117">
        <v>0</v>
      </c>
      <c r="N40" s="117">
        <v>1</v>
      </c>
      <c r="O40" s="117">
        <v>1</v>
      </c>
      <c r="P40" s="117">
        <v>1</v>
      </c>
      <c r="Q40" s="117">
        <v>0</v>
      </c>
      <c r="R40" s="117">
        <v>2</v>
      </c>
      <c r="S40" s="117">
        <v>3</v>
      </c>
      <c r="T40" s="117">
        <v>11</v>
      </c>
      <c r="U40" s="117">
        <v>12</v>
      </c>
      <c r="V40" s="117">
        <v>22</v>
      </c>
      <c r="W40" s="117">
        <v>35</v>
      </c>
      <c r="X40" s="117">
        <v>52</v>
      </c>
      <c r="Y40" s="117">
        <v>95</v>
      </c>
      <c r="Z40" s="120">
        <f t="shared" si="0"/>
        <v>294</v>
      </c>
      <c r="AA40" s="117">
        <v>120</v>
      </c>
      <c r="AB40" s="117">
        <v>98</v>
      </c>
      <c r="AC40" s="117">
        <v>59</v>
      </c>
      <c r="AD40" s="117">
        <v>17</v>
      </c>
      <c r="AE40" s="117">
        <v>0</v>
      </c>
      <c r="AG40" s="111">
        <f t="shared" si="1"/>
        <v>1</v>
      </c>
      <c r="AH40" s="111">
        <f t="shared" si="2"/>
        <v>76</v>
      </c>
      <c r="AI40" s="111">
        <f t="shared" si="3"/>
        <v>76</v>
      </c>
    </row>
    <row r="41" spans="1:35">
      <c r="A41" s="15" t="s">
        <v>879</v>
      </c>
      <c r="B41" s="162" t="s">
        <v>905</v>
      </c>
      <c r="C41" s="117">
        <v>402</v>
      </c>
      <c r="D41" s="117">
        <v>0</v>
      </c>
      <c r="E41" s="117">
        <v>0</v>
      </c>
      <c r="F41" s="117">
        <v>0</v>
      </c>
      <c r="G41" s="117">
        <v>0</v>
      </c>
      <c r="H41" s="117">
        <v>0</v>
      </c>
      <c r="I41" s="117">
        <v>0</v>
      </c>
      <c r="J41" s="117">
        <v>1</v>
      </c>
      <c r="K41" s="117">
        <v>0</v>
      </c>
      <c r="L41" s="117">
        <v>0</v>
      </c>
      <c r="M41" s="117">
        <v>1</v>
      </c>
      <c r="N41" s="117">
        <v>1</v>
      </c>
      <c r="O41" s="117">
        <v>5</v>
      </c>
      <c r="P41" s="117">
        <v>2</v>
      </c>
      <c r="Q41" s="117">
        <v>6</v>
      </c>
      <c r="R41" s="117">
        <v>3</v>
      </c>
      <c r="S41" s="117">
        <v>2</v>
      </c>
      <c r="T41" s="117">
        <v>8</v>
      </c>
      <c r="U41" s="117">
        <v>10</v>
      </c>
      <c r="V41" s="117">
        <v>25</v>
      </c>
      <c r="W41" s="117">
        <v>30</v>
      </c>
      <c r="X41" s="117">
        <v>49</v>
      </c>
      <c r="Y41" s="117">
        <v>54</v>
      </c>
      <c r="Z41" s="120">
        <f t="shared" si="0"/>
        <v>205</v>
      </c>
      <c r="AA41" s="117">
        <v>80</v>
      </c>
      <c r="AB41" s="117">
        <v>76</v>
      </c>
      <c r="AC41" s="117">
        <v>36</v>
      </c>
      <c r="AD41" s="117">
        <v>13</v>
      </c>
      <c r="AE41" s="117">
        <v>0</v>
      </c>
      <c r="AG41" s="111">
        <f t="shared" si="1"/>
        <v>0</v>
      </c>
      <c r="AH41" s="111">
        <f t="shared" si="2"/>
        <v>49</v>
      </c>
      <c r="AI41" s="111">
        <f t="shared" si="3"/>
        <v>49</v>
      </c>
    </row>
    <row r="42" spans="1:35">
      <c r="A42" s="15" t="s">
        <v>652</v>
      </c>
      <c r="B42" s="162" t="s">
        <v>905</v>
      </c>
      <c r="C42" s="117">
        <v>887</v>
      </c>
      <c r="D42" s="117">
        <v>0</v>
      </c>
      <c r="E42" s="117">
        <v>1</v>
      </c>
      <c r="F42" s="117">
        <v>0</v>
      </c>
      <c r="G42" s="117">
        <v>0</v>
      </c>
      <c r="H42" s="117">
        <v>0</v>
      </c>
      <c r="I42" s="117">
        <v>1</v>
      </c>
      <c r="J42" s="117">
        <v>1</v>
      </c>
      <c r="K42" s="117">
        <v>1</v>
      </c>
      <c r="L42" s="117">
        <v>0</v>
      </c>
      <c r="M42" s="117">
        <v>2</v>
      </c>
      <c r="N42" s="117">
        <v>2</v>
      </c>
      <c r="O42" s="117">
        <v>2</v>
      </c>
      <c r="P42" s="117">
        <v>5</v>
      </c>
      <c r="Q42" s="117">
        <v>3</v>
      </c>
      <c r="R42" s="117">
        <v>13</v>
      </c>
      <c r="S42" s="117">
        <v>8</v>
      </c>
      <c r="T42" s="117">
        <v>19</v>
      </c>
      <c r="U42" s="117">
        <v>35</v>
      </c>
      <c r="V42" s="117">
        <v>60</v>
      </c>
      <c r="W42" s="117">
        <v>81</v>
      </c>
      <c r="X42" s="117">
        <v>105</v>
      </c>
      <c r="Y42" s="117">
        <v>144</v>
      </c>
      <c r="Z42" s="120">
        <f t="shared" si="0"/>
        <v>405</v>
      </c>
      <c r="AA42" s="117">
        <v>176</v>
      </c>
      <c r="AB42" s="117">
        <v>150</v>
      </c>
      <c r="AC42" s="117">
        <v>60</v>
      </c>
      <c r="AD42" s="117">
        <v>19</v>
      </c>
      <c r="AE42" s="117">
        <v>0</v>
      </c>
      <c r="AG42" s="111">
        <f t="shared" si="1"/>
        <v>1</v>
      </c>
      <c r="AH42" s="111">
        <f t="shared" si="2"/>
        <v>79</v>
      </c>
      <c r="AI42" s="111">
        <f t="shared" si="3"/>
        <v>79</v>
      </c>
    </row>
    <row r="43" spans="1:35">
      <c r="A43" s="15" t="s">
        <v>880</v>
      </c>
      <c r="B43" s="162" t="s">
        <v>905</v>
      </c>
      <c r="C43" s="117">
        <v>258</v>
      </c>
      <c r="D43" s="117">
        <v>1</v>
      </c>
      <c r="E43" s="117">
        <v>0</v>
      </c>
      <c r="F43" s="117">
        <v>0</v>
      </c>
      <c r="G43" s="117">
        <v>0</v>
      </c>
      <c r="H43" s="117">
        <v>0</v>
      </c>
      <c r="I43" s="117">
        <v>1</v>
      </c>
      <c r="J43" s="117">
        <v>0</v>
      </c>
      <c r="K43" s="117">
        <v>0</v>
      </c>
      <c r="L43" s="117">
        <v>0</v>
      </c>
      <c r="M43" s="117">
        <v>0</v>
      </c>
      <c r="N43" s="117">
        <v>0</v>
      </c>
      <c r="O43" s="117">
        <v>0</v>
      </c>
      <c r="P43" s="117">
        <v>2</v>
      </c>
      <c r="Q43" s="117">
        <v>2</v>
      </c>
      <c r="R43" s="117">
        <v>3</v>
      </c>
      <c r="S43" s="117">
        <v>4</v>
      </c>
      <c r="T43" s="117">
        <v>10</v>
      </c>
      <c r="U43" s="117">
        <v>7</v>
      </c>
      <c r="V43" s="117">
        <v>10</v>
      </c>
      <c r="W43" s="117">
        <v>23</v>
      </c>
      <c r="X43" s="117">
        <v>28</v>
      </c>
      <c r="Y43" s="117">
        <v>41</v>
      </c>
      <c r="Z43" s="120">
        <f t="shared" si="0"/>
        <v>127</v>
      </c>
      <c r="AA43" s="117">
        <v>50</v>
      </c>
      <c r="AB43" s="117">
        <v>45</v>
      </c>
      <c r="AC43" s="117">
        <v>29</v>
      </c>
      <c r="AD43" s="117">
        <v>3</v>
      </c>
      <c r="AE43" s="117">
        <v>0</v>
      </c>
      <c r="AG43" s="111">
        <f t="shared" si="1"/>
        <v>0</v>
      </c>
      <c r="AH43" s="111">
        <f t="shared" si="2"/>
        <v>32</v>
      </c>
      <c r="AI43" s="111">
        <f t="shared" si="3"/>
        <v>32</v>
      </c>
    </row>
    <row r="44" spans="1:35">
      <c r="A44" s="15" t="s">
        <v>881</v>
      </c>
      <c r="B44" s="162" t="s">
        <v>905</v>
      </c>
      <c r="C44" s="117">
        <v>290</v>
      </c>
      <c r="D44" s="117">
        <v>0</v>
      </c>
      <c r="E44" s="117">
        <v>0</v>
      </c>
      <c r="F44" s="117">
        <v>0</v>
      </c>
      <c r="G44" s="117">
        <v>0</v>
      </c>
      <c r="H44" s="117">
        <v>0</v>
      </c>
      <c r="I44" s="117">
        <v>0</v>
      </c>
      <c r="J44" s="117">
        <v>0</v>
      </c>
      <c r="K44" s="117">
        <v>0</v>
      </c>
      <c r="L44" s="117">
        <v>0</v>
      </c>
      <c r="M44" s="117">
        <v>1</v>
      </c>
      <c r="N44" s="117">
        <v>0</v>
      </c>
      <c r="O44" s="117">
        <v>0</v>
      </c>
      <c r="P44" s="117">
        <v>1</v>
      </c>
      <c r="Q44" s="117">
        <v>0</v>
      </c>
      <c r="R44" s="117">
        <v>2</v>
      </c>
      <c r="S44" s="117">
        <v>2</v>
      </c>
      <c r="T44" s="117">
        <v>1</v>
      </c>
      <c r="U44" s="117">
        <v>5</v>
      </c>
      <c r="V44" s="117">
        <v>17</v>
      </c>
      <c r="W44" s="117">
        <v>17</v>
      </c>
      <c r="X44" s="117">
        <v>32</v>
      </c>
      <c r="Y44" s="117">
        <v>47</v>
      </c>
      <c r="Z44" s="120">
        <f t="shared" si="0"/>
        <v>165</v>
      </c>
      <c r="AA44" s="117">
        <v>76</v>
      </c>
      <c r="AB44" s="117">
        <v>45</v>
      </c>
      <c r="AC44" s="117">
        <v>36</v>
      </c>
      <c r="AD44" s="117">
        <v>8</v>
      </c>
      <c r="AE44" s="117">
        <v>0</v>
      </c>
      <c r="AG44" s="111">
        <f t="shared" si="1"/>
        <v>0</v>
      </c>
      <c r="AH44" s="111">
        <f t="shared" si="2"/>
        <v>44</v>
      </c>
      <c r="AI44" s="111">
        <f t="shared" si="3"/>
        <v>44</v>
      </c>
    </row>
    <row r="45" spans="1:35">
      <c r="A45" s="15" t="s">
        <v>882</v>
      </c>
      <c r="B45" s="162" t="s">
        <v>905</v>
      </c>
      <c r="C45" s="117">
        <v>327</v>
      </c>
      <c r="D45" s="117">
        <v>1</v>
      </c>
      <c r="E45" s="117">
        <v>0</v>
      </c>
      <c r="F45" s="117">
        <v>0</v>
      </c>
      <c r="G45" s="117">
        <v>0</v>
      </c>
      <c r="H45" s="117">
        <v>0</v>
      </c>
      <c r="I45" s="117">
        <v>1</v>
      </c>
      <c r="J45" s="117">
        <v>0</v>
      </c>
      <c r="K45" s="117">
        <v>0</v>
      </c>
      <c r="L45" s="117">
        <v>0</v>
      </c>
      <c r="M45" s="117">
        <v>1</v>
      </c>
      <c r="N45" s="117">
        <v>0</v>
      </c>
      <c r="O45" s="117">
        <v>0</v>
      </c>
      <c r="P45" s="117">
        <v>2</v>
      </c>
      <c r="Q45" s="117">
        <v>3</v>
      </c>
      <c r="R45" s="117">
        <v>2</v>
      </c>
      <c r="S45" s="117">
        <v>3</v>
      </c>
      <c r="T45" s="117">
        <v>5</v>
      </c>
      <c r="U45" s="117">
        <v>10</v>
      </c>
      <c r="V45" s="117">
        <v>33</v>
      </c>
      <c r="W45" s="117">
        <v>28</v>
      </c>
      <c r="X45" s="117">
        <v>34</v>
      </c>
      <c r="Y45" s="117">
        <v>45</v>
      </c>
      <c r="Z45" s="120">
        <f t="shared" si="0"/>
        <v>160</v>
      </c>
      <c r="AA45" s="117">
        <v>78</v>
      </c>
      <c r="AB45" s="117">
        <v>58</v>
      </c>
      <c r="AC45" s="117">
        <v>19</v>
      </c>
      <c r="AD45" s="117">
        <v>5</v>
      </c>
      <c r="AE45" s="117">
        <v>0</v>
      </c>
      <c r="AG45" s="111">
        <f t="shared" si="1"/>
        <v>0</v>
      </c>
      <c r="AH45" s="111">
        <f t="shared" si="2"/>
        <v>24</v>
      </c>
      <c r="AI45" s="111">
        <f t="shared" si="3"/>
        <v>24</v>
      </c>
    </row>
    <row r="46" spans="1:35">
      <c r="A46" s="15" t="s">
        <v>883</v>
      </c>
      <c r="B46" s="162" t="s">
        <v>905</v>
      </c>
      <c r="C46" s="117">
        <v>283</v>
      </c>
      <c r="D46" s="117">
        <v>0</v>
      </c>
      <c r="E46" s="117">
        <v>0</v>
      </c>
      <c r="F46" s="117">
        <v>0</v>
      </c>
      <c r="G46" s="117">
        <v>1</v>
      </c>
      <c r="H46" s="117">
        <v>0</v>
      </c>
      <c r="I46" s="117">
        <v>1</v>
      </c>
      <c r="J46" s="117">
        <v>0</v>
      </c>
      <c r="K46" s="117">
        <v>0</v>
      </c>
      <c r="L46" s="117">
        <v>1</v>
      </c>
      <c r="M46" s="117">
        <v>2</v>
      </c>
      <c r="N46" s="117">
        <v>2</v>
      </c>
      <c r="O46" s="117">
        <v>1</v>
      </c>
      <c r="P46" s="117">
        <v>1</v>
      </c>
      <c r="Q46" s="117">
        <v>1</v>
      </c>
      <c r="R46" s="117">
        <v>5</v>
      </c>
      <c r="S46" s="117">
        <v>9</v>
      </c>
      <c r="T46" s="117">
        <v>8</v>
      </c>
      <c r="U46" s="117">
        <v>8</v>
      </c>
      <c r="V46" s="117">
        <v>29</v>
      </c>
      <c r="W46" s="117">
        <v>23</v>
      </c>
      <c r="X46" s="117">
        <v>40</v>
      </c>
      <c r="Y46" s="117">
        <v>40</v>
      </c>
      <c r="Z46" s="120">
        <f t="shared" si="0"/>
        <v>112</v>
      </c>
      <c r="AA46" s="117">
        <v>58</v>
      </c>
      <c r="AB46" s="117">
        <v>38</v>
      </c>
      <c r="AC46" s="117">
        <v>10</v>
      </c>
      <c r="AD46" s="117">
        <v>6</v>
      </c>
      <c r="AE46" s="117">
        <v>0</v>
      </c>
      <c r="AG46" s="111">
        <f t="shared" si="1"/>
        <v>1</v>
      </c>
      <c r="AH46" s="111">
        <f t="shared" si="2"/>
        <v>16</v>
      </c>
      <c r="AI46" s="111">
        <f t="shared" si="3"/>
        <v>16</v>
      </c>
    </row>
    <row r="47" spans="1:35">
      <c r="A47" s="15" t="s">
        <v>884</v>
      </c>
      <c r="B47" s="162" t="s">
        <v>905</v>
      </c>
      <c r="C47" s="117">
        <v>175</v>
      </c>
      <c r="D47" s="117">
        <v>0</v>
      </c>
      <c r="E47" s="117">
        <v>0</v>
      </c>
      <c r="F47" s="117">
        <v>0</v>
      </c>
      <c r="G47" s="117">
        <v>0</v>
      </c>
      <c r="H47" s="117">
        <v>0</v>
      </c>
      <c r="I47" s="117">
        <v>0</v>
      </c>
      <c r="J47" s="117">
        <v>0</v>
      </c>
      <c r="K47" s="117">
        <v>0</v>
      </c>
      <c r="L47" s="117">
        <v>0</v>
      </c>
      <c r="M47" s="117">
        <v>0</v>
      </c>
      <c r="N47" s="117">
        <v>0</v>
      </c>
      <c r="O47" s="117">
        <v>0</v>
      </c>
      <c r="P47" s="117">
        <v>1</v>
      </c>
      <c r="Q47" s="117">
        <v>0</v>
      </c>
      <c r="R47" s="117">
        <v>1</v>
      </c>
      <c r="S47" s="117">
        <v>0</v>
      </c>
      <c r="T47" s="117">
        <v>2</v>
      </c>
      <c r="U47" s="117">
        <v>6</v>
      </c>
      <c r="V47" s="117">
        <v>12</v>
      </c>
      <c r="W47" s="117">
        <v>16</v>
      </c>
      <c r="X47" s="117">
        <v>15</v>
      </c>
      <c r="Y47" s="117">
        <v>25</v>
      </c>
      <c r="Z47" s="120">
        <f t="shared" si="0"/>
        <v>97</v>
      </c>
      <c r="AA47" s="117">
        <v>35</v>
      </c>
      <c r="AB47" s="117">
        <v>38</v>
      </c>
      <c r="AC47" s="117">
        <v>21</v>
      </c>
      <c r="AD47" s="117">
        <v>3</v>
      </c>
      <c r="AE47" s="117">
        <v>0</v>
      </c>
      <c r="AG47" s="111">
        <f t="shared" si="1"/>
        <v>0</v>
      </c>
      <c r="AH47" s="111">
        <f t="shared" si="2"/>
        <v>24</v>
      </c>
      <c r="AI47" s="111">
        <f t="shared" si="3"/>
        <v>24</v>
      </c>
    </row>
    <row r="48" spans="1:35">
      <c r="A48" s="15" t="s">
        <v>885</v>
      </c>
      <c r="B48" s="162" t="s">
        <v>905</v>
      </c>
      <c r="C48" s="117">
        <v>216</v>
      </c>
      <c r="D48" s="117">
        <v>0</v>
      </c>
      <c r="E48" s="117">
        <v>0</v>
      </c>
      <c r="F48" s="117">
        <v>0</v>
      </c>
      <c r="G48" s="117">
        <v>0</v>
      </c>
      <c r="H48" s="117">
        <v>0</v>
      </c>
      <c r="I48" s="117">
        <v>0</v>
      </c>
      <c r="J48" s="117">
        <v>0</v>
      </c>
      <c r="K48" s="117">
        <v>0</v>
      </c>
      <c r="L48" s="117">
        <v>0</v>
      </c>
      <c r="M48" s="117">
        <v>1</v>
      </c>
      <c r="N48" s="117">
        <v>0</v>
      </c>
      <c r="O48" s="117">
        <v>1</v>
      </c>
      <c r="P48" s="117">
        <v>0</v>
      </c>
      <c r="Q48" s="117">
        <v>1</v>
      </c>
      <c r="R48" s="117">
        <v>0</v>
      </c>
      <c r="S48" s="117">
        <v>3</v>
      </c>
      <c r="T48" s="117">
        <v>6</v>
      </c>
      <c r="U48" s="117">
        <v>6</v>
      </c>
      <c r="V48" s="117">
        <v>11</v>
      </c>
      <c r="W48" s="117">
        <v>18</v>
      </c>
      <c r="X48" s="117">
        <v>20</v>
      </c>
      <c r="Y48" s="117">
        <v>34</v>
      </c>
      <c r="Z48" s="120">
        <f t="shared" si="0"/>
        <v>115</v>
      </c>
      <c r="AA48" s="117">
        <v>49</v>
      </c>
      <c r="AB48" s="117">
        <v>41</v>
      </c>
      <c r="AC48" s="117">
        <v>20</v>
      </c>
      <c r="AD48" s="117">
        <v>5</v>
      </c>
      <c r="AE48" s="117">
        <v>0</v>
      </c>
      <c r="AG48" s="111">
        <f t="shared" si="1"/>
        <v>0</v>
      </c>
      <c r="AH48" s="111">
        <f t="shared" si="2"/>
        <v>25</v>
      </c>
      <c r="AI48" s="111">
        <f t="shared" si="3"/>
        <v>25</v>
      </c>
    </row>
    <row r="49" spans="1:35">
      <c r="A49" s="15" t="s">
        <v>645</v>
      </c>
      <c r="B49" s="162" t="s">
        <v>905</v>
      </c>
      <c r="C49" s="117">
        <v>145</v>
      </c>
      <c r="D49" s="117">
        <v>0</v>
      </c>
      <c r="E49" s="117">
        <v>0</v>
      </c>
      <c r="F49" s="117">
        <v>0</v>
      </c>
      <c r="G49" s="117">
        <v>0</v>
      </c>
      <c r="H49" s="117">
        <v>0</v>
      </c>
      <c r="I49" s="117">
        <v>0</v>
      </c>
      <c r="J49" s="117">
        <v>0</v>
      </c>
      <c r="K49" s="117">
        <v>0</v>
      </c>
      <c r="L49" s="117">
        <v>0</v>
      </c>
      <c r="M49" s="117">
        <v>1</v>
      </c>
      <c r="N49" s="117">
        <v>0</v>
      </c>
      <c r="O49" s="117">
        <v>0</v>
      </c>
      <c r="P49" s="117">
        <v>0</v>
      </c>
      <c r="Q49" s="117">
        <v>0</v>
      </c>
      <c r="R49" s="117">
        <v>0</v>
      </c>
      <c r="S49" s="117">
        <v>1</v>
      </c>
      <c r="T49" s="117">
        <v>1</v>
      </c>
      <c r="U49" s="117">
        <v>1</v>
      </c>
      <c r="V49" s="117">
        <v>9</v>
      </c>
      <c r="W49" s="117">
        <v>10</v>
      </c>
      <c r="X49" s="117">
        <v>11</v>
      </c>
      <c r="Y49" s="117">
        <v>25</v>
      </c>
      <c r="Z49" s="120">
        <f t="shared" si="0"/>
        <v>86</v>
      </c>
      <c r="AA49" s="117">
        <v>37</v>
      </c>
      <c r="AB49" s="117">
        <v>32</v>
      </c>
      <c r="AC49" s="117">
        <v>11</v>
      </c>
      <c r="AD49" s="117">
        <v>6</v>
      </c>
      <c r="AE49" s="117">
        <v>0</v>
      </c>
      <c r="AG49" s="111">
        <f t="shared" si="1"/>
        <v>0</v>
      </c>
      <c r="AH49" s="111">
        <f t="shared" si="2"/>
        <v>17</v>
      </c>
      <c r="AI49" s="111">
        <f t="shared" si="3"/>
        <v>17</v>
      </c>
    </row>
    <row r="50" spans="1:35">
      <c r="A50" s="15" t="s">
        <v>886</v>
      </c>
      <c r="B50" s="162" t="s">
        <v>905</v>
      </c>
      <c r="C50" s="117">
        <v>290</v>
      </c>
      <c r="D50" s="117">
        <v>1</v>
      </c>
      <c r="E50" s="117">
        <v>0</v>
      </c>
      <c r="F50" s="117">
        <v>0</v>
      </c>
      <c r="G50" s="117">
        <v>0</v>
      </c>
      <c r="H50" s="117">
        <v>0</v>
      </c>
      <c r="I50" s="117">
        <v>1</v>
      </c>
      <c r="J50" s="117">
        <v>0</v>
      </c>
      <c r="K50" s="117">
        <v>0</v>
      </c>
      <c r="L50" s="117">
        <v>0</v>
      </c>
      <c r="M50" s="117">
        <v>0</v>
      </c>
      <c r="N50" s="117">
        <v>1</v>
      </c>
      <c r="O50" s="117">
        <v>2</v>
      </c>
      <c r="P50" s="117">
        <v>2</v>
      </c>
      <c r="Q50" s="117">
        <v>2</v>
      </c>
      <c r="R50" s="117">
        <v>5</v>
      </c>
      <c r="S50" s="117">
        <v>1</v>
      </c>
      <c r="T50" s="117">
        <v>4</v>
      </c>
      <c r="U50" s="117">
        <v>10</v>
      </c>
      <c r="V50" s="117">
        <v>23</v>
      </c>
      <c r="W50" s="117">
        <v>29</v>
      </c>
      <c r="X50" s="117">
        <v>44</v>
      </c>
      <c r="Y50" s="117">
        <v>48</v>
      </c>
      <c r="Z50" s="120">
        <f t="shared" si="0"/>
        <v>118</v>
      </c>
      <c r="AA50" s="117">
        <v>61</v>
      </c>
      <c r="AB50" s="117">
        <v>35</v>
      </c>
      <c r="AC50" s="117">
        <v>20</v>
      </c>
      <c r="AD50" s="117">
        <v>2</v>
      </c>
      <c r="AE50" s="117">
        <v>0</v>
      </c>
      <c r="AG50" s="111">
        <f t="shared" si="1"/>
        <v>0</v>
      </c>
      <c r="AH50" s="111">
        <f t="shared" si="2"/>
        <v>22</v>
      </c>
      <c r="AI50" s="111">
        <f t="shared" si="3"/>
        <v>22</v>
      </c>
    </row>
    <row r="51" spans="1:35">
      <c r="A51" s="15" t="s">
        <v>887</v>
      </c>
      <c r="B51" s="162" t="s">
        <v>905</v>
      </c>
      <c r="C51" s="117">
        <v>201</v>
      </c>
      <c r="D51" s="117">
        <v>0</v>
      </c>
      <c r="E51" s="117">
        <v>0</v>
      </c>
      <c r="F51" s="117">
        <v>0</v>
      </c>
      <c r="G51" s="117">
        <v>0</v>
      </c>
      <c r="H51" s="117">
        <v>0</v>
      </c>
      <c r="I51" s="117">
        <v>0</v>
      </c>
      <c r="J51" s="117">
        <v>0</v>
      </c>
      <c r="K51" s="117">
        <v>0</v>
      </c>
      <c r="L51" s="117">
        <v>0</v>
      </c>
      <c r="M51" s="117">
        <v>1</v>
      </c>
      <c r="N51" s="117">
        <v>0</v>
      </c>
      <c r="O51" s="117">
        <v>0</v>
      </c>
      <c r="P51" s="117">
        <v>0</v>
      </c>
      <c r="Q51" s="117">
        <v>0</v>
      </c>
      <c r="R51" s="117">
        <v>1</v>
      </c>
      <c r="S51" s="117">
        <v>2</v>
      </c>
      <c r="T51" s="117">
        <v>3</v>
      </c>
      <c r="U51" s="117">
        <v>5</v>
      </c>
      <c r="V51" s="117">
        <v>13</v>
      </c>
      <c r="W51" s="117">
        <v>14</v>
      </c>
      <c r="X51" s="117">
        <v>25</v>
      </c>
      <c r="Y51" s="117">
        <v>40</v>
      </c>
      <c r="Z51" s="120">
        <f t="shared" si="0"/>
        <v>97</v>
      </c>
      <c r="AA51" s="117">
        <v>36</v>
      </c>
      <c r="AB51" s="117">
        <v>40</v>
      </c>
      <c r="AC51" s="117">
        <v>18</v>
      </c>
      <c r="AD51" s="117">
        <v>3</v>
      </c>
      <c r="AE51" s="117">
        <v>0</v>
      </c>
      <c r="AG51" s="111">
        <f t="shared" si="1"/>
        <v>0</v>
      </c>
      <c r="AH51" s="111">
        <f t="shared" si="2"/>
        <v>21</v>
      </c>
      <c r="AI51" s="111">
        <f t="shared" si="3"/>
        <v>21</v>
      </c>
    </row>
    <row r="52" spans="1:35">
      <c r="A52" s="15" t="s">
        <v>888</v>
      </c>
      <c r="B52" s="162" t="s">
        <v>905</v>
      </c>
      <c r="C52" s="117">
        <v>309</v>
      </c>
      <c r="D52" s="117">
        <v>1</v>
      </c>
      <c r="E52" s="117">
        <v>0</v>
      </c>
      <c r="F52" s="117">
        <v>0</v>
      </c>
      <c r="G52" s="117">
        <v>0</v>
      </c>
      <c r="H52" s="117">
        <v>0</v>
      </c>
      <c r="I52" s="117">
        <v>1</v>
      </c>
      <c r="J52" s="117">
        <v>0</v>
      </c>
      <c r="K52" s="117">
        <v>0</v>
      </c>
      <c r="L52" s="117">
        <v>0</v>
      </c>
      <c r="M52" s="117">
        <v>0</v>
      </c>
      <c r="N52" s="117">
        <v>1</v>
      </c>
      <c r="O52" s="117">
        <v>2</v>
      </c>
      <c r="P52" s="117">
        <v>1</v>
      </c>
      <c r="Q52" s="117">
        <v>1</v>
      </c>
      <c r="R52" s="117">
        <v>3</v>
      </c>
      <c r="S52" s="117">
        <v>1</v>
      </c>
      <c r="T52" s="117">
        <v>7</v>
      </c>
      <c r="U52" s="117">
        <v>6</v>
      </c>
      <c r="V52" s="117">
        <v>17</v>
      </c>
      <c r="W52" s="117">
        <v>12</v>
      </c>
      <c r="X52" s="117">
        <v>22</v>
      </c>
      <c r="Y52" s="117">
        <v>67</v>
      </c>
      <c r="Z52" s="120">
        <f t="shared" si="0"/>
        <v>168</v>
      </c>
      <c r="AA52" s="117">
        <v>72</v>
      </c>
      <c r="AB52" s="117">
        <v>56</v>
      </c>
      <c r="AC52" s="117">
        <v>33</v>
      </c>
      <c r="AD52" s="117">
        <v>7</v>
      </c>
      <c r="AE52" s="117">
        <v>0</v>
      </c>
      <c r="AG52" s="111">
        <f t="shared" si="1"/>
        <v>0</v>
      </c>
      <c r="AH52" s="111">
        <f t="shared" si="2"/>
        <v>40</v>
      </c>
      <c r="AI52" s="111">
        <f t="shared" si="3"/>
        <v>40</v>
      </c>
    </row>
    <row r="53" spans="1:35">
      <c r="A53" s="15" t="s">
        <v>889</v>
      </c>
      <c r="B53" s="162" t="s">
        <v>905</v>
      </c>
      <c r="C53" s="117">
        <v>324</v>
      </c>
      <c r="D53" s="117">
        <v>0</v>
      </c>
      <c r="E53" s="117">
        <v>0</v>
      </c>
      <c r="F53" s="117">
        <v>0</v>
      </c>
      <c r="G53" s="117">
        <v>0</v>
      </c>
      <c r="H53" s="117">
        <v>0</v>
      </c>
      <c r="I53" s="117">
        <v>0</v>
      </c>
      <c r="J53" s="117">
        <v>0</v>
      </c>
      <c r="K53" s="117">
        <v>0</v>
      </c>
      <c r="L53" s="117">
        <v>0</v>
      </c>
      <c r="M53" s="117">
        <v>1</v>
      </c>
      <c r="N53" s="117">
        <v>0</v>
      </c>
      <c r="O53" s="117">
        <v>1</v>
      </c>
      <c r="P53" s="117">
        <v>0</v>
      </c>
      <c r="Q53" s="117">
        <v>2</v>
      </c>
      <c r="R53" s="117">
        <v>2</v>
      </c>
      <c r="S53" s="117">
        <v>4</v>
      </c>
      <c r="T53" s="117">
        <v>6</v>
      </c>
      <c r="U53" s="117">
        <v>14</v>
      </c>
      <c r="V53" s="117">
        <v>16</v>
      </c>
      <c r="W53" s="117">
        <v>19</v>
      </c>
      <c r="X53" s="117">
        <v>37</v>
      </c>
      <c r="Y53" s="117">
        <v>56</v>
      </c>
      <c r="Z53" s="120">
        <f t="shared" si="0"/>
        <v>166</v>
      </c>
      <c r="AA53" s="117">
        <v>79</v>
      </c>
      <c r="AB53" s="117">
        <v>56</v>
      </c>
      <c r="AC53" s="117">
        <v>24</v>
      </c>
      <c r="AD53" s="117">
        <v>7</v>
      </c>
      <c r="AE53" s="117">
        <v>0</v>
      </c>
      <c r="AG53" s="111">
        <f t="shared" si="1"/>
        <v>0</v>
      </c>
      <c r="AH53" s="111">
        <f t="shared" si="2"/>
        <v>31</v>
      </c>
      <c r="AI53" s="111">
        <f t="shared" si="3"/>
        <v>31</v>
      </c>
    </row>
    <row r="54" spans="1:35">
      <c r="A54" s="36" t="s">
        <v>890</v>
      </c>
      <c r="B54" s="12" t="s">
        <v>910</v>
      </c>
      <c r="C54" s="118">
        <v>226</v>
      </c>
      <c r="D54" s="118">
        <v>0</v>
      </c>
      <c r="E54" s="118">
        <v>0</v>
      </c>
      <c r="F54" s="118">
        <v>0</v>
      </c>
      <c r="G54" s="118">
        <v>0</v>
      </c>
      <c r="H54" s="118">
        <v>0</v>
      </c>
      <c r="I54" s="118">
        <v>0</v>
      </c>
      <c r="J54" s="118">
        <v>0</v>
      </c>
      <c r="K54" s="118">
        <v>0</v>
      </c>
      <c r="L54" s="118">
        <v>0</v>
      </c>
      <c r="M54" s="118">
        <v>0</v>
      </c>
      <c r="N54" s="118">
        <v>0</v>
      </c>
      <c r="O54" s="118">
        <v>0</v>
      </c>
      <c r="P54" s="118">
        <v>2</v>
      </c>
      <c r="Q54" s="118">
        <v>1</v>
      </c>
      <c r="R54" s="118">
        <v>0</v>
      </c>
      <c r="S54" s="118">
        <v>1</v>
      </c>
      <c r="T54" s="118">
        <v>2</v>
      </c>
      <c r="U54" s="118">
        <v>7</v>
      </c>
      <c r="V54" s="118">
        <v>14</v>
      </c>
      <c r="W54" s="118">
        <v>18</v>
      </c>
      <c r="X54" s="118">
        <v>12</v>
      </c>
      <c r="Y54" s="118">
        <v>33</v>
      </c>
      <c r="Z54" s="121">
        <f t="shared" si="0"/>
        <v>136</v>
      </c>
      <c r="AA54" s="118">
        <v>49</v>
      </c>
      <c r="AB54" s="118">
        <v>58</v>
      </c>
      <c r="AC54" s="118">
        <v>22</v>
      </c>
      <c r="AD54" s="118">
        <v>7</v>
      </c>
      <c r="AE54" s="118">
        <v>0</v>
      </c>
      <c r="AG54" s="111">
        <f t="shared" si="1"/>
        <v>0</v>
      </c>
      <c r="AH54" s="111">
        <f t="shared" si="2"/>
        <v>29</v>
      </c>
      <c r="AI54" s="111">
        <f t="shared" si="3"/>
        <v>29</v>
      </c>
    </row>
    <row r="55" spans="1:35">
      <c r="A55" t="s">
        <v>33</v>
      </c>
      <c r="B55" s="160" t="s">
        <v>63</v>
      </c>
      <c r="C55" s="111">
        <v>28505</v>
      </c>
      <c r="D55" s="111">
        <v>32</v>
      </c>
      <c r="E55" s="111">
        <v>5</v>
      </c>
      <c r="F55" s="111">
        <v>6</v>
      </c>
      <c r="G55" s="111">
        <v>3</v>
      </c>
      <c r="H55" s="111">
        <v>2</v>
      </c>
      <c r="I55" s="111">
        <v>48</v>
      </c>
      <c r="J55" s="111">
        <v>10</v>
      </c>
      <c r="K55" s="111">
        <v>9</v>
      </c>
      <c r="L55" s="111">
        <v>29</v>
      </c>
      <c r="M55" s="111">
        <v>77</v>
      </c>
      <c r="N55" s="111">
        <v>63</v>
      </c>
      <c r="O55" s="111">
        <v>102</v>
      </c>
      <c r="P55" s="111">
        <v>142</v>
      </c>
      <c r="Q55" s="111">
        <v>243</v>
      </c>
      <c r="R55" s="111">
        <v>343</v>
      </c>
      <c r="S55" s="111">
        <v>514</v>
      </c>
      <c r="T55" s="111">
        <v>764</v>
      </c>
      <c r="U55" s="111">
        <v>1301</v>
      </c>
      <c r="V55" s="111">
        <v>2703</v>
      </c>
      <c r="W55" s="111">
        <v>3228</v>
      </c>
      <c r="X55" s="111">
        <v>4191</v>
      </c>
      <c r="Y55" s="111">
        <v>5554</v>
      </c>
      <c r="Z55" s="119">
        <f t="shared" si="0"/>
        <v>9184</v>
      </c>
      <c r="AA55" s="111">
        <v>5308</v>
      </c>
      <c r="AB55" s="111">
        <v>2926</v>
      </c>
      <c r="AC55" s="111">
        <v>802</v>
      </c>
      <c r="AD55" s="111">
        <v>146</v>
      </c>
      <c r="AE55" s="111">
        <v>2</v>
      </c>
      <c r="AG55" s="111">
        <f t="shared" si="1"/>
        <v>16</v>
      </c>
      <c r="AH55" s="111">
        <f t="shared" si="2"/>
        <v>948</v>
      </c>
      <c r="AI55" s="111">
        <f t="shared" si="3"/>
        <v>950</v>
      </c>
    </row>
    <row r="56" spans="1:35">
      <c r="A56" t="s">
        <v>836</v>
      </c>
      <c r="B56" s="160" t="s">
        <v>63</v>
      </c>
      <c r="C56" s="111">
        <v>7854</v>
      </c>
      <c r="D56" s="111">
        <v>5</v>
      </c>
      <c r="E56" s="111">
        <v>0</v>
      </c>
      <c r="F56" s="111">
        <v>1</v>
      </c>
      <c r="G56" s="111">
        <v>0</v>
      </c>
      <c r="H56" s="111">
        <v>1</v>
      </c>
      <c r="I56" s="111">
        <v>7</v>
      </c>
      <c r="J56" s="111">
        <v>1</v>
      </c>
      <c r="K56" s="111">
        <v>1</v>
      </c>
      <c r="L56" s="111">
        <v>4</v>
      </c>
      <c r="M56" s="111">
        <v>21</v>
      </c>
      <c r="N56" s="111">
        <v>17</v>
      </c>
      <c r="O56" s="111">
        <v>38</v>
      </c>
      <c r="P56" s="111">
        <v>40</v>
      </c>
      <c r="Q56" s="111">
        <v>75</v>
      </c>
      <c r="R56" s="111">
        <v>97</v>
      </c>
      <c r="S56" s="111">
        <v>147</v>
      </c>
      <c r="T56" s="111">
        <v>200</v>
      </c>
      <c r="U56" s="111">
        <v>370</v>
      </c>
      <c r="V56" s="111">
        <v>744</v>
      </c>
      <c r="W56" s="111">
        <v>910</v>
      </c>
      <c r="X56" s="111">
        <v>1144</v>
      </c>
      <c r="Y56" s="111">
        <v>1579</v>
      </c>
      <c r="Z56" s="120">
        <f t="shared" si="0"/>
        <v>2459</v>
      </c>
      <c r="AA56" s="111">
        <v>1441</v>
      </c>
      <c r="AB56" s="111">
        <v>766</v>
      </c>
      <c r="AC56" s="111">
        <v>211</v>
      </c>
      <c r="AD56" s="111">
        <v>41</v>
      </c>
      <c r="AE56" s="111">
        <v>0</v>
      </c>
      <c r="AG56" s="111">
        <f t="shared" si="1"/>
        <v>2</v>
      </c>
      <c r="AH56" s="111">
        <f t="shared" si="2"/>
        <v>252</v>
      </c>
      <c r="AI56" s="111">
        <f t="shared" si="3"/>
        <v>252</v>
      </c>
    </row>
    <row r="57" spans="1:35">
      <c r="A57" t="s">
        <v>837</v>
      </c>
      <c r="B57" s="160" t="s">
        <v>63</v>
      </c>
      <c r="C57" s="111">
        <v>864</v>
      </c>
      <c r="D57" s="111">
        <v>1</v>
      </c>
      <c r="E57" s="111">
        <v>0</v>
      </c>
      <c r="F57" s="111">
        <v>0</v>
      </c>
      <c r="G57" s="111">
        <v>0</v>
      </c>
      <c r="H57" s="111">
        <v>0</v>
      </c>
      <c r="I57" s="111">
        <v>1</v>
      </c>
      <c r="J57" s="111">
        <v>1</v>
      </c>
      <c r="K57" s="111">
        <v>0</v>
      </c>
      <c r="L57" s="111">
        <v>1</v>
      </c>
      <c r="M57" s="111">
        <v>0</v>
      </c>
      <c r="N57" s="111">
        <v>1</v>
      </c>
      <c r="O57" s="111">
        <v>4</v>
      </c>
      <c r="P57" s="111">
        <v>5</v>
      </c>
      <c r="Q57" s="111">
        <v>8</v>
      </c>
      <c r="R57" s="111">
        <v>16</v>
      </c>
      <c r="S57" s="111">
        <v>14</v>
      </c>
      <c r="T57" s="111">
        <v>30</v>
      </c>
      <c r="U57" s="111">
        <v>32</v>
      </c>
      <c r="V57" s="111">
        <v>66</v>
      </c>
      <c r="W57" s="111">
        <v>97</v>
      </c>
      <c r="X57" s="111">
        <v>127</v>
      </c>
      <c r="Y57" s="111">
        <v>155</v>
      </c>
      <c r="Z57" s="120">
        <f t="shared" si="0"/>
        <v>306</v>
      </c>
      <c r="AA57" s="111">
        <v>168</v>
      </c>
      <c r="AB57" s="111">
        <v>103</v>
      </c>
      <c r="AC57" s="111">
        <v>29</v>
      </c>
      <c r="AD57" s="111">
        <v>6</v>
      </c>
      <c r="AE57" s="111">
        <v>0</v>
      </c>
      <c r="AG57" s="111">
        <f t="shared" si="1"/>
        <v>0</v>
      </c>
      <c r="AH57" s="111">
        <f t="shared" si="2"/>
        <v>35</v>
      </c>
      <c r="AI57" s="111">
        <f t="shared" si="3"/>
        <v>35</v>
      </c>
    </row>
    <row r="58" spans="1:35">
      <c r="A58" t="s">
        <v>839</v>
      </c>
      <c r="B58" s="160" t="s">
        <v>63</v>
      </c>
      <c r="C58" s="111">
        <v>606</v>
      </c>
      <c r="D58" s="111">
        <v>0</v>
      </c>
      <c r="E58" s="111">
        <v>0</v>
      </c>
      <c r="F58" s="111">
        <v>0</v>
      </c>
      <c r="G58" s="111">
        <v>0</v>
      </c>
      <c r="H58" s="111">
        <v>0</v>
      </c>
      <c r="I58" s="111">
        <v>0</v>
      </c>
      <c r="J58" s="111">
        <v>0</v>
      </c>
      <c r="K58" s="111">
        <v>0</v>
      </c>
      <c r="L58" s="111">
        <v>0</v>
      </c>
      <c r="M58" s="111">
        <v>3</v>
      </c>
      <c r="N58" s="111">
        <v>3</v>
      </c>
      <c r="O58" s="111">
        <v>1</v>
      </c>
      <c r="P58" s="111">
        <v>3</v>
      </c>
      <c r="Q58" s="111">
        <v>3</v>
      </c>
      <c r="R58" s="111">
        <v>2</v>
      </c>
      <c r="S58" s="111">
        <v>16</v>
      </c>
      <c r="T58" s="111">
        <v>15</v>
      </c>
      <c r="U58" s="111">
        <v>18</v>
      </c>
      <c r="V58" s="111">
        <v>49</v>
      </c>
      <c r="W58" s="111">
        <v>74</v>
      </c>
      <c r="X58" s="111">
        <v>84</v>
      </c>
      <c r="Y58" s="111">
        <v>129</v>
      </c>
      <c r="Z58" s="120">
        <f t="shared" si="0"/>
        <v>206</v>
      </c>
      <c r="AA58" s="111">
        <v>130</v>
      </c>
      <c r="AB58" s="111">
        <v>57</v>
      </c>
      <c r="AC58" s="111">
        <v>14</v>
      </c>
      <c r="AD58" s="111">
        <v>5</v>
      </c>
      <c r="AE58" s="111">
        <v>0</v>
      </c>
      <c r="AG58" s="111">
        <f t="shared" si="1"/>
        <v>0</v>
      </c>
      <c r="AH58" s="111">
        <f t="shared" si="2"/>
        <v>19</v>
      </c>
      <c r="AI58" s="111">
        <f t="shared" si="3"/>
        <v>19</v>
      </c>
    </row>
    <row r="59" spans="1:35">
      <c r="A59" t="s">
        <v>841</v>
      </c>
      <c r="B59" s="160" t="s">
        <v>63</v>
      </c>
      <c r="C59" s="111">
        <v>761</v>
      </c>
      <c r="D59" s="111">
        <v>0</v>
      </c>
      <c r="E59" s="111">
        <v>0</v>
      </c>
      <c r="F59" s="111">
        <v>0</v>
      </c>
      <c r="G59" s="111">
        <v>0</v>
      </c>
      <c r="H59" s="111">
        <v>0</v>
      </c>
      <c r="I59" s="111">
        <v>0</v>
      </c>
      <c r="J59" s="111">
        <v>0</v>
      </c>
      <c r="K59" s="111">
        <v>0</v>
      </c>
      <c r="L59" s="111">
        <v>1</v>
      </c>
      <c r="M59" s="111">
        <v>3</v>
      </c>
      <c r="N59" s="111">
        <v>2</v>
      </c>
      <c r="O59" s="111">
        <v>6</v>
      </c>
      <c r="P59" s="111">
        <v>4</v>
      </c>
      <c r="Q59" s="111">
        <v>7</v>
      </c>
      <c r="R59" s="111">
        <v>17</v>
      </c>
      <c r="S59" s="111">
        <v>19</v>
      </c>
      <c r="T59" s="111">
        <v>19</v>
      </c>
      <c r="U59" s="111">
        <v>40</v>
      </c>
      <c r="V59" s="111">
        <v>84</v>
      </c>
      <c r="W59" s="111">
        <v>102</v>
      </c>
      <c r="X59" s="111">
        <v>100</v>
      </c>
      <c r="Y59" s="111">
        <v>147</v>
      </c>
      <c r="Z59" s="120">
        <f t="shared" si="0"/>
        <v>210</v>
      </c>
      <c r="AA59" s="111">
        <v>129</v>
      </c>
      <c r="AB59" s="111">
        <v>57</v>
      </c>
      <c r="AC59" s="111">
        <v>19</v>
      </c>
      <c r="AD59" s="111">
        <v>5</v>
      </c>
      <c r="AE59" s="111">
        <v>0</v>
      </c>
      <c r="AG59" s="111">
        <f t="shared" si="1"/>
        <v>0</v>
      </c>
      <c r="AH59" s="111">
        <f t="shared" si="2"/>
        <v>24</v>
      </c>
      <c r="AI59" s="111">
        <f t="shared" si="3"/>
        <v>24</v>
      </c>
    </row>
    <row r="60" spans="1:35">
      <c r="A60" t="s">
        <v>842</v>
      </c>
      <c r="B60" s="160" t="s">
        <v>63</v>
      </c>
      <c r="C60" s="111">
        <v>710</v>
      </c>
      <c r="D60" s="111">
        <v>1</v>
      </c>
      <c r="E60" s="111">
        <v>0</v>
      </c>
      <c r="F60" s="111">
        <v>0</v>
      </c>
      <c r="G60" s="111">
        <v>0</v>
      </c>
      <c r="H60" s="111">
        <v>0</v>
      </c>
      <c r="I60" s="111">
        <v>1</v>
      </c>
      <c r="J60" s="111">
        <v>0</v>
      </c>
      <c r="K60" s="111">
        <v>0</v>
      </c>
      <c r="L60" s="111">
        <v>1</v>
      </c>
      <c r="M60" s="111">
        <v>1</v>
      </c>
      <c r="N60" s="111">
        <v>2</v>
      </c>
      <c r="O60" s="111">
        <v>0</v>
      </c>
      <c r="P60" s="111">
        <v>4</v>
      </c>
      <c r="Q60" s="111">
        <v>6</v>
      </c>
      <c r="R60" s="111">
        <v>6</v>
      </c>
      <c r="S60" s="111">
        <v>15</v>
      </c>
      <c r="T60" s="111">
        <v>16</v>
      </c>
      <c r="U60" s="111">
        <v>44</v>
      </c>
      <c r="V60" s="111">
        <v>74</v>
      </c>
      <c r="W60" s="111">
        <v>75</v>
      </c>
      <c r="X60" s="111">
        <v>92</v>
      </c>
      <c r="Y60" s="111">
        <v>146</v>
      </c>
      <c r="Z60" s="120">
        <f t="shared" si="0"/>
        <v>227</v>
      </c>
      <c r="AA60" s="111">
        <v>128</v>
      </c>
      <c r="AB60" s="111">
        <v>78</v>
      </c>
      <c r="AC60" s="111">
        <v>19</v>
      </c>
      <c r="AD60" s="111">
        <v>2</v>
      </c>
      <c r="AE60" s="111">
        <v>0</v>
      </c>
      <c r="AG60" s="111">
        <f t="shared" si="1"/>
        <v>0</v>
      </c>
      <c r="AH60" s="111">
        <f t="shared" si="2"/>
        <v>21</v>
      </c>
      <c r="AI60" s="111">
        <f t="shared" si="3"/>
        <v>21</v>
      </c>
    </row>
    <row r="61" spans="1:35">
      <c r="A61" t="s">
        <v>843</v>
      </c>
      <c r="B61" s="160" t="s">
        <v>63</v>
      </c>
      <c r="C61" s="111">
        <v>884</v>
      </c>
      <c r="D61" s="111">
        <v>0</v>
      </c>
      <c r="E61" s="111">
        <v>0</v>
      </c>
      <c r="F61" s="111">
        <v>0</v>
      </c>
      <c r="G61" s="111">
        <v>0</v>
      </c>
      <c r="H61" s="111">
        <v>1</v>
      </c>
      <c r="I61" s="111">
        <v>1</v>
      </c>
      <c r="J61" s="111">
        <v>0</v>
      </c>
      <c r="K61" s="111">
        <v>0</v>
      </c>
      <c r="L61" s="111">
        <v>0</v>
      </c>
      <c r="M61" s="111">
        <v>3</v>
      </c>
      <c r="N61" s="111">
        <v>0</v>
      </c>
      <c r="O61" s="111">
        <v>6</v>
      </c>
      <c r="P61" s="111">
        <v>4</v>
      </c>
      <c r="Q61" s="111">
        <v>4</v>
      </c>
      <c r="R61" s="111">
        <v>5</v>
      </c>
      <c r="S61" s="111">
        <v>21</v>
      </c>
      <c r="T61" s="111">
        <v>20</v>
      </c>
      <c r="U61" s="111">
        <v>34</v>
      </c>
      <c r="V61" s="111">
        <v>72</v>
      </c>
      <c r="W61" s="111">
        <v>99</v>
      </c>
      <c r="X61" s="111">
        <v>138</v>
      </c>
      <c r="Y61" s="111">
        <v>193</v>
      </c>
      <c r="Z61" s="120">
        <f t="shared" si="0"/>
        <v>284</v>
      </c>
      <c r="AA61" s="111">
        <v>176</v>
      </c>
      <c r="AB61" s="111">
        <v>83</v>
      </c>
      <c r="AC61" s="111">
        <v>22</v>
      </c>
      <c r="AD61" s="111">
        <v>3</v>
      </c>
      <c r="AE61" s="111">
        <v>0</v>
      </c>
      <c r="AG61" s="111">
        <f t="shared" si="1"/>
        <v>1</v>
      </c>
      <c r="AH61" s="111">
        <f t="shared" si="2"/>
        <v>25</v>
      </c>
      <c r="AI61" s="111">
        <f t="shared" si="3"/>
        <v>25</v>
      </c>
    </row>
    <row r="62" spans="1:35">
      <c r="A62" t="s">
        <v>845</v>
      </c>
      <c r="B62" s="160" t="s">
        <v>63</v>
      </c>
      <c r="C62" s="111">
        <v>1219</v>
      </c>
      <c r="D62" s="111">
        <v>1</v>
      </c>
      <c r="E62" s="111">
        <v>0</v>
      </c>
      <c r="F62" s="111">
        <v>0</v>
      </c>
      <c r="G62" s="111">
        <v>0</v>
      </c>
      <c r="H62" s="111">
        <v>0</v>
      </c>
      <c r="I62" s="111">
        <v>1</v>
      </c>
      <c r="J62" s="111">
        <v>0</v>
      </c>
      <c r="K62" s="111">
        <v>0</v>
      </c>
      <c r="L62" s="111">
        <v>0</v>
      </c>
      <c r="M62" s="111">
        <v>4</v>
      </c>
      <c r="N62" s="111">
        <v>2</v>
      </c>
      <c r="O62" s="111">
        <v>8</v>
      </c>
      <c r="P62" s="111">
        <v>3</v>
      </c>
      <c r="Q62" s="111">
        <v>14</v>
      </c>
      <c r="R62" s="111">
        <v>16</v>
      </c>
      <c r="S62" s="111">
        <v>17</v>
      </c>
      <c r="T62" s="111">
        <v>30</v>
      </c>
      <c r="U62" s="111">
        <v>58</v>
      </c>
      <c r="V62" s="111">
        <v>112</v>
      </c>
      <c r="W62" s="111">
        <v>119</v>
      </c>
      <c r="X62" s="111">
        <v>181</v>
      </c>
      <c r="Y62" s="111">
        <v>248</v>
      </c>
      <c r="Z62" s="120">
        <f t="shared" si="0"/>
        <v>406</v>
      </c>
      <c r="AA62" s="111">
        <v>234</v>
      </c>
      <c r="AB62" s="111">
        <v>128</v>
      </c>
      <c r="AC62" s="111">
        <v>38</v>
      </c>
      <c r="AD62" s="111">
        <v>6</v>
      </c>
      <c r="AE62" s="111">
        <v>0</v>
      </c>
      <c r="AG62" s="111">
        <f t="shared" si="1"/>
        <v>0</v>
      </c>
      <c r="AH62" s="111">
        <f t="shared" si="2"/>
        <v>44</v>
      </c>
      <c r="AI62" s="111">
        <f t="shared" si="3"/>
        <v>44</v>
      </c>
    </row>
    <row r="63" spans="1:35">
      <c r="A63" t="s">
        <v>846</v>
      </c>
      <c r="B63" s="160" t="s">
        <v>63</v>
      </c>
      <c r="C63" s="111">
        <v>1146</v>
      </c>
      <c r="D63" s="111">
        <v>0</v>
      </c>
      <c r="E63" s="111">
        <v>0</v>
      </c>
      <c r="F63" s="111">
        <v>1</v>
      </c>
      <c r="G63" s="111">
        <v>0</v>
      </c>
      <c r="H63" s="111">
        <v>0</v>
      </c>
      <c r="I63" s="111">
        <v>1</v>
      </c>
      <c r="J63" s="111">
        <v>0</v>
      </c>
      <c r="K63" s="111">
        <v>0</v>
      </c>
      <c r="L63" s="111">
        <v>0</v>
      </c>
      <c r="M63" s="111">
        <v>1</v>
      </c>
      <c r="N63" s="111">
        <v>3</v>
      </c>
      <c r="O63" s="111">
        <v>2</v>
      </c>
      <c r="P63" s="111">
        <v>3</v>
      </c>
      <c r="Q63" s="111">
        <v>14</v>
      </c>
      <c r="R63" s="111">
        <v>16</v>
      </c>
      <c r="S63" s="111">
        <v>17</v>
      </c>
      <c r="T63" s="111">
        <v>26</v>
      </c>
      <c r="U63" s="111">
        <v>48</v>
      </c>
      <c r="V63" s="111">
        <v>103</v>
      </c>
      <c r="W63" s="111">
        <v>141</v>
      </c>
      <c r="X63" s="111">
        <v>172</v>
      </c>
      <c r="Y63" s="111">
        <v>228</v>
      </c>
      <c r="Z63" s="120">
        <f t="shared" si="0"/>
        <v>371</v>
      </c>
      <c r="AA63" s="111">
        <v>217</v>
      </c>
      <c r="AB63" s="111">
        <v>120</v>
      </c>
      <c r="AC63" s="111">
        <v>29</v>
      </c>
      <c r="AD63" s="111">
        <v>5</v>
      </c>
      <c r="AE63" s="111">
        <v>0</v>
      </c>
      <c r="AG63" s="111">
        <f t="shared" si="1"/>
        <v>1</v>
      </c>
      <c r="AH63" s="111">
        <f t="shared" si="2"/>
        <v>34</v>
      </c>
      <c r="AI63" s="111">
        <f t="shared" si="3"/>
        <v>34</v>
      </c>
    </row>
    <row r="64" spans="1:35">
      <c r="A64" t="s">
        <v>848</v>
      </c>
      <c r="B64" s="160" t="s">
        <v>63</v>
      </c>
      <c r="C64" s="111">
        <v>629</v>
      </c>
      <c r="D64" s="111">
        <v>0</v>
      </c>
      <c r="E64" s="111">
        <v>0</v>
      </c>
      <c r="F64" s="111">
        <v>0</v>
      </c>
      <c r="G64" s="111">
        <v>0</v>
      </c>
      <c r="H64" s="111">
        <v>0</v>
      </c>
      <c r="I64" s="111">
        <v>0</v>
      </c>
      <c r="J64" s="111">
        <v>0</v>
      </c>
      <c r="K64" s="111">
        <v>0</v>
      </c>
      <c r="L64" s="111">
        <v>0</v>
      </c>
      <c r="M64" s="111">
        <v>0</v>
      </c>
      <c r="N64" s="111">
        <v>1</v>
      </c>
      <c r="O64" s="111">
        <v>4</v>
      </c>
      <c r="P64" s="111">
        <v>1</v>
      </c>
      <c r="Q64" s="111">
        <v>10</v>
      </c>
      <c r="R64" s="111">
        <v>11</v>
      </c>
      <c r="S64" s="111">
        <v>15</v>
      </c>
      <c r="T64" s="111">
        <v>15</v>
      </c>
      <c r="U64" s="111">
        <v>29</v>
      </c>
      <c r="V64" s="111">
        <v>69</v>
      </c>
      <c r="W64" s="111">
        <v>80</v>
      </c>
      <c r="X64" s="111">
        <v>106</v>
      </c>
      <c r="Y64" s="111">
        <v>122</v>
      </c>
      <c r="Z64" s="120">
        <f t="shared" si="0"/>
        <v>166</v>
      </c>
      <c r="AA64" s="111">
        <v>96</v>
      </c>
      <c r="AB64" s="111">
        <v>51</v>
      </c>
      <c r="AC64" s="111">
        <v>16</v>
      </c>
      <c r="AD64" s="111">
        <v>3</v>
      </c>
      <c r="AE64" s="111">
        <v>0</v>
      </c>
      <c r="AG64" s="111">
        <f t="shared" si="1"/>
        <v>0</v>
      </c>
      <c r="AH64" s="111">
        <f t="shared" si="2"/>
        <v>19</v>
      </c>
      <c r="AI64" s="111">
        <f t="shared" si="3"/>
        <v>19</v>
      </c>
    </row>
    <row r="65" spans="1:35">
      <c r="A65" t="s">
        <v>849</v>
      </c>
      <c r="B65" s="160" t="s">
        <v>63</v>
      </c>
      <c r="C65" s="111">
        <v>1035</v>
      </c>
      <c r="D65" s="111">
        <v>2</v>
      </c>
      <c r="E65" s="111">
        <v>0</v>
      </c>
      <c r="F65" s="111">
        <v>0</v>
      </c>
      <c r="G65" s="111">
        <v>0</v>
      </c>
      <c r="H65" s="111">
        <v>0</v>
      </c>
      <c r="I65" s="111">
        <v>2</v>
      </c>
      <c r="J65" s="111">
        <v>0</v>
      </c>
      <c r="K65" s="111">
        <v>1</v>
      </c>
      <c r="L65" s="111">
        <v>1</v>
      </c>
      <c r="M65" s="111">
        <v>6</v>
      </c>
      <c r="N65" s="111">
        <v>3</v>
      </c>
      <c r="O65" s="111">
        <v>7</v>
      </c>
      <c r="P65" s="111">
        <v>13</v>
      </c>
      <c r="Q65" s="111">
        <v>9</v>
      </c>
      <c r="R65" s="111">
        <v>8</v>
      </c>
      <c r="S65" s="111">
        <v>13</v>
      </c>
      <c r="T65" s="111">
        <v>29</v>
      </c>
      <c r="U65" s="111">
        <v>67</v>
      </c>
      <c r="V65" s="111">
        <v>115</v>
      </c>
      <c r="W65" s="111">
        <v>123</v>
      </c>
      <c r="X65" s="111">
        <v>144</v>
      </c>
      <c r="Y65" s="111">
        <v>211</v>
      </c>
      <c r="Z65" s="120">
        <f t="shared" si="0"/>
        <v>283</v>
      </c>
      <c r="AA65" s="111">
        <v>163</v>
      </c>
      <c r="AB65" s="111">
        <v>89</v>
      </c>
      <c r="AC65" s="111">
        <v>25</v>
      </c>
      <c r="AD65" s="111">
        <v>6</v>
      </c>
      <c r="AE65" s="111">
        <v>0</v>
      </c>
      <c r="AG65" s="111">
        <f t="shared" si="1"/>
        <v>0</v>
      </c>
      <c r="AH65" s="111">
        <f t="shared" si="2"/>
        <v>31</v>
      </c>
      <c r="AI65" s="111">
        <f t="shared" si="3"/>
        <v>31</v>
      </c>
    </row>
    <row r="66" spans="1:35">
      <c r="A66" t="s">
        <v>851</v>
      </c>
      <c r="B66" s="160" t="s">
        <v>63</v>
      </c>
      <c r="C66" s="111">
        <v>2716</v>
      </c>
      <c r="D66" s="111">
        <v>6</v>
      </c>
      <c r="E66" s="111">
        <v>0</v>
      </c>
      <c r="F66" s="111">
        <v>1</v>
      </c>
      <c r="G66" s="111">
        <v>0</v>
      </c>
      <c r="H66" s="111">
        <v>0</v>
      </c>
      <c r="I66" s="111">
        <v>7</v>
      </c>
      <c r="J66" s="111">
        <v>1</v>
      </c>
      <c r="K66" s="111">
        <v>2</v>
      </c>
      <c r="L66" s="111">
        <v>6</v>
      </c>
      <c r="M66" s="111">
        <v>15</v>
      </c>
      <c r="N66" s="111">
        <v>9</v>
      </c>
      <c r="O66" s="111">
        <v>12</v>
      </c>
      <c r="P66" s="111">
        <v>13</v>
      </c>
      <c r="Q66" s="111">
        <v>16</v>
      </c>
      <c r="R66" s="111">
        <v>37</v>
      </c>
      <c r="S66" s="111">
        <v>52</v>
      </c>
      <c r="T66" s="111">
        <v>78</v>
      </c>
      <c r="U66" s="111">
        <v>138</v>
      </c>
      <c r="V66" s="111">
        <v>280</v>
      </c>
      <c r="W66" s="111">
        <v>324</v>
      </c>
      <c r="X66" s="111">
        <v>378</v>
      </c>
      <c r="Y66" s="111">
        <v>534</v>
      </c>
      <c r="Z66" s="120">
        <f t="shared" si="0"/>
        <v>814</v>
      </c>
      <c r="AA66" s="111">
        <v>500</v>
      </c>
      <c r="AB66" s="111">
        <v>247</v>
      </c>
      <c r="AC66" s="111">
        <v>63</v>
      </c>
      <c r="AD66" s="111">
        <v>4</v>
      </c>
      <c r="AE66" s="111">
        <v>0</v>
      </c>
      <c r="AG66" s="111">
        <f t="shared" si="1"/>
        <v>1</v>
      </c>
      <c r="AH66" s="111">
        <f t="shared" si="2"/>
        <v>67</v>
      </c>
      <c r="AI66" s="111">
        <f t="shared" si="3"/>
        <v>67</v>
      </c>
    </row>
    <row r="67" spans="1:35">
      <c r="A67" t="s">
        <v>852</v>
      </c>
      <c r="B67" s="160" t="s">
        <v>63</v>
      </c>
      <c r="C67" s="111">
        <v>2469</v>
      </c>
      <c r="D67" s="111">
        <v>5</v>
      </c>
      <c r="E67" s="111">
        <v>1</v>
      </c>
      <c r="F67" s="111">
        <v>0</v>
      </c>
      <c r="G67" s="111">
        <v>1</v>
      </c>
      <c r="H67" s="111">
        <v>0</v>
      </c>
      <c r="I67" s="111">
        <v>7</v>
      </c>
      <c r="J67" s="111">
        <v>1</v>
      </c>
      <c r="K67" s="111">
        <v>0</v>
      </c>
      <c r="L67" s="111">
        <v>2</v>
      </c>
      <c r="M67" s="111">
        <v>8</v>
      </c>
      <c r="N67" s="111">
        <v>6</v>
      </c>
      <c r="O67" s="111">
        <v>6</v>
      </c>
      <c r="P67" s="111">
        <v>17</v>
      </c>
      <c r="Q67" s="111">
        <v>24</v>
      </c>
      <c r="R67" s="111">
        <v>35</v>
      </c>
      <c r="S67" s="111">
        <v>65</v>
      </c>
      <c r="T67" s="111">
        <v>80</v>
      </c>
      <c r="U67" s="111">
        <v>123</v>
      </c>
      <c r="V67" s="111">
        <v>260</v>
      </c>
      <c r="W67" s="111">
        <v>314</v>
      </c>
      <c r="X67" s="111">
        <v>411</v>
      </c>
      <c r="Y67" s="111">
        <v>484</v>
      </c>
      <c r="Z67" s="120">
        <f t="shared" si="0"/>
        <v>626</v>
      </c>
      <c r="AA67" s="111">
        <v>360</v>
      </c>
      <c r="AB67" s="111">
        <v>203</v>
      </c>
      <c r="AC67" s="111">
        <v>47</v>
      </c>
      <c r="AD67" s="111">
        <v>14</v>
      </c>
      <c r="AE67" s="111">
        <v>2</v>
      </c>
      <c r="AG67" s="111">
        <f t="shared" si="1"/>
        <v>2</v>
      </c>
      <c r="AH67" s="111">
        <f t="shared" si="2"/>
        <v>61</v>
      </c>
      <c r="AI67" s="111">
        <f t="shared" si="3"/>
        <v>63</v>
      </c>
    </row>
    <row r="68" spans="1:35">
      <c r="A68" t="s">
        <v>853</v>
      </c>
      <c r="B68" s="160" t="s">
        <v>63</v>
      </c>
      <c r="C68" s="111">
        <v>1423</v>
      </c>
      <c r="D68" s="111">
        <v>5</v>
      </c>
      <c r="E68" s="111">
        <v>1</v>
      </c>
      <c r="F68" s="111">
        <v>1</v>
      </c>
      <c r="G68" s="111">
        <v>0</v>
      </c>
      <c r="H68" s="111">
        <v>0</v>
      </c>
      <c r="I68" s="111">
        <v>7</v>
      </c>
      <c r="J68" s="111">
        <v>0</v>
      </c>
      <c r="K68" s="111">
        <v>2</v>
      </c>
      <c r="L68" s="111">
        <v>4</v>
      </c>
      <c r="M68" s="111">
        <v>2</v>
      </c>
      <c r="N68" s="111">
        <v>1</v>
      </c>
      <c r="O68" s="111">
        <v>3</v>
      </c>
      <c r="P68" s="111">
        <v>5</v>
      </c>
      <c r="Q68" s="111">
        <v>15</v>
      </c>
      <c r="R68" s="111">
        <v>20</v>
      </c>
      <c r="S68" s="111">
        <v>36</v>
      </c>
      <c r="T68" s="111">
        <v>36</v>
      </c>
      <c r="U68" s="111">
        <v>64</v>
      </c>
      <c r="V68" s="111">
        <v>134</v>
      </c>
      <c r="W68" s="111">
        <v>190</v>
      </c>
      <c r="X68" s="111">
        <v>219</v>
      </c>
      <c r="Y68" s="111">
        <v>277</v>
      </c>
      <c r="Z68" s="120">
        <f t="shared" si="0"/>
        <v>408</v>
      </c>
      <c r="AA68" s="111">
        <v>230</v>
      </c>
      <c r="AB68" s="111">
        <v>136</v>
      </c>
      <c r="AC68" s="111">
        <v>36</v>
      </c>
      <c r="AD68" s="111">
        <v>6</v>
      </c>
      <c r="AE68" s="111">
        <v>0</v>
      </c>
      <c r="AG68" s="111">
        <f t="shared" si="1"/>
        <v>2</v>
      </c>
      <c r="AH68" s="111">
        <f t="shared" si="2"/>
        <v>42</v>
      </c>
      <c r="AI68" s="111">
        <f t="shared" si="3"/>
        <v>42</v>
      </c>
    </row>
    <row r="69" spans="1:35">
      <c r="A69" t="s">
        <v>854</v>
      </c>
      <c r="B69" s="160" t="s">
        <v>63</v>
      </c>
      <c r="C69" s="111">
        <v>1964</v>
      </c>
      <c r="D69" s="111">
        <v>0</v>
      </c>
      <c r="E69" s="111">
        <v>1</v>
      </c>
      <c r="F69" s="111">
        <v>1</v>
      </c>
      <c r="G69" s="111">
        <v>1</v>
      </c>
      <c r="H69" s="111">
        <v>1</v>
      </c>
      <c r="I69" s="111">
        <v>4</v>
      </c>
      <c r="J69" s="111">
        <v>1</v>
      </c>
      <c r="K69" s="111">
        <v>0</v>
      </c>
      <c r="L69" s="111">
        <v>0</v>
      </c>
      <c r="M69" s="111">
        <v>6</v>
      </c>
      <c r="N69" s="111">
        <v>1</v>
      </c>
      <c r="O69" s="111">
        <v>7</v>
      </c>
      <c r="P69" s="111">
        <v>12</v>
      </c>
      <c r="Q69" s="111">
        <v>17</v>
      </c>
      <c r="R69" s="111">
        <v>34</v>
      </c>
      <c r="S69" s="111">
        <v>37</v>
      </c>
      <c r="T69" s="111">
        <v>53</v>
      </c>
      <c r="U69" s="111">
        <v>90</v>
      </c>
      <c r="V69" s="111">
        <v>180</v>
      </c>
      <c r="W69" s="111">
        <v>228</v>
      </c>
      <c r="X69" s="111">
        <v>305</v>
      </c>
      <c r="Y69" s="111">
        <v>394</v>
      </c>
      <c r="Z69" s="120">
        <f t="shared" ref="Z69:Z132" si="4">SUM(AA69:AE69)</f>
        <v>595</v>
      </c>
      <c r="AA69" s="111">
        <v>348</v>
      </c>
      <c r="AB69" s="111">
        <v>184</v>
      </c>
      <c r="AC69" s="111">
        <v>57</v>
      </c>
      <c r="AD69" s="111">
        <v>6</v>
      </c>
      <c r="AE69" s="111">
        <v>0</v>
      </c>
      <c r="AG69" s="111">
        <f t="shared" ref="AG69:AG132" si="5">SUM(E69:H69)</f>
        <v>4</v>
      </c>
      <c r="AH69" s="111">
        <f t="shared" ref="AH69:AH132" si="6">SUM(AC69:AD69)</f>
        <v>63</v>
      </c>
      <c r="AI69" s="111">
        <f t="shared" ref="AI69:AI132" si="7">SUM(AC69:AE69)</f>
        <v>63</v>
      </c>
    </row>
    <row r="70" spans="1:35">
      <c r="A70" t="s">
        <v>855</v>
      </c>
      <c r="B70" s="160" t="s">
        <v>63</v>
      </c>
      <c r="C70" s="111">
        <v>346</v>
      </c>
      <c r="D70" s="111">
        <v>0</v>
      </c>
      <c r="E70" s="111">
        <v>0</v>
      </c>
      <c r="F70" s="111">
        <v>0</v>
      </c>
      <c r="G70" s="111">
        <v>0</v>
      </c>
      <c r="H70" s="111">
        <v>0</v>
      </c>
      <c r="I70" s="111">
        <v>0</v>
      </c>
      <c r="J70" s="111">
        <v>0</v>
      </c>
      <c r="K70" s="111">
        <v>0</v>
      </c>
      <c r="L70" s="111">
        <v>1</v>
      </c>
      <c r="M70" s="111">
        <v>0</v>
      </c>
      <c r="N70" s="111">
        <v>1</v>
      </c>
      <c r="O70" s="111">
        <v>1</v>
      </c>
      <c r="P70" s="111">
        <v>3</v>
      </c>
      <c r="Q70" s="111">
        <v>3</v>
      </c>
      <c r="R70" s="111">
        <v>2</v>
      </c>
      <c r="S70" s="111">
        <v>4</v>
      </c>
      <c r="T70" s="111">
        <v>7</v>
      </c>
      <c r="U70" s="111">
        <v>10</v>
      </c>
      <c r="V70" s="111">
        <v>25</v>
      </c>
      <c r="W70" s="111">
        <v>34</v>
      </c>
      <c r="X70" s="111">
        <v>36</v>
      </c>
      <c r="Y70" s="111">
        <v>67</v>
      </c>
      <c r="Z70" s="120">
        <f t="shared" si="4"/>
        <v>152</v>
      </c>
      <c r="AA70" s="111">
        <v>86</v>
      </c>
      <c r="AB70" s="111">
        <v>48</v>
      </c>
      <c r="AC70" s="111">
        <v>16</v>
      </c>
      <c r="AD70" s="111">
        <v>2</v>
      </c>
      <c r="AE70" s="111">
        <v>0</v>
      </c>
      <c r="AG70" s="111">
        <f t="shared" si="5"/>
        <v>0</v>
      </c>
      <c r="AH70" s="111">
        <f t="shared" si="6"/>
        <v>18</v>
      </c>
      <c r="AI70" s="111">
        <f t="shared" si="7"/>
        <v>18</v>
      </c>
    </row>
    <row r="71" spans="1:35">
      <c r="A71" t="s">
        <v>856</v>
      </c>
      <c r="B71" s="160" t="s">
        <v>63</v>
      </c>
      <c r="C71" s="111">
        <v>448</v>
      </c>
      <c r="D71" s="111">
        <v>0</v>
      </c>
      <c r="E71" s="111">
        <v>0</v>
      </c>
      <c r="F71" s="111">
        <v>0</v>
      </c>
      <c r="G71" s="111">
        <v>0</v>
      </c>
      <c r="H71" s="111">
        <v>0</v>
      </c>
      <c r="I71" s="111">
        <v>0</v>
      </c>
      <c r="J71" s="111">
        <v>0</v>
      </c>
      <c r="K71" s="111">
        <v>0</v>
      </c>
      <c r="L71" s="111">
        <v>0</v>
      </c>
      <c r="M71" s="111">
        <v>2</v>
      </c>
      <c r="N71" s="111">
        <v>0</v>
      </c>
      <c r="O71" s="111">
        <v>2</v>
      </c>
      <c r="P71" s="111">
        <v>2</v>
      </c>
      <c r="Q71" s="111">
        <v>1</v>
      </c>
      <c r="R71" s="111">
        <v>5</v>
      </c>
      <c r="S71" s="111">
        <v>6</v>
      </c>
      <c r="T71" s="111">
        <v>8</v>
      </c>
      <c r="U71" s="111">
        <v>17</v>
      </c>
      <c r="V71" s="111">
        <v>32</v>
      </c>
      <c r="W71" s="111">
        <v>35</v>
      </c>
      <c r="X71" s="111">
        <v>66</v>
      </c>
      <c r="Y71" s="111">
        <v>92</v>
      </c>
      <c r="Z71" s="120">
        <f t="shared" si="4"/>
        <v>180</v>
      </c>
      <c r="AA71" s="111">
        <v>97</v>
      </c>
      <c r="AB71" s="111">
        <v>53</v>
      </c>
      <c r="AC71" s="111">
        <v>27</v>
      </c>
      <c r="AD71" s="111">
        <v>3</v>
      </c>
      <c r="AE71" s="111">
        <v>0</v>
      </c>
      <c r="AG71" s="111">
        <f t="shared" si="5"/>
        <v>0</v>
      </c>
      <c r="AH71" s="111">
        <f t="shared" si="6"/>
        <v>30</v>
      </c>
      <c r="AI71" s="111">
        <f t="shared" si="7"/>
        <v>30</v>
      </c>
    </row>
    <row r="72" spans="1:35">
      <c r="A72" t="s">
        <v>857</v>
      </c>
      <c r="B72" s="160" t="s">
        <v>63</v>
      </c>
      <c r="C72" s="111">
        <v>832</v>
      </c>
      <c r="D72" s="111">
        <v>1</v>
      </c>
      <c r="E72" s="111">
        <v>0</v>
      </c>
      <c r="F72" s="111">
        <v>0</v>
      </c>
      <c r="G72" s="111">
        <v>0</v>
      </c>
      <c r="H72" s="111">
        <v>0</v>
      </c>
      <c r="I72" s="111">
        <v>1</v>
      </c>
      <c r="J72" s="111">
        <v>1</v>
      </c>
      <c r="K72" s="111">
        <v>0</v>
      </c>
      <c r="L72" s="111">
        <v>2</v>
      </c>
      <c r="M72" s="111">
        <v>1</v>
      </c>
      <c r="N72" s="111">
        <v>3</v>
      </c>
      <c r="O72" s="111">
        <v>4</v>
      </c>
      <c r="P72" s="111">
        <v>0</v>
      </c>
      <c r="Q72" s="111">
        <v>7</v>
      </c>
      <c r="R72" s="111">
        <v>15</v>
      </c>
      <c r="S72" s="111">
        <v>17</v>
      </c>
      <c r="T72" s="111">
        <v>22</v>
      </c>
      <c r="U72" s="111">
        <v>31</v>
      </c>
      <c r="V72" s="111">
        <v>92</v>
      </c>
      <c r="W72" s="111">
        <v>113</v>
      </c>
      <c r="X72" s="111">
        <v>134</v>
      </c>
      <c r="Y72" s="111">
        <v>164</v>
      </c>
      <c r="Z72" s="120">
        <f t="shared" si="4"/>
        <v>225</v>
      </c>
      <c r="AA72" s="111">
        <v>130</v>
      </c>
      <c r="AB72" s="111">
        <v>67</v>
      </c>
      <c r="AC72" s="111">
        <v>21</v>
      </c>
      <c r="AD72" s="111">
        <v>7</v>
      </c>
      <c r="AE72" s="111">
        <v>0</v>
      </c>
      <c r="AG72" s="111">
        <f t="shared" si="5"/>
        <v>0</v>
      </c>
      <c r="AH72" s="111">
        <f t="shared" si="6"/>
        <v>28</v>
      </c>
      <c r="AI72" s="111">
        <f t="shared" si="7"/>
        <v>28</v>
      </c>
    </row>
    <row r="73" spans="1:35">
      <c r="A73" t="s">
        <v>858</v>
      </c>
      <c r="B73" s="160" t="s">
        <v>63</v>
      </c>
      <c r="C73" s="111">
        <v>206</v>
      </c>
      <c r="D73" s="111">
        <v>0</v>
      </c>
      <c r="E73" s="111">
        <v>0</v>
      </c>
      <c r="F73" s="111">
        <v>0</v>
      </c>
      <c r="G73" s="111">
        <v>0</v>
      </c>
      <c r="H73" s="111">
        <v>0</v>
      </c>
      <c r="I73" s="111">
        <v>0</v>
      </c>
      <c r="J73" s="111">
        <v>0</v>
      </c>
      <c r="K73" s="111">
        <v>0</v>
      </c>
      <c r="L73" s="111">
        <v>0</v>
      </c>
      <c r="M73" s="111">
        <v>0</v>
      </c>
      <c r="N73" s="111">
        <v>0</v>
      </c>
      <c r="O73" s="111">
        <v>0</v>
      </c>
      <c r="P73" s="111">
        <v>0</v>
      </c>
      <c r="Q73" s="111">
        <v>1</v>
      </c>
      <c r="R73" s="111">
        <v>2</v>
      </c>
      <c r="S73" s="111">
        <v>2</v>
      </c>
      <c r="T73" s="111">
        <v>5</v>
      </c>
      <c r="U73" s="111">
        <v>6</v>
      </c>
      <c r="V73" s="111">
        <v>21</v>
      </c>
      <c r="W73" s="111">
        <v>23</v>
      </c>
      <c r="X73" s="111">
        <v>37</v>
      </c>
      <c r="Y73" s="111">
        <v>37</v>
      </c>
      <c r="Z73" s="120">
        <f t="shared" si="4"/>
        <v>72</v>
      </c>
      <c r="AA73" s="111">
        <v>38</v>
      </c>
      <c r="AB73" s="111">
        <v>29</v>
      </c>
      <c r="AC73" s="111">
        <v>4</v>
      </c>
      <c r="AD73" s="111">
        <v>1</v>
      </c>
      <c r="AE73" s="111">
        <v>0</v>
      </c>
      <c r="AG73" s="111">
        <f t="shared" si="5"/>
        <v>0</v>
      </c>
      <c r="AH73" s="111">
        <f t="shared" si="6"/>
        <v>5</v>
      </c>
      <c r="AI73" s="111">
        <f t="shared" si="7"/>
        <v>5</v>
      </c>
    </row>
    <row r="74" spans="1:35">
      <c r="A74" t="s">
        <v>859</v>
      </c>
      <c r="B74" s="160" t="s">
        <v>63</v>
      </c>
      <c r="C74" s="111">
        <v>574</v>
      </c>
      <c r="D74" s="111">
        <v>0</v>
      </c>
      <c r="E74" s="111">
        <v>0</v>
      </c>
      <c r="F74" s="111">
        <v>0</v>
      </c>
      <c r="G74" s="111">
        <v>0</v>
      </c>
      <c r="H74" s="111">
        <v>0</v>
      </c>
      <c r="I74" s="111">
        <v>0</v>
      </c>
      <c r="J74" s="111">
        <v>0</v>
      </c>
      <c r="K74" s="111">
        <v>0</v>
      </c>
      <c r="L74" s="111">
        <v>0</v>
      </c>
      <c r="M74" s="111">
        <v>0</v>
      </c>
      <c r="N74" s="111">
        <v>0</v>
      </c>
      <c r="O74" s="111">
        <v>4</v>
      </c>
      <c r="P74" s="111">
        <v>2</v>
      </c>
      <c r="Q74" s="111">
        <v>7</v>
      </c>
      <c r="R74" s="111">
        <v>3</v>
      </c>
      <c r="S74" s="111">
        <v>14</v>
      </c>
      <c r="T74" s="111">
        <v>18</v>
      </c>
      <c r="U74" s="111">
        <v>36</v>
      </c>
      <c r="V74" s="111">
        <v>50</v>
      </c>
      <c r="W74" s="111">
        <v>50</v>
      </c>
      <c r="X74" s="111">
        <v>70</v>
      </c>
      <c r="Y74" s="111">
        <v>97</v>
      </c>
      <c r="Z74" s="120">
        <f t="shared" si="4"/>
        <v>223</v>
      </c>
      <c r="AA74" s="111">
        <v>128</v>
      </c>
      <c r="AB74" s="111">
        <v>71</v>
      </c>
      <c r="AC74" s="111">
        <v>21</v>
      </c>
      <c r="AD74" s="111">
        <v>3</v>
      </c>
      <c r="AE74" s="111">
        <v>0</v>
      </c>
      <c r="AG74" s="111">
        <f t="shared" si="5"/>
        <v>0</v>
      </c>
      <c r="AH74" s="111">
        <f t="shared" si="6"/>
        <v>24</v>
      </c>
      <c r="AI74" s="111">
        <f t="shared" si="7"/>
        <v>24</v>
      </c>
    </row>
    <row r="75" spans="1:35">
      <c r="A75" t="s">
        <v>860</v>
      </c>
      <c r="B75" s="160" t="s">
        <v>63</v>
      </c>
      <c r="C75" s="111">
        <v>1277</v>
      </c>
      <c r="D75" s="111">
        <v>1</v>
      </c>
      <c r="E75" s="111">
        <v>0</v>
      </c>
      <c r="F75" s="111">
        <v>1</v>
      </c>
      <c r="G75" s="111">
        <v>0</v>
      </c>
      <c r="H75" s="111">
        <v>0</v>
      </c>
      <c r="I75" s="111">
        <v>2</v>
      </c>
      <c r="J75" s="111">
        <v>1</v>
      </c>
      <c r="K75" s="111">
        <v>1</v>
      </c>
      <c r="L75" s="111">
        <v>1</v>
      </c>
      <c r="M75" s="111">
        <v>5</v>
      </c>
      <c r="N75" s="111">
        <v>3</v>
      </c>
      <c r="O75" s="111">
        <v>4</v>
      </c>
      <c r="P75" s="111">
        <v>6</v>
      </c>
      <c r="Q75" s="111">
        <v>20</v>
      </c>
      <c r="R75" s="111">
        <v>11</v>
      </c>
      <c r="S75" s="111">
        <v>13</v>
      </c>
      <c r="T75" s="111">
        <v>38</v>
      </c>
      <c r="U75" s="111">
        <v>62</v>
      </c>
      <c r="V75" s="111">
        <v>134</v>
      </c>
      <c r="W75" s="111">
        <v>149</v>
      </c>
      <c r="X75" s="111">
        <v>220</v>
      </c>
      <c r="Y75" s="111">
        <v>232</v>
      </c>
      <c r="Z75" s="120">
        <f t="shared" si="4"/>
        <v>375</v>
      </c>
      <c r="AA75" s="111">
        <v>231</v>
      </c>
      <c r="AB75" s="111">
        <v>113</v>
      </c>
      <c r="AC75" s="111">
        <v>28</v>
      </c>
      <c r="AD75" s="111">
        <v>3</v>
      </c>
      <c r="AE75" s="111">
        <v>0</v>
      </c>
      <c r="AG75" s="111">
        <f t="shared" si="5"/>
        <v>1</v>
      </c>
      <c r="AH75" s="111">
        <f t="shared" si="6"/>
        <v>31</v>
      </c>
      <c r="AI75" s="111">
        <f t="shared" si="7"/>
        <v>31</v>
      </c>
    </row>
    <row r="76" spans="1:35">
      <c r="A76" t="s">
        <v>861</v>
      </c>
      <c r="B76" s="160" t="s">
        <v>63</v>
      </c>
      <c r="C76" s="111">
        <v>301</v>
      </c>
      <c r="D76" s="111">
        <v>0</v>
      </c>
      <c r="E76" s="111">
        <v>0</v>
      </c>
      <c r="F76" s="111">
        <v>0</v>
      </c>
      <c r="G76" s="111">
        <v>0</v>
      </c>
      <c r="H76" s="111">
        <v>0</v>
      </c>
      <c r="I76" s="111">
        <v>0</v>
      </c>
      <c r="J76" s="111">
        <v>0</v>
      </c>
      <c r="K76" s="111">
        <v>0</v>
      </c>
      <c r="L76" s="111">
        <v>0</v>
      </c>
      <c r="M76" s="111">
        <v>0</v>
      </c>
      <c r="N76" s="111">
        <v>3</v>
      </c>
      <c r="O76" s="111">
        <v>0</v>
      </c>
      <c r="P76" s="111">
        <v>2</v>
      </c>
      <c r="Q76" s="111">
        <v>6</v>
      </c>
      <c r="R76" s="111">
        <v>2</v>
      </c>
      <c r="S76" s="111">
        <v>2</v>
      </c>
      <c r="T76" s="111">
        <v>4</v>
      </c>
      <c r="U76" s="111">
        <v>12</v>
      </c>
      <c r="V76" s="111">
        <v>19</v>
      </c>
      <c r="W76" s="111">
        <v>32</v>
      </c>
      <c r="X76" s="111">
        <v>40</v>
      </c>
      <c r="Y76" s="111">
        <v>62</v>
      </c>
      <c r="Z76" s="120">
        <f t="shared" si="4"/>
        <v>117</v>
      </c>
      <c r="AA76" s="111">
        <v>76</v>
      </c>
      <c r="AB76" s="111">
        <v>31</v>
      </c>
      <c r="AC76" s="111">
        <v>8</v>
      </c>
      <c r="AD76" s="111">
        <v>2</v>
      </c>
      <c r="AE76" s="111">
        <v>0</v>
      </c>
      <c r="AG76" s="111">
        <f t="shared" si="5"/>
        <v>0</v>
      </c>
      <c r="AH76" s="111">
        <f t="shared" si="6"/>
        <v>10</v>
      </c>
      <c r="AI76" s="111">
        <f t="shared" si="7"/>
        <v>10</v>
      </c>
    </row>
    <row r="77" spans="1:35">
      <c r="A77" t="s">
        <v>862</v>
      </c>
      <c r="B77" s="160" t="s">
        <v>63</v>
      </c>
      <c r="C77" s="111">
        <v>256</v>
      </c>
      <c r="D77" s="111">
        <v>0</v>
      </c>
      <c r="E77" s="111">
        <v>0</v>
      </c>
      <c r="F77" s="111">
        <v>0</v>
      </c>
      <c r="G77" s="111">
        <v>0</v>
      </c>
      <c r="H77" s="111">
        <v>0</v>
      </c>
      <c r="I77" s="111">
        <v>0</v>
      </c>
      <c r="J77" s="111">
        <v>0</v>
      </c>
      <c r="K77" s="111">
        <v>1</v>
      </c>
      <c r="L77" s="111">
        <v>1</v>
      </c>
      <c r="M77" s="111">
        <v>0</v>
      </c>
      <c r="N77" s="111">
        <v>0</v>
      </c>
      <c r="O77" s="111">
        <v>0</v>
      </c>
      <c r="P77" s="111">
        <v>0</v>
      </c>
      <c r="Q77" s="111">
        <v>2</v>
      </c>
      <c r="R77" s="111">
        <v>1</v>
      </c>
      <c r="S77" s="111">
        <v>6</v>
      </c>
      <c r="T77" s="111">
        <v>6</v>
      </c>
      <c r="U77" s="111">
        <v>12</v>
      </c>
      <c r="V77" s="111">
        <v>19</v>
      </c>
      <c r="W77" s="111">
        <v>29</v>
      </c>
      <c r="X77" s="111">
        <v>33</v>
      </c>
      <c r="Y77" s="111">
        <v>55</v>
      </c>
      <c r="Z77" s="120">
        <f t="shared" si="4"/>
        <v>91</v>
      </c>
      <c r="AA77" s="111">
        <v>50</v>
      </c>
      <c r="AB77" s="111">
        <v>29</v>
      </c>
      <c r="AC77" s="111">
        <v>11</v>
      </c>
      <c r="AD77" s="111">
        <v>1</v>
      </c>
      <c r="AE77" s="111">
        <v>0</v>
      </c>
      <c r="AG77" s="111">
        <f t="shared" si="5"/>
        <v>0</v>
      </c>
      <c r="AH77" s="111">
        <f t="shared" si="6"/>
        <v>12</v>
      </c>
      <c r="AI77" s="111">
        <f t="shared" si="7"/>
        <v>12</v>
      </c>
    </row>
    <row r="78" spans="1:35">
      <c r="A78" t="s">
        <v>863</v>
      </c>
      <c r="B78" s="160" t="s">
        <v>63</v>
      </c>
      <c r="C78" s="111">
        <v>1003</v>
      </c>
      <c r="D78" s="111">
        <v>0</v>
      </c>
      <c r="E78" s="111">
        <v>0</v>
      </c>
      <c r="F78" s="111">
        <v>0</v>
      </c>
      <c r="G78" s="111">
        <v>0</v>
      </c>
      <c r="H78" s="111">
        <v>0</v>
      </c>
      <c r="I78" s="111">
        <v>0</v>
      </c>
      <c r="J78" s="111">
        <v>1</v>
      </c>
      <c r="K78" s="111">
        <v>0</v>
      </c>
      <c r="L78" s="111">
        <v>0</v>
      </c>
      <c r="M78" s="111">
        <v>2</v>
      </c>
      <c r="N78" s="111">
        <v>2</v>
      </c>
      <c r="O78" s="111">
        <v>1</v>
      </c>
      <c r="P78" s="111">
        <v>4</v>
      </c>
      <c r="Q78" s="111">
        <v>8</v>
      </c>
      <c r="R78" s="111">
        <v>11</v>
      </c>
      <c r="S78" s="111">
        <v>25</v>
      </c>
      <c r="T78" s="111">
        <v>26</v>
      </c>
      <c r="U78" s="111">
        <v>40</v>
      </c>
      <c r="V78" s="111">
        <v>99</v>
      </c>
      <c r="W78" s="111">
        <v>110</v>
      </c>
      <c r="X78" s="111">
        <v>148</v>
      </c>
      <c r="Y78" s="111">
        <v>173</v>
      </c>
      <c r="Z78" s="120">
        <f t="shared" si="4"/>
        <v>353</v>
      </c>
      <c r="AA78" s="111">
        <v>191</v>
      </c>
      <c r="AB78" s="111">
        <v>129</v>
      </c>
      <c r="AC78" s="111">
        <v>26</v>
      </c>
      <c r="AD78" s="111">
        <v>7</v>
      </c>
      <c r="AE78" s="111">
        <v>0</v>
      </c>
      <c r="AG78" s="111">
        <f t="shared" si="5"/>
        <v>0</v>
      </c>
      <c r="AH78" s="111">
        <f t="shared" si="6"/>
        <v>33</v>
      </c>
      <c r="AI78" s="111">
        <f t="shared" si="7"/>
        <v>33</v>
      </c>
    </row>
    <row r="79" spans="1:35">
      <c r="A79" t="s">
        <v>864</v>
      </c>
      <c r="B79" s="160" t="s">
        <v>63</v>
      </c>
      <c r="C79" s="111">
        <v>447</v>
      </c>
      <c r="D79" s="111">
        <v>0</v>
      </c>
      <c r="E79" s="111">
        <v>0</v>
      </c>
      <c r="F79" s="111">
        <v>0</v>
      </c>
      <c r="G79" s="111">
        <v>0</v>
      </c>
      <c r="H79" s="111">
        <v>0</v>
      </c>
      <c r="I79" s="111">
        <v>0</v>
      </c>
      <c r="J79" s="111">
        <v>0</v>
      </c>
      <c r="K79" s="111">
        <v>0</v>
      </c>
      <c r="L79" s="111">
        <v>0</v>
      </c>
      <c r="M79" s="111">
        <v>1</v>
      </c>
      <c r="N79" s="111">
        <v>0</v>
      </c>
      <c r="O79" s="111">
        <v>1</v>
      </c>
      <c r="P79" s="111">
        <v>2</v>
      </c>
      <c r="Q79" s="111">
        <v>7</v>
      </c>
      <c r="R79" s="111">
        <v>4</v>
      </c>
      <c r="S79" s="111">
        <v>6</v>
      </c>
      <c r="T79" s="111">
        <v>7</v>
      </c>
      <c r="U79" s="111">
        <v>21</v>
      </c>
      <c r="V79" s="111">
        <v>43</v>
      </c>
      <c r="W79" s="111">
        <v>40</v>
      </c>
      <c r="X79" s="111">
        <v>74</v>
      </c>
      <c r="Y79" s="111">
        <v>88</v>
      </c>
      <c r="Z79" s="120">
        <f t="shared" si="4"/>
        <v>153</v>
      </c>
      <c r="AA79" s="111">
        <v>85</v>
      </c>
      <c r="AB79" s="111">
        <v>53</v>
      </c>
      <c r="AC79" s="111">
        <v>13</v>
      </c>
      <c r="AD79" s="111">
        <v>2</v>
      </c>
      <c r="AE79" s="111">
        <v>0</v>
      </c>
      <c r="AG79" s="111">
        <f t="shared" si="5"/>
        <v>0</v>
      </c>
      <c r="AH79" s="111">
        <f t="shared" si="6"/>
        <v>15</v>
      </c>
      <c r="AI79" s="111">
        <f t="shared" si="7"/>
        <v>15</v>
      </c>
    </row>
    <row r="80" spans="1:35">
      <c r="A80" t="s">
        <v>866</v>
      </c>
      <c r="B80" s="160" t="s">
        <v>63</v>
      </c>
      <c r="C80" s="111">
        <v>451</v>
      </c>
      <c r="D80" s="111">
        <v>3</v>
      </c>
      <c r="E80" s="111">
        <v>0</v>
      </c>
      <c r="F80" s="111">
        <v>0</v>
      </c>
      <c r="G80" s="111">
        <v>0</v>
      </c>
      <c r="H80" s="111">
        <v>0</v>
      </c>
      <c r="I80" s="111">
        <v>3</v>
      </c>
      <c r="J80" s="111">
        <v>0</v>
      </c>
      <c r="K80" s="111">
        <v>0</v>
      </c>
      <c r="L80" s="111">
        <v>0</v>
      </c>
      <c r="M80" s="111">
        <v>0</v>
      </c>
      <c r="N80" s="111">
        <v>0</v>
      </c>
      <c r="O80" s="111">
        <v>0</v>
      </c>
      <c r="P80" s="111">
        <v>2</v>
      </c>
      <c r="Q80" s="111">
        <v>2</v>
      </c>
      <c r="R80" s="111">
        <v>10</v>
      </c>
      <c r="S80" s="111">
        <v>8</v>
      </c>
      <c r="T80" s="111">
        <v>4</v>
      </c>
      <c r="U80" s="111">
        <v>24</v>
      </c>
      <c r="V80" s="111">
        <v>54</v>
      </c>
      <c r="W80" s="111">
        <v>62</v>
      </c>
      <c r="X80" s="111">
        <v>81</v>
      </c>
      <c r="Y80" s="111">
        <v>87</v>
      </c>
      <c r="Z80" s="120">
        <f t="shared" si="4"/>
        <v>114</v>
      </c>
      <c r="AA80" s="111">
        <v>63</v>
      </c>
      <c r="AB80" s="111">
        <v>33</v>
      </c>
      <c r="AC80" s="111">
        <v>15</v>
      </c>
      <c r="AD80" s="111">
        <v>3</v>
      </c>
      <c r="AE80" s="111">
        <v>0</v>
      </c>
      <c r="AG80" s="111">
        <f t="shared" si="5"/>
        <v>0</v>
      </c>
      <c r="AH80" s="111">
        <f t="shared" si="6"/>
        <v>18</v>
      </c>
      <c r="AI80" s="111">
        <f t="shared" si="7"/>
        <v>18</v>
      </c>
    </row>
    <row r="81" spans="1:35">
      <c r="A81" t="s">
        <v>867</v>
      </c>
      <c r="B81" s="160" t="s">
        <v>63</v>
      </c>
      <c r="C81" s="111">
        <v>744</v>
      </c>
      <c r="D81" s="111">
        <v>1</v>
      </c>
      <c r="E81" s="111">
        <v>0</v>
      </c>
      <c r="F81" s="111">
        <v>1</v>
      </c>
      <c r="G81" s="111">
        <v>0</v>
      </c>
      <c r="H81" s="111">
        <v>0</v>
      </c>
      <c r="I81" s="111">
        <v>2</v>
      </c>
      <c r="J81" s="111">
        <v>1</v>
      </c>
      <c r="K81" s="111">
        <v>0</v>
      </c>
      <c r="L81" s="111">
        <v>1</v>
      </c>
      <c r="M81" s="111">
        <v>1</v>
      </c>
      <c r="N81" s="111">
        <v>3</v>
      </c>
      <c r="O81" s="111">
        <v>3</v>
      </c>
      <c r="P81" s="111">
        <v>1</v>
      </c>
      <c r="Q81" s="111">
        <v>6</v>
      </c>
      <c r="R81" s="111">
        <v>5</v>
      </c>
      <c r="S81" s="111">
        <v>10</v>
      </c>
      <c r="T81" s="111">
        <v>15</v>
      </c>
      <c r="U81" s="111">
        <v>28</v>
      </c>
      <c r="V81" s="111">
        <v>66</v>
      </c>
      <c r="W81" s="111">
        <v>92</v>
      </c>
      <c r="X81" s="111">
        <v>115</v>
      </c>
      <c r="Y81" s="111">
        <v>165</v>
      </c>
      <c r="Z81" s="120">
        <f t="shared" si="4"/>
        <v>230</v>
      </c>
      <c r="AA81" s="111">
        <v>135</v>
      </c>
      <c r="AB81" s="111">
        <v>76</v>
      </c>
      <c r="AC81" s="111">
        <v>17</v>
      </c>
      <c r="AD81" s="111">
        <v>2</v>
      </c>
      <c r="AE81" s="111">
        <v>0</v>
      </c>
      <c r="AG81" s="111">
        <f t="shared" si="5"/>
        <v>1</v>
      </c>
      <c r="AH81" s="111">
        <f t="shared" si="6"/>
        <v>19</v>
      </c>
      <c r="AI81" s="111">
        <f t="shared" si="7"/>
        <v>19</v>
      </c>
    </row>
    <row r="82" spans="1:35">
      <c r="A82" t="s">
        <v>868</v>
      </c>
      <c r="B82" s="160" t="s">
        <v>63</v>
      </c>
      <c r="C82" s="111">
        <v>218</v>
      </c>
      <c r="D82" s="111">
        <v>0</v>
      </c>
      <c r="E82" s="111">
        <v>0</v>
      </c>
      <c r="F82" s="111">
        <v>0</v>
      </c>
      <c r="G82" s="111">
        <v>0</v>
      </c>
      <c r="H82" s="111">
        <v>0</v>
      </c>
      <c r="I82" s="111">
        <v>0</v>
      </c>
      <c r="J82" s="111">
        <v>0</v>
      </c>
      <c r="K82" s="111">
        <v>0</v>
      </c>
      <c r="L82" s="111">
        <v>0</v>
      </c>
      <c r="M82" s="111">
        <v>1</v>
      </c>
      <c r="N82" s="111">
        <v>1</v>
      </c>
      <c r="O82" s="111">
        <v>1</v>
      </c>
      <c r="P82" s="111">
        <v>4</v>
      </c>
      <c r="Q82" s="111">
        <v>0</v>
      </c>
      <c r="R82" s="111">
        <v>4</v>
      </c>
      <c r="S82" s="111">
        <v>5</v>
      </c>
      <c r="T82" s="111">
        <v>10</v>
      </c>
      <c r="U82" s="111">
        <v>14</v>
      </c>
      <c r="V82" s="111">
        <v>23</v>
      </c>
      <c r="W82" s="111">
        <v>12</v>
      </c>
      <c r="X82" s="111">
        <v>32</v>
      </c>
      <c r="Y82" s="111">
        <v>45</v>
      </c>
      <c r="Z82" s="120">
        <f t="shared" si="4"/>
        <v>66</v>
      </c>
      <c r="AA82" s="111">
        <v>33</v>
      </c>
      <c r="AB82" s="111">
        <v>25</v>
      </c>
      <c r="AC82" s="111">
        <v>4</v>
      </c>
      <c r="AD82" s="111">
        <v>4</v>
      </c>
      <c r="AE82" s="111">
        <v>0</v>
      </c>
      <c r="AG82" s="111">
        <f t="shared" si="5"/>
        <v>0</v>
      </c>
      <c r="AH82" s="111">
        <f t="shared" si="6"/>
        <v>8</v>
      </c>
      <c r="AI82" s="111">
        <f t="shared" si="7"/>
        <v>8</v>
      </c>
    </row>
    <row r="83" spans="1:35">
      <c r="A83" t="s">
        <v>870</v>
      </c>
      <c r="B83" s="160" t="s">
        <v>63</v>
      </c>
      <c r="C83" s="111">
        <v>447</v>
      </c>
      <c r="D83" s="111">
        <v>1</v>
      </c>
      <c r="E83" s="111">
        <v>0</v>
      </c>
      <c r="F83" s="111">
        <v>0</v>
      </c>
      <c r="G83" s="111">
        <v>0</v>
      </c>
      <c r="H83" s="111">
        <v>0</v>
      </c>
      <c r="I83" s="111">
        <v>1</v>
      </c>
      <c r="J83" s="111">
        <v>1</v>
      </c>
      <c r="K83" s="111">
        <v>0</v>
      </c>
      <c r="L83" s="111">
        <v>2</v>
      </c>
      <c r="M83" s="111">
        <v>0</v>
      </c>
      <c r="N83" s="111">
        <v>3</v>
      </c>
      <c r="O83" s="111">
        <v>3</v>
      </c>
      <c r="P83" s="111">
        <v>4</v>
      </c>
      <c r="Q83" s="111">
        <v>1</v>
      </c>
      <c r="R83" s="111">
        <v>3</v>
      </c>
      <c r="S83" s="111">
        <v>8</v>
      </c>
      <c r="T83" s="111">
        <v>18</v>
      </c>
      <c r="U83" s="111">
        <v>26</v>
      </c>
      <c r="V83" s="111">
        <v>45</v>
      </c>
      <c r="W83" s="111">
        <v>38</v>
      </c>
      <c r="X83" s="111">
        <v>76</v>
      </c>
      <c r="Y83" s="111">
        <v>82</v>
      </c>
      <c r="Z83" s="120">
        <f t="shared" si="4"/>
        <v>136</v>
      </c>
      <c r="AA83" s="111">
        <v>71</v>
      </c>
      <c r="AB83" s="111">
        <v>58</v>
      </c>
      <c r="AC83" s="111">
        <v>5</v>
      </c>
      <c r="AD83" s="111">
        <v>2</v>
      </c>
      <c r="AE83" s="111">
        <v>0</v>
      </c>
      <c r="AG83" s="111">
        <f t="shared" si="5"/>
        <v>0</v>
      </c>
      <c r="AH83" s="111">
        <f t="shared" si="6"/>
        <v>7</v>
      </c>
      <c r="AI83" s="111">
        <f t="shared" si="7"/>
        <v>7</v>
      </c>
    </row>
    <row r="84" spans="1:35">
      <c r="A84" t="s">
        <v>871</v>
      </c>
      <c r="B84" s="160" t="s">
        <v>63</v>
      </c>
      <c r="C84" s="111">
        <v>244</v>
      </c>
      <c r="D84" s="111">
        <v>0</v>
      </c>
      <c r="E84" s="111">
        <v>0</v>
      </c>
      <c r="F84" s="111">
        <v>0</v>
      </c>
      <c r="G84" s="111">
        <v>0</v>
      </c>
      <c r="H84" s="111">
        <v>0</v>
      </c>
      <c r="I84" s="111">
        <v>0</v>
      </c>
      <c r="J84" s="111">
        <v>0</v>
      </c>
      <c r="K84" s="111">
        <v>0</v>
      </c>
      <c r="L84" s="111">
        <v>1</v>
      </c>
      <c r="M84" s="111">
        <v>0</v>
      </c>
      <c r="N84" s="111">
        <v>1</v>
      </c>
      <c r="O84" s="111">
        <v>3</v>
      </c>
      <c r="P84" s="111">
        <v>3</v>
      </c>
      <c r="Q84" s="111">
        <v>1</v>
      </c>
      <c r="R84" s="111">
        <v>3</v>
      </c>
      <c r="S84" s="111">
        <v>3</v>
      </c>
      <c r="T84" s="111">
        <v>5</v>
      </c>
      <c r="U84" s="111">
        <v>10</v>
      </c>
      <c r="V84" s="111">
        <v>15</v>
      </c>
      <c r="W84" s="111">
        <v>24</v>
      </c>
      <c r="X84" s="111">
        <v>39</v>
      </c>
      <c r="Y84" s="111">
        <v>39</v>
      </c>
      <c r="Z84" s="120">
        <f t="shared" si="4"/>
        <v>97</v>
      </c>
      <c r="AA84" s="111">
        <v>49</v>
      </c>
      <c r="AB84" s="111">
        <v>36</v>
      </c>
      <c r="AC84" s="111">
        <v>11</v>
      </c>
      <c r="AD84" s="111">
        <v>1</v>
      </c>
      <c r="AE84" s="111">
        <v>0</v>
      </c>
      <c r="AG84" s="111">
        <f t="shared" si="5"/>
        <v>0</v>
      </c>
      <c r="AH84" s="111">
        <f t="shared" si="6"/>
        <v>12</v>
      </c>
      <c r="AI84" s="111">
        <f t="shared" si="7"/>
        <v>12</v>
      </c>
    </row>
    <row r="85" spans="1:35">
      <c r="A85" t="s">
        <v>872</v>
      </c>
      <c r="B85" s="160" t="s">
        <v>63</v>
      </c>
      <c r="C85" s="111">
        <v>274</v>
      </c>
      <c r="D85" s="111">
        <v>0</v>
      </c>
      <c r="E85" s="111">
        <v>0</v>
      </c>
      <c r="F85" s="111">
        <v>0</v>
      </c>
      <c r="G85" s="111">
        <v>0</v>
      </c>
      <c r="H85" s="111">
        <v>0</v>
      </c>
      <c r="I85" s="111">
        <v>0</v>
      </c>
      <c r="J85" s="111">
        <v>0</v>
      </c>
      <c r="K85" s="111">
        <v>1</v>
      </c>
      <c r="L85" s="111">
        <v>0</v>
      </c>
      <c r="M85" s="111">
        <v>2</v>
      </c>
      <c r="N85" s="111">
        <v>1</v>
      </c>
      <c r="O85" s="111">
        <v>0</v>
      </c>
      <c r="P85" s="111">
        <v>3</v>
      </c>
      <c r="Q85" s="111">
        <v>0</v>
      </c>
      <c r="R85" s="111">
        <v>2</v>
      </c>
      <c r="S85" s="111">
        <v>6</v>
      </c>
      <c r="T85" s="111">
        <v>5</v>
      </c>
      <c r="U85" s="111">
        <v>10</v>
      </c>
      <c r="V85" s="111">
        <v>24</v>
      </c>
      <c r="W85" s="111">
        <v>28</v>
      </c>
      <c r="X85" s="111">
        <v>27</v>
      </c>
      <c r="Y85" s="111">
        <v>53</v>
      </c>
      <c r="Z85" s="120">
        <f t="shared" si="4"/>
        <v>112</v>
      </c>
      <c r="AA85" s="111">
        <v>66</v>
      </c>
      <c r="AB85" s="111">
        <v>35</v>
      </c>
      <c r="AC85" s="111">
        <v>9</v>
      </c>
      <c r="AD85" s="111">
        <v>2</v>
      </c>
      <c r="AE85" s="111">
        <v>0</v>
      </c>
      <c r="AG85" s="111">
        <f t="shared" si="5"/>
        <v>0</v>
      </c>
      <c r="AH85" s="111">
        <f t="shared" si="6"/>
        <v>11</v>
      </c>
      <c r="AI85" s="111">
        <f t="shared" si="7"/>
        <v>11</v>
      </c>
    </row>
    <row r="86" spans="1:35">
      <c r="A86" t="s">
        <v>873</v>
      </c>
      <c r="B86" s="160" t="s">
        <v>63</v>
      </c>
      <c r="C86" s="111">
        <v>197</v>
      </c>
      <c r="D86" s="111">
        <v>0</v>
      </c>
      <c r="E86" s="111">
        <v>0</v>
      </c>
      <c r="F86" s="111">
        <v>0</v>
      </c>
      <c r="G86" s="111">
        <v>0</v>
      </c>
      <c r="H86" s="111">
        <v>0</v>
      </c>
      <c r="I86" s="111">
        <v>0</v>
      </c>
      <c r="J86" s="111">
        <v>0</v>
      </c>
      <c r="K86" s="111">
        <v>0</v>
      </c>
      <c r="L86" s="111">
        <v>0</v>
      </c>
      <c r="M86" s="111">
        <v>1</v>
      </c>
      <c r="N86" s="111">
        <v>0</v>
      </c>
      <c r="O86" s="111">
        <v>0</v>
      </c>
      <c r="P86" s="111">
        <v>0</v>
      </c>
      <c r="Q86" s="111">
        <v>1</v>
      </c>
      <c r="R86" s="111">
        <v>1</v>
      </c>
      <c r="S86" s="111">
        <v>3</v>
      </c>
      <c r="T86" s="111">
        <v>6</v>
      </c>
      <c r="U86" s="111">
        <v>8</v>
      </c>
      <c r="V86" s="111">
        <v>15</v>
      </c>
      <c r="W86" s="111">
        <v>12</v>
      </c>
      <c r="X86" s="111">
        <v>20</v>
      </c>
      <c r="Y86" s="111">
        <v>39</v>
      </c>
      <c r="Z86" s="120">
        <f t="shared" si="4"/>
        <v>91</v>
      </c>
      <c r="AA86" s="111">
        <v>47</v>
      </c>
      <c r="AB86" s="111">
        <v>27</v>
      </c>
      <c r="AC86" s="111">
        <v>15</v>
      </c>
      <c r="AD86" s="111">
        <v>2</v>
      </c>
      <c r="AE86" s="111">
        <v>0</v>
      </c>
      <c r="AG86" s="111">
        <f t="shared" si="5"/>
        <v>0</v>
      </c>
      <c r="AH86" s="111">
        <f t="shared" si="6"/>
        <v>17</v>
      </c>
      <c r="AI86" s="111">
        <f t="shared" si="7"/>
        <v>17</v>
      </c>
    </row>
    <row r="87" spans="1:35">
      <c r="A87" t="s">
        <v>875</v>
      </c>
      <c r="B87" s="160" t="s">
        <v>63</v>
      </c>
      <c r="C87" s="111">
        <v>443</v>
      </c>
      <c r="D87" s="111">
        <v>0</v>
      </c>
      <c r="E87" s="111">
        <v>0</v>
      </c>
      <c r="F87" s="111">
        <v>0</v>
      </c>
      <c r="G87" s="111">
        <v>0</v>
      </c>
      <c r="H87" s="111">
        <v>0</v>
      </c>
      <c r="I87" s="111">
        <v>0</v>
      </c>
      <c r="J87" s="111">
        <v>0</v>
      </c>
      <c r="K87" s="111">
        <v>0</v>
      </c>
      <c r="L87" s="111">
        <v>1</v>
      </c>
      <c r="M87" s="111">
        <v>0</v>
      </c>
      <c r="N87" s="111">
        <v>0</v>
      </c>
      <c r="O87" s="111">
        <v>0</v>
      </c>
      <c r="P87" s="111">
        <v>1</v>
      </c>
      <c r="Q87" s="111">
        <v>3</v>
      </c>
      <c r="R87" s="111">
        <v>3</v>
      </c>
      <c r="S87" s="111">
        <v>5</v>
      </c>
      <c r="T87" s="111">
        <v>14</v>
      </c>
      <c r="U87" s="111">
        <v>11</v>
      </c>
      <c r="V87" s="111">
        <v>30</v>
      </c>
      <c r="W87" s="111">
        <v>48</v>
      </c>
      <c r="X87" s="111">
        <v>51</v>
      </c>
      <c r="Y87" s="111">
        <v>69</v>
      </c>
      <c r="Z87" s="120">
        <f t="shared" si="4"/>
        <v>207</v>
      </c>
      <c r="AA87" s="111">
        <v>103</v>
      </c>
      <c r="AB87" s="111">
        <v>78</v>
      </c>
      <c r="AC87" s="111">
        <v>25</v>
      </c>
      <c r="AD87" s="111">
        <v>1</v>
      </c>
      <c r="AE87" s="111">
        <v>0</v>
      </c>
      <c r="AG87" s="111">
        <f t="shared" si="5"/>
        <v>0</v>
      </c>
      <c r="AH87" s="111">
        <f t="shared" si="6"/>
        <v>26</v>
      </c>
      <c r="AI87" s="111">
        <f t="shared" si="7"/>
        <v>26</v>
      </c>
    </row>
    <row r="88" spans="1:35">
      <c r="A88" t="s">
        <v>657</v>
      </c>
      <c r="B88" s="160" t="s">
        <v>63</v>
      </c>
      <c r="C88" s="111">
        <v>349</v>
      </c>
      <c r="D88" s="111">
        <v>0</v>
      </c>
      <c r="E88" s="111">
        <v>0</v>
      </c>
      <c r="F88" s="111">
        <v>0</v>
      </c>
      <c r="G88" s="111">
        <v>0</v>
      </c>
      <c r="H88" s="111">
        <v>0</v>
      </c>
      <c r="I88" s="111">
        <v>0</v>
      </c>
      <c r="J88" s="111">
        <v>0</v>
      </c>
      <c r="K88" s="111">
        <v>0</v>
      </c>
      <c r="L88" s="111">
        <v>1</v>
      </c>
      <c r="M88" s="111">
        <v>1</v>
      </c>
      <c r="N88" s="111">
        <v>3</v>
      </c>
      <c r="O88" s="111">
        <v>0</v>
      </c>
      <c r="P88" s="111">
        <v>2</v>
      </c>
      <c r="Q88" s="111">
        <v>1</v>
      </c>
      <c r="R88" s="111">
        <v>1</v>
      </c>
      <c r="S88" s="111">
        <v>6</v>
      </c>
      <c r="T88" s="111">
        <v>12</v>
      </c>
      <c r="U88" s="111">
        <v>13</v>
      </c>
      <c r="V88" s="111">
        <v>34</v>
      </c>
      <c r="W88" s="111">
        <v>26</v>
      </c>
      <c r="X88" s="111">
        <v>40</v>
      </c>
      <c r="Y88" s="111">
        <v>65</v>
      </c>
      <c r="Z88" s="120">
        <f t="shared" si="4"/>
        <v>144</v>
      </c>
      <c r="AA88" s="111">
        <v>89</v>
      </c>
      <c r="AB88" s="111">
        <v>39</v>
      </c>
      <c r="AC88" s="111">
        <v>14</v>
      </c>
      <c r="AD88" s="111">
        <v>2</v>
      </c>
      <c r="AE88" s="111">
        <v>0</v>
      </c>
      <c r="AG88" s="111">
        <f t="shared" si="5"/>
        <v>0</v>
      </c>
      <c r="AH88" s="111">
        <f t="shared" si="6"/>
        <v>16</v>
      </c>
      <c r="AI88" s="111">
        <f t="shared" si="7"/>
        <v>16</v>
      </c>
    </row>
    <row r="89" spans="1:35">
      <c r="A89" t="s">
        <v>876</v>
      </c>
      <c r="B89" s="160" t="s">
        <v>63</v>
      </c>
      <c r="C89" s="111">
        <v>238</v>
      </c>
      <c r="D89" s="111">
        <v>0</v>
      </c>
      <c r="E89" s="111">
        <v>0</v>
      </c>
      <c r="F89" s="111">
        <v>0</v>
      </c>
      <c r="G89" s="111">
        <v>0</v>
      </c>
      <c r="H89" s="111">
        <v>0</v>
      </c>
      <c r="I89" s="111">
        <v>0</v>
      </c>
      <c r="J89" s="111">
        <v>0</v>
      </c>
      <c r="K89" s="111">
        <v>0</v>
      </c>
      <c r="L89" s="111">
        <v>0</v>
      </c>
      <c r="M89" s="111">
        <v>0</v>
      </c>
      <c r="N89" s="111">
        <v>0</v>
      </c>
      <c r="O89" s="111">
        <v>0</v>
      </c>
      <c r="P89" s="111">
        <v>0</v>
      </c>
      <c r="Q89" s="111">
        <v>3</v>
      </c>
      <c r="R89" s="111">
        <v>3</v>
      </c>
      <c r="S89" s="111">
        <v>0</v>
      </c>
      <c r="T89" s="111">
        <v>8</v>
      </c>
      <c r="U89" s="111">
        <v>8</v>
      </c>
      <c r="V89" s="111">
        <v>14</v>
      </c>
      <c r="W89" s="111">
        <v>16</v>
      </c>
      <c r="X89" s="111">
        <v>26</v>
      </c>
      <c r="Y89" s="111">
        <v>46</v>
      </c>
      <c r="Z89" s="120">
        <f t="shared" si="4"/>
        <v>114</v>
      </c>
      <c r="AA89" s="111">
        <v>65</v>
      </c>
      <c r="AB89" s="111">
        <v>38</v>
      </c>
      <c r="AC89" s="111">
        <v>11</v>
      </c>
      <c r="AD89" s="111">
        <v>0</v>
      </c>
      <c r="AE89" s="111">
        <v>0</v>
      </c>
      <c r="AG89" s="111">
        <f t="shared" si="5"/>
        <v>0</v>
      </c>
      <c r="AH89" s="111">
        <f t="shared" si="6"/>
        <v>11</v>
      </c>
      <c r="AI89" s="111">
        <f t="shared" si="7"/>
        <v>11</v>
      </c>
    </row>
    <row r="90" spans="1:35">
      <c r="A90" t="s">
        <v>877</v>
      </c>
      <c r="B90" s="160" t="s">
        <v>63</v>
      </c>
      <c r="C90" s="111">
        <v>342</v>
      </c>
      <c r="D90" s="111">
        <v>1</v>
      </c>
      <c r="E90" s="111">
        <v>0</v>
      </c>
      <c r="F90" s="111">
        <v>0</v>
      </c>
      <c r="G90" s="111">
        <v>0</v>
      </c>
      <c r="H90" s="111">
        <v>0</v>
      </c>
      <c r="I90" s="111">
        <v>1</v>
      </c>
      <c r="J90" s="111">
        <v>0</v>
      </c>
      <c r="K90" s="111">
        <v>0</v>
      </c>
      <c r="L90" s="111">
        <v>0</v>
      </c>
      <c r="M90" s="111">
        <v>0</v>
      </c>
      <c r="N90" s="111">
        <v>0</v>
      </c>
      <c r="O90" s="111">
        <v>0</v>
      </c>
      <c r="P90" s="111">
        <v>2</v>
      </c>
      <c r="Q90" s="111">
        <v>3</v>
      </c>
      <c r="R90" s="111">
        <v>3</v>
      </c>
      <c r="S90" s="111">
        <v>3</v>
      </c>
      <c r="T90" s="111">
        <v>9</v>
      </c>
      <c r="U90" s="111">
        <v>11</v>
      </c>
      <c r="V90" s="111">
        <v>35</v>
      </c>
      <c r="W90" s="111">
        <v>40</v>
      </c>
      <c r="X90" s="111">
        <v>30</v>
      </c>
      <c r="Y90" s="111">
        <v>65</v>
      </c>
      <c r="Z90" s="120">
        <f t="shared" si="4"/>
        <v>140</v>
      </c>
      <c r="AA90" s="111">
        <v>70</v>
      </c>
      <c r="AB90" s="111">
        <v>54</v>
      </c>
      <c r="AC90" s="111">
        <v>10</v>
      </c>
      <c r="AD90" s="111">
        <v>6</v>
      </c>
      <c r="AE90" s="111">
        <v>0</v>
      </c>
      <c r="AG90" s="111">
        <f t="shared" si="5"/>
        <v>0</v>
      </c>
      <c r="AH90" s="111">
        <f t="shared" si="6"/>
        <v>16</v>
      </c>
      <c r="AI90" s="111">
        <f t="shared" si="7"/>
        <v>16</v>
      </c>
    </row>
    <row r="91" spans="1:35">
      <c r="A91" t="s">
        <v>878</v>
      </c>
      <c r="B91" s="160" t="s">
        <v>63</v>
      </c>
      <c r="C91" s="111">
        <v>254</v>
      </c>
      <c r="D91" s="111">
        <v>0</v>
      </c>
      <c r="E91" s="111">
        <v>1</v>
      </c>
      <c r="F91" s="111">
        <v>0</v>
      </c>
      <c r="G91" s="111">
        <v>0</v>
      </c>
      <c r="H91" s="111">
        <v>0</v>
      </c>
      <c r="I91" s="111">
        <v>1</v>
      </c>
      <c r="J91" s="111">
        <v>0</v>
      </c>
      <c r="K91" s="111">
        <v>0</v>
      </c>
      <c r="L91" s="111">
        <v>1</v>
      </c>
      <c r="M91" s="111">
        <v>0</v>
      </c>
      <c r="N91" s="111">
        <v>0</v>
      </c>
      <c r="O91" s="111">
        <v>1</v>
      </c>
      <c r="P91" s="111">
        <v>1</v>
      </c>
      <c r="Q91" s="111">
        <v>0</v>
      </c>
      <c r="R91" s="111">
        <v>2</v>
      </c>
      <c r="S91" s="111">
        <v>1</v>
      </c>
      <c r="T91" s="111">
        <v>9</v>
      </c>
      <c r="U91" s="111">
        <v>10</v>
      </c>
      <c r="V91" s="111">
        <v>19</v>
      </c>
      <c r="W91" s="111">
        <v>25</v>
      </c>
      <c r="X91" s="111">
        <v>30</v>
      </c>
      <c r="Y91" s="111">
        <v>53</v>
      </c>
      <c r="Z91" s="120">
        <f t="shared" si="4"/>
        <v>101</v>
      </c>
      <c r="AA91" s="111">
        <v>60</v>
      </c>
      <c r="AB91" s="111">
        <v>31</v>
      </c>
      <c r="AC91" s="111">
        <v>7</v>
      </c>
      <c r="AD91" s="111">
        <v>3</v>
      </c>
      <c r="AE91" s="111">
        <v>0</v>
      </c>
      <c r="AG91" s="111">
        <f t="shared" si="5"/>
        <v>1</v>
      </c>
      <c r="AH91" s="111">
        <f t="shared" si="6"/>
        <v>10</v>
      </c>
      <c r="AI91" s="111">
        <f t="shared" si="7"/>
        <v>10</v>
      </c>
    </row>
    <row r="92" spans="1:35">
      <c r="A92" t="s">
        <v>879</v>
      </c>
      <c r="B92" s="160" t="s">
        <v>63</v>
      </c>
      <c r="C92" s="111">
        <v>203</v>
      </c>
      <c r="D92" s="111">
        <v>0</v>
      </c>
      <c r="E92" s="111">
        <v>0</v>
      </c>
      <c r="F92" s="111">
        <v>0</v>
      </c>
      <c r="G92" s="111">
        <v>0</v>
      </c>
      <c r="H92" s="111">
        <v>0</v>
      </c>
      <c r="I92" s="111">
        <v>0</v>
      </c>
      <c r="J92" s="111">
        <v>1</v>
      </c>
      <c r="K92" s="111">
        <v>0</v>
      </c>
      <c r="L92" s="111">
        <v>0</v>
      </c>
      <c r="M92" s="111">
        <v>0</v>
      </c>
      <c r="N92" s="111">
        <v>1</v>
      </c>
      <c r="O92" s="111">
        <v>2</v>
      </c>
      <c r="P92" s="111">
        <v>1</v>
      </c>
      <c r="Q92" s="111">
        <v>3</v>
      </c>
      <c r="R92" s="111">
        <v>2</v>
      </c>
      <c r="S92" s="111">
        <v>2</v>
      </c>
      <c r="T92" s="111">
        <v>6</v>
      </c>
      <c r="U92" s="111">
        <v>7</v>
      </c>
      <c r="V92" s="111">
        <v>15</v>
      </c>
      <c r="W92" s="111">
        <v>19</v>
      </c>
      <c r="X92" s="111">
        <v>31</v>
      </c>
      <c r="Y92" s="111">
        <v>33</v>
      </c>
      <c r="Z92" s="120">
        <f t="shared" si="4"/>
        <v>80</v>
      </c>
      <c r="AA92" s="111">
        <v>37</v>
      </c>
      <c r="AB92" s="111">
        <v>30</v>
      </c>
      <c r="AC92" s="111">
        <v>9</v>
      </c>
      <c r="AD92" s="111">
        <v>4</v>
      </c>
      <c r="AE92" s="111">
        <v>0</v>
      </c>
      <c r="AG92" s="111">
        <f t="shared" si="5"/>
        <v>0</v>
      </c>
      <c r="AH92" s="111">
        <f t="shared" si="6"/>
        <v>13</v>
      </c>
      <c r="AI92" s="111">
        <f t="shared" si="7"/>
        <v>13</v>
      </c>
    </row>
    <row r="93" spans="1:35">
      <c r="A93" t="s">
        <v>652</v>
      </c>
      <c r="B93" s="160" t="s">
        <v>63</v>
      </c>
      <c r="C93" s="111">
        <v>453</v>
      </c>
      <c r="D93" s="111">
        <v>0</v>
      </c>
      <c r="E93" s="111">
        <v>1</v>
      </c>
      <c r="F93" s="111">
        <v>0</v>
      </c>
      <c r="G93" s="111">
        <v>0</v>
      </c>
      <c r="H93" s="111">
        <v>0</v>
      </c>
      <c r="I93" s="111">
        <v>1</v>
      </c>
      <c r="J93" s="111">
        <v>0</v>
      </c>
      <c r="K93" s="111">
        <v>1</v>
      </c>
      <c r="L93" s="111">
        <v>0</v>
      </c>
      <c r="M93" s="111">
        <v>1</v>
      </c>
      <c r="N93" s="111">
        <v>1</v>
      </c>
      <c r="O93" s="111">
        <v>0</v>
      </c>
      <c r="P93" s="111">
        <v>4</v>
      </c>
      <c r="Q93" s="111">
        <v>2</v>
      </c>
      <c r="R93" s="111">
        <v>8</v>
      </c>
      <c r="S93" s="111">
        <v>4</v>
      </c>
      <c r="T93" s="111">
        <v>15</v>
      </c>
      <c r="U93" s="111">
        <v>27</v>
      </c>
      <c r="V93" s="111">
        <v>41</v>
      </c>
      <c r="W93" s="111">
        <v>51</v>
      </c>
      <c r="X93" s="111">
        <v>72</v>
      </c>
      <c r="Y93" s="111">
        <v>91</v>
      </c>
      <c r="Z93" s="120">
        <f t="shared" si="4"/>
        <v>134</v>
      </c>
      <c r="AA93" s="111">
        <v>85</v>
      </c>
      <c r="AB93" s="111">
        <v>37</v>
      </c>
      <c r="AC93" s="111">
        <v>11</v>
      </c>
      <c r="AD93" s="111">
        <v>1</v>
      </c>
      <c r="AE93" s="111">
        <v>0</v>
      </c>
      <c r="AG93" s="111">
        <f t="shared" si="5"/>
        <v>1</v>
      </c>
      <c r="AH93" s="111">
        <f t="shared" si="6"/>
        <v>12</v>
      </c>
      <c r="AI93" s="111">
        <f t="shared" si="7"/>
        <v>12</v>
      </c>
    </row>
    <row r="94" spans="1:35">
      <c r="A94" t="s">
        <v>880</v>
      </c>
      <c r="B94" s="160" t="s">
        <v>63</v>
      </c>
      <c r="C94" s="111">
        <v>134</v>
      </c>
      <c r="D94" s="111">
        <v>1</v>
      </c>
      <c r="E94" s="111">
        <v>0</v>
      </c>
      <c r="F94" s="111">
        <v>0</v>
      </c>
      <c r="G94" s="111">
        <v>0</v>
      </c>
      <c r="H94" s="111">
        <v>0</v>
      </c>
      <c r="I94" s="111">
        <v>1</v>
      </c>
      <c r="J94" s="111">
        <v>0</v>
      </c>
      <c r="K94" s="111">
        <v>0</v>
      </c>
      <c r="L94" s="111">
        <v>0</v>
      </c>
      <c r="M94" s="111">
        <v>0</v>
      </c>
      <c r="N94" s="111">
        <v>0</v>
      </c>
      <c r="O94" s="111">
        <v>0</v>
      </c>
      <c r="P94" s="111">
        <v>1</v>
      </c>
      <c r="Q94" s="111">
        <v>0</v>
      </c>
      <c r="R94" s="111">
        <v>1</v>
      </c>
      <c r="S94" s="111">
        <v>2</v>
      </c>
      <c r="T94" s="111">
        <v>5</v>
      </c>
      <c r="U94" s="111">
        <v>4</v>
      </c>
      <c r="V94" s="111">
        <v>10</v>
      </c>
      <c r="W94" s="111">
        <v>19</v>
      </c>
      <c r="X94" s="111">
        <v>19</v>
      </c>
      <c r="Y94" s="111">
        <v>23</v>
      </c>
      <c r="Z94" s="120">
        <f t="shared" si="4"/>
        <v>49</v>
      </c>
      <c r="AA94" s="111">
        <v>23</v>
      </c>
      <c r="AB94" s="111">
        <v>18</v>
      </c>
      <c r="AC94" s="111">
        <v>8</v>
      </c>
      <c r="AD94" s="111">
        <v>0</v>
      </c>
      <c r="AE94" s="111">
        <v>0</v>
      </c>
      <c r="AG94" s="111">
        <f t="shared" si="5"/>
        <v>0</v>
      </c>
      <c r="AH94" s="111">
        <f t="shared" si="6"/>
        <v>8</v>
      </c>
      <c r="AI94" s="111">
        <f t="shared" si="7"/>
        <v>8</v>
      </c>
    </row>
    <row r="95" spans="1:35">
      <c r="A95" t="s">
        <v>881</v>
      </c>
      <c r="B95" s="160" t="s">
        <v>63</v>
      </c>
      <c r="C95" s="111">
        <v>142</v>
      </c>
      <c r="D95" s="111">
        <v>0</v>
      </c>
      <c r="E95" s="111">
        <v>0</v>
      </c>
      <c r="F95" s="111">
        <v>0</v>
      </c>
      <c r="G95" s="111">
        <v>0</v>
      </c>
      <c r="H95" s="111">
        <v>0</v>
      </c>
      <c r="I95" s="111">
        <v>0</v>
      </c>
      <c r="J95" s="111">
        <v>0</v>
      </c>
      <c r="K95" s="111">
        <v>0</v>
      </c>
      <c r="L95" s="111">
        <v>0</v>
      </c>
      <c r="M95" s="111">
        <v>1</v>
      </c>
      <c r="N95" s="111">
        <v>0</v>
      </c>
      <c r="O95" s="111">
        <v>0</v>
      </c>
      <c r="P95" s="111">
        <v>1</v>
      </c>
      <c r="Q95" s="111">
        <v>0</v>
      </c>
      <c r="R95" s="111">
        <v>2</v>
      </c>
      <c r="S95" s="111">
        <v>2</v>
      </c>
      <c r="T95" s="111">
        <v>0</v>
      </c>
      <c r="U95" s="111">
        <v>3</v>
      </c>
      <c r="V95" s="111">
        <v>12</v>
      </c>
      <c r="W95" s="111">
        <v>15</v>
      </c>
      <c r="X95" s="111">
        <v>14</v>
      </c>
      <c r="Y95" s="111">
        <v>28</v>
      </c>
      <c r="Z95" s="120">
        <f t="shared" si="4"/>
        <v>64</v>
      </c>
      <c r="AA95" s="111">
        <v>42</v>
      </c>
      <c r="AB95" s="111">
        <v>14</v>
      </c>
      <c r="AC95" s="111">
        <v>6</v>
      </c>
      <c r="AD95" s="111">
        <v>2</v>
      </c>
      <c r="AE95" s="111">
        <v>0</v>
      </c>
      <c r="AG95" s="111">
        <f t="shared" si="5"/>
        <v>0</v>
      </c>
      <c r="AH95" s="111">
        <f t="shared" si="6"/>
        <v>8</v>
      </c>
      <c r="AI95" s="111">
        <f t="shared" si="7"/>
        <v>8</v>
      </c>
    </row>
    <row r="96" spans="1:35">
      <c r="A96" t="s">
        <v>882</v>
      </c>
      <c r="B96" s="160" t="s">
        <v>63</v>
      </c>
      <c r="C96" s="111">
        <v>179</v>
      </c>
      <c r="D96" s="111">
        <v>1</v>
      </c>
      <c r="E96" s="111">
        <v>0</v>
      </c>
      <c r="F96" s="111">
        <v>0</v>
      </c>
      <c r="G96" s="111">
        <v>0</v>
      </c>
      <c r="H96" s="111">
        <v>0</v>
      </c>
      <c r="I96" s="111">
        <v>1</v>
      </c>
      <c r="J96" s="111">
        <v>0</v>
      </c>
      <c r="K96" s="111">
        <v>0</v>
      </c>
      <c r="L96" s="111">
        <v>0</v>
      </c>
      <c r="M96" s="111">
        <v>1</v>
      </c>
      <c r="N96" s="111">
        <v>0</v>
      </c>
      <c r="O96" s="111">
        <v>0</v>
      </c>
      <c r="P96" s="111">
        <v>1</v>
      </c>
      <c r="Q96" s="111">
        <v>2</v>
      </c>
      <c r="R96" s="111">
        <v>2</v>
      </c>
      <c r="S96" s="111">
        <v>3</v>
      </c>
      <c r="T96" s="111">
        <v>5</v>
      </c>
      <c r="U96" s="111">
        <v>7</v>
      </c>
      <c r="V96" s="111">
        <v>20</v>
      </c>
      <c r="W96" s="111">
        <v>17</v>
      </c>
      <c r="X96" s="111">
        <v>27</v>
      </c>
      <c r="Y96" s="111">
        <v>31</v>
      </c>
      <c r="Z96" s="120">
        <f t="shared" si="4"/>
        <v>62</v>
      </c>
      <c r="AA96" s="111">
        <v>43</v>
      </c>
      <c r="AB96" s="111">
        <v>15</v>
      </c>
      <c r="AC96" s="111">
        <v>4</v>
      </c>
      <c r="AD96" s="111">
        <v>0</v>
      </c>
      <c r="AE96" s="111">
        <v>0</v>
      </c>
      <c r="AG96" s="111">
        <f t="shared" si="5"/>
        <v>0</v>
      </c>
      <c r="AH96" s="111">
        <f t="shared" si="6"/>
        <v>4</v>
      </c>
      <c r="AI96" s="111">
        <f t="shared" si="7"/>
        <v>4</v>
      </c>
    </row>
    <row r="97" spans="1:35">
      <c r="A97" t="s">
        <v>883</v>
      </c>
      <c r="B97" s="160" t="s">
        <v>63</v>
      </c>
      <c r="C97" s="111">
        <v>152</v>
      </c>
      <c r="D97" s="111">
        <v>0</v>
      </c>
      <c r="E97" s="111">
        <v>0</v>
      </c>
      <c r="F97" s="111">
        <v>0</v>
      </c>
      <c r="G97" s="111">
        <v>1</v>
      </c>
      <c r="H97" s="111">
        <v>0</v>
      </c>
      <c r="I97" s="111">
        <v>1</v>
      </c>
      <c r="J97" s="111">
        <v>0</v>
      </c>
      <c r="K97" s="111">
        <v>0</v>
      </c>
      <c r="L97" s="111">
        <v>1</v>
      </c>
      <c r="M97" s="111">
        <v>2</v>
      </c>
      <c r="N97" s="111">
        <v>2</v>
      </c>
      <c r="O97" s="111">
        <v>0</v>
      </c>
      <c r="P97" s="111">
        <v>1</v>
      </c>
      <c r="Q97" s="111">
        <v>1</v>
      </c>
      <c r="R97" s="111">
        <v>4</v>
      </c>
      <c r="S97" s="111">
        <v>3</v>
      </c>
      <c r="T97" s="111">
        <v>8</v>
      </c>
      <c r="U97" s="111">
        <v>6</v>
      </c>
      <c r="V97" s="111">
        <v>19</v>
      </c>
      <c r="W97" s="111">
        <v>12</v>
      </c>
      <c r="X97" s="111">
        <v>25</v>
      </c>
      <c r="Y97" s="111">
        <v>28</v>
      </c>
      <c r="Z97" s="120">
        <f t="shared" si="4"/>
        <v>39</v>
      </c>
      <c r="AA97" s="111">
        <v>29</v>
      </c>
      <c r="AB97" s="111">
        <v>6</v>
      </c>
      <c r="AC97" s="111">
        <v>2</v>
      </c>
      <c r="AD97" s="111">
        <v>2</v>
      </c>
      <c r="AE97" s="111">
        <v>0</v>
      </c>
      <c r="AG97" s="111">
        <f t="shared" si="5"/>
        <v>1</v>
      </c>
      <c r="AH97" s="111">
        <f t="shared" si="6"/>
        <v>4</v>
      </c>
      <c r="AI97" s="111">
        <f t="shared" si="7"/>
        <v>4</v>
      </c>
    </row>
    <row r="98" spans="1:35">
      <c r="A98" t="s">
        <v>884</v>
      </c>
      <c r="B98" s="160" t="s">
        <v>63</v>
      </c>
      <c r="C98" s="111">
        <v>81</v>
      </c>
      <c r="D98" s="111">
        <v>0</v>
      </c>
      <c r="E98" s="111">
        <v>0</v>
      </c>
      <c r="F98" s="111">
        <v>0</v>
      </c>
      <c r="G98" s="111">
        <v>0</v>
      </c>
      <c r="H98" s="111">
        <v>0</v>
      </c>
      <c r="I98" s="111">
        <v>0</v>
      </c>
      <c r="J98" s="111">
        <v>0</v>
      </c>
      <c r="K98" s="111">
        <v>0</v>
      </c>
      <c r="L98" s="111">
        <v>0</v>
      </c>
      <c r="M98" s="111">
        <v>0</v>
      </c>
      <c r="N98" s="111">
        <v>0</v>
      </c>
      <c r="O98" s="111">
        <v>0</v>
      </c>
      <c r="P98" s="111">
        <v>0</v>
      </c>
      <c r="Q98" s="111">
        <v>0</v>
      </c>
      <c r="R98" s="111">
        <v>1</v>
      </c>
      <c r="S98" s="111">
        <v>0</v>
      </c>
      <c r="T98" s="111">
        <v>2</v>
      </c>
      <c r="U98" s="111">
        <v>5</v>
      </c>
      <c r="V98" s="111">
        <v>7</v>
      </c>
      <c r="W98" s="111">
        <v>11</v>
      </c>
      <c r="X98" s="111">
        <v>7</v>
      </c>
      <c r="Y98" s="111">
        <v>10</v>
      </c>
      <c r="Z98" s="120">
        <f t="shared" si="4"/>
        <v>38</v>
      </c>
      <c r="AA98" s="111">
        <v>17</v>
      </c>
      <c r="AB98" s="111">
        <v>15</v>
      </c>
      <c r="AC98" s="111">
        <v>5</v>
      </c>
      <c r="AD98" s="111">
        <v>1</v>
      </c>
      <c r="AE98" s="111">
        <v>0</v>
      </c>
      <c r="AG98" s="111">
        <f t="shared" si="5"/>
        <v>0</v>
      </c>
      <c r="AH98" s="111">
        <f t="shared" si="6"/>
        <v>6</v>
      </c>
      <c r="AI98" s="111">
        <f t="shared" si="7"/>
        <v>6</v>
      </c>
    </row>
    <row r="99" spans="1:35">
      <c r="A99" t="s">
        <v>885</v>
      </c>
      <c r="B99" s="160" t="s">
        <v>63</v>
      </c>
      <c r="C99" s="111">
        <v>117</v>
      </c>
      <c r="D99" s="111">
        <v>0</v>
      </c>
      <c r="E99" s="111">
        <v>0</v>
      </c>
      <c r="F99" s="111">
        <v>0</v>
      </c>
      <c r="G99" s="111">
        <v>0</v>
      </c>
      <c r="H99" s="111">
        <v>0</v>
      </c>
      <c r="I99" s="111">
        <v>0</v>
      </c>
      <c r="J99" s="111">
        <v>0</v>
      </c>
      <c r="K99" s="111">
        <v>0</v>
      </c>
      <c r="L99" s="111">
        <v>0</v>
      </c>
      <c r="M99" s="111">
        <v>1</v>
      </c>
      <c r="N99" s="111">
        <v>0</v>
      </c>
      <c r="O99" s="111">
        <v>1</v>
      </c>
      <c r="P99" s="111">
        <v>0</v>
      </c>
      <c r="Q99" s="111">
        <v>1</v>
      </c>
      <c r="R99" s="111">
        <v>0</v>
      </c>
      <c r="S99" s="111">
        <v>2</v>
      </c>
      <c r="T99" s="111">
        <v>3</v>
      </c>
      <c r="U99" s="111">
        <v>6</v>
      </c>
      <c r="V99" s="111">
        <v>9</v>
      </c>
      <c r="W99" s="111">
        <v>15</v>
      </c>
      <c r="X99" s="111">
        <v>11</v>
      </c>
      <c r="Y99" s="111">
        <v>19</v>
      </c>
      <c r="Z99" s="120">
        <f t="shared" si="4"/>
        <v>49</v>
      </c>
      <c r="AA99" s="111">
        <v>28</v>
      </c>
      <c r="AB99" s="111">
        <v>16</v>
      </c>
      <c r="AC99" s="111">
        <v>4</v>
      </c>
      <c r="AD99" s="111">
        <v>1</v>
      </c>
      <c r="AE99" s="111">
        <v>0</v>
      </c>
      <c r="AG99" s="111">
        <f t="shared" si="5"/>
        <v>0</v>
      </c>
      <c r="AH99" s="111">
        <f t="shared" si="6"/>
        <v>5</v>
      </c>
      <c r="AI99" s="111">
        <f t="shared" si="7"/>
        <v>5</v>
      </c>
    </row>
    <row r="100" spans="1:35">
      <c r="A100" t="s">
        <v>645</v>
      </c>
      <c r="B100" s="160" t="s">
        <v>63</v>
      </c>
      <c r="C100" s="111">
        <v>71</v>
      </c>
      <c r="D100" s="111">
        <v>0</v>
      </c>
      <c r="E100" s="111">
        <v>0</v>
      </c>
      <c r="F100" s="111">
        <v>0</v>
      </c>
      <c r="G100" s="111">
        <v>0</v>
      </c>
      <c r="H100" s="111">
        <v>0</v>
      </c>
      <c r="I100" s="111">
        <v>0</v>
      </c>
      <c r="J100" s="111">
        <v>0</v>
      </c>
      <c r="K100" s="111">
        <v>0</v>
      </c>
      <c r="L100" s="111">
        <v>0</v>
      </c>
      <c r="M100" s="111">
        <v>1</v>
      </c>
      <c r="N100" s="111">
        <v>0</v>
      </c>
      <c r="O100" s="111">
        <v>0</v>
      </c>
      <c r="P100" s="111">
        <v>0</v>
      </c>
      <c r="Q100" s="111">
        <v>0</v>
      </c>
      <c r="R100" s="111">
        <v>0</v>
      </c>
      <c r="S100" s="111">
        <v>0</v>
      </c>
      <c r="T100" s="111">
        <v>0</v>
      </c>
      <c r="U100" s="111">
        <v>1</v>
      </c>
      <c r="V100" s="111">
        <v>8</v>
      </c>
      <c r="W100" s="111">
        <v>9</v>
      </c>
      <c r="X100" s="111">
        <v>6</v>
      </c>
      <c r="Y100" s="111">
        <v>15</v>
      </c>
      <c r="Z100" s="120">
        <f t="shared" si="4"/>
        <v>31</v>
      </c>
      <c r="AA100" s="111">
        <v>20</v>
      </c>
      <c r="AB100" s="111">
        <v>9</v>
      </c>
      <c r="AC100" s="111">
        <v>1</v>
      </c>
      <c r="AD100" s="111">
        <v>1</v>
      </c>
      <c r="AE100" s="111">
        <v>0</v>
      </c>
      <c r="AG100" s="111">
        <f t="shared" si="5"/>
        <v>0</v>
      </c>
      <c r="AH100" s="111">
        <f t="shared" si="6"/>
        <v>2</v>
      </c>
      <c r="AI100" s="111">
        <f t="shared" si="7"/>
        <v>2</v>
      </c>
    </row>
    <row r="101" spans="1:35">
      <c r="A101" t="s">
        <v>886</v>
      </c>
      <c r="B101" s="160" t="s">
        <v>63</v>
      </c>
      <c r="C101" s="111">
        <v>152</v>
      </c>
      <c r="D101" s="111">
        <v>0</v>
      </c>
      <c r="E101" s="111">
        <v>0</v>
      </c>
      <c r="F101" s="111">
        <v>0</v>
      </c>
      <c r="G101" s="111">
        <v>0</v>
      </c>
      <c r="H101" s="111">
        <v>0</v>
      </c>
      <c r="I101" s="111">
        <v>0</v>
      </c>
      <c r="J101" s="111">
        <v>0</v>
      </c>
      <c r="K101" s="111">
        <v>0</v>
      </c>
      <c r="L101" s="111">
        <v>0</v>
      </c>
      <c r="M101" s="111">
        <v>0</v>
      </c>
      <c r="N101" s="111">
        <v>1</v>
      </c>
      <c r="O101" s="111">
        <v>2</v>
      </c>
      <c r="P101" s="111">
        <v>1</v>
      </c>
      <c r="Q101" s="111">
        <v>1</v>
      </c>
      <c r="R101" s="111">
        <v>2</v>
      </c>
      <c r="S101" s="111">
        <v>1</v>
      </c>
      <c r="T101" s="111">
        <v>4</v>
      </c>
      <c r="U101" s="111">
        <v>9</v>
      </c>
      <c r="V101" s="111">
        <v>16</v>
      </c>
      <c r="W101" s="111">
        <v>17</v>
      </c>
      <c r="X101" s="111">
        <v>30</v>
      </c>
      <c r="Y101" s="111">
        <v>22</v>
      </c>
      <c r="Z101" s="120">
        <f t="shared" si="4"/>
        <v>46</v>
      </c>
      <c r="AA101" s="111">
        <v>31</v>
      </c>
      <c r="AB101" s="111">
        <v>12</v>
      </c>
      <c r="AC101" s="111">
        <v>3</v>
      </c>
      <c r="AD101" s="111">
        <v>0</v>
      </c>
      <c r="AE101" s="111">
        <v>0</v>
      </c>
      <c r="AG101" s="111">
        <f t="shared" si="5"/>
        <v>0</v>
      </c>
      <c r="AH101" s="111">
        <f t="shared" si="6"/>
        <v>3</v>
      </c>
      <c r="AI101" s="111">
        <f t="shared" si="7"/>
        <v>3</v>
      </c>
    </row>
    <row r="102" spans="1:35">
      <c r="A102" t="s">
        <v>887</v>
      </c>
      <c r="B102" s="160" t="s">
        <v>63</v>
      </c>
      <c r="C102" s="111">
        <v>94</v>
      </c>
      <c r="D102" s="111">
        <v>0</v>
      </c>
      <c r="E102" s="111">
        <v>0</v>
      </c>
      <c r="F102" s="111">
        <v>0</v>
      </c>
      <c r="G102" s="111">
        <v>0</v>
      </c>
      <c r="H102" s="111">
        <v>0</v>
      </c>
      <c r="I102" s="111">
        <v>0</v>
      </c>
      <c r="J102" s="111">
        <v>0</v>
      </c>
      <c r="K102" s="111">
        <v>0</v>
      </c>
      <c r="L102" s="111">
        <v>0</v>
      </c>
      <c r="M102" s="111">
        <v>0</v>
      </c>
      <c r="N102" s="111">
        <v>0</v>
      </c>
      <c r="O102" s="111">
        <v>0</v>
      </c>
      <c r="P102" s="111">
        <v>0</v>
      </c>
      <c r="Q102" s="111">
        <v>0</v>
      </c>
      <c r="R102" s="111">
        <v>1</v>
      </c>
      <c r="S102" s="111">
        <v>0</v>
      </c>
      <c r="T102" s="111">
        <v>2</v>
      </c>
      <c r="U102" s="111">
        <v>3</v>
      </c>
      <c r="V102" s="111">
        <v>6</v>
      </c>
      <c r="W102" s="111">
        <v>6</v>
      </c>
      <c r="X102" s="111">
        <v>20</v>
      </c>
      <c r="Y102" s="111">
        <v>23</v>
      </c>
      <c r="Z102" s="120">
        <f t="shared" si="4"/>
        <v>33</v>
      </c>
      <c r="AA102" s="111">
        <v>20</v>
      </c>
      <c r="AB102" s="111">
        <v>11</v>
      </c>
      <c r="AC102" s="111">
        <v>1</v>
      </c>
      <c r="AD102" s="111">
        <v>1</v>
      </c>
      <c r="AE102" s="111">
        <v>0</v>
      </c>
      <c r="AG102" s="111">
        <f t="shared" si="5"/>
        <v>0</v>
      </c>
      <c r="AH102" s="111">
        <f t="shared" si="6"/>
        <v>2</v>
      </c>
      <c r="AI102" s="111">
        <f t="shared" si="7"/>
        <v>2</v>
      </c>
    </row>
    <row r="103" spans="1:35">
      <c r="A103" t="s">
        <v>888</v>
      </c>
      <c r="B103" s="160" t="s">
        <v>63</v>
      </c>
      <c r="C103" s="111">
        <v>148</v>
      </c>
      <c r="D103" s="111">
        <v>1</v>
      </c>
      <c r="E103" s="111">
        <v>0</v>
      </c>
      <c r="F103" s="111">
        <v>0</v>
      </c>
      <c r="G103" s="111">
        <v>0</v>
      </c>
      <c r="H103" s="111">
        <v>0</v>
      </c>
      <c r="I103" s="111">
        <v>1</v>
      </c>
      <c r="J103" s="111">
        <v>0</v>
      </c>
      <c r="K103" s="111">
        <v>0</v>
      </c>
      <c r="L103" s="111">
        <v>0</v>
      </c>
      <c r="M103" s="111">
        <v>0</v>
      </c>
      <c r="N103" s="111">
        <v>0</v>
      </c>
      <c r="O103" s="111">
        <v>2</v>
      </c>
      <c r="P103" s="111">
        <v>0</v>
      </c>
      <c r="Q103" s="111">
        <v>1</v>
      </c>
      <c r="R103" s="111">
        <v>0</v>
      </c>
      <c r="S103" s="111">
        <v>0</v>
      </c>
      <c r="T103" s="111">
        <v>5</v>
      </c>
      <c r="U103" s="111">
        <v>3</v>
      </c>
      <c r="V103" s="111">
        <v>11</v>
      </c>
      <c r="W103" s="111">
        <v>9</v>
      </c>
      <c r="X103" s="111">
        <v>17</v>
      </c>
      <c r="Y103" s="111">
        <v>41</v>
      </c>
      <c r="Z103" s="120">
        <f t="shared" si="4"/>
        <v>58</v>
      </c>
      <c r="AA103" s="111">
        <v>31</v>
      </c>
      <c r="AB103" s="111">
        <v>18</v>
      </c>
      <c r="AC103" s="111">
        <v>8</v>
      </c>
      <c r="AD103" s="111">
        <v>1</v>
      </c>
      <c r="AE103" s="111">
        <v>0</v>
      </c>
      <c r="AG103" s="111">
        <f t="shared" si="5"/>
        <v>0</v>
      </c>
      <c r="AH103" s="111">
        <f t="shared" si="6"/>
        <v>9</v>
      </c>
      <c r="AI103" s="111">
        <f t="shared" si="7"/>
        <v>9</v>
      </c>
    </row>
    <row r="104" spans="1:35">
      <c r="A104" t="s">
        <v>889</v>
      </c>
      <c r="B104" s="160" t="s">
        <v>63</v>
      </c>
      <c r="C104" s="111">
        <v>154</v>
      </c>
      <c r="D104" s="111">
        <v>0</v>
      </c>
      <c r="E104" s="111">
        <v>0</v>
      </c>
      <c r="F104" s="111">
        <v>0</v>
      </c>
      <c r="G104" s="111">
        <v>0</v>
      </c>
      <c r="H104" s="111">
        <v>0</v>
      </c>
      <c r="I104" s="111">
        <v>0</v>
      </c>
      <c r="J104" s="111">
        <v>0</v>
      </c>
      <c r="K104" s="111">
        <v>0</v>
      </c>
      <c r="L104" s="111">
        <v>0</v>
      </c>
      <c r="M104" s="111">
        <v>1</v>
      </c>
      <c r="N104" s="111">
        <v>0</v>
      </c>
      <c r="O104" s="111">
        <v>1</v>
      </c>
      <c r="P104" s="111">
        <v>0</v>
      </c>
      <c r="Q104" s="111">
        <v>1</v>
      </c>
      <c r="R104" s="111">
        <v>1</v>
      </c>
      <c r="S104" s="111">
        <v>4</v>
      </c>
      <c r="T104" s="111">
        <v>4</v>
      </c>
      <c r="U104" s="111">
        <v>10</v>
      </c>
      <c r="V104" s="111">
        <v>11</v>
      </c>
      <c r="W104" s="111">
        <v>13</v>
      </c>
      <c r="X104" s="111">
        <v>21</v>
      </c>
      <c r="Y104" s="111">
        <v>32</v>
      </c>
      <c r="Z104" s="120">
        <f t="shared" si="4"/>
        <v>55</v>
      </c>
      <c r="AA104" s="111">
        <v>33</v>
      </c>
      <c r="AB104" s="111">
        <v>17</v>
      </c>
      <c r="AC104" s="111">
        <v>4</v>
      </c>
      <c r="AD104" s="111">
        <v>1</v>
      </c>
      <c r="AE104" s="111">
        <v>0</v>
      </c>
      <c r="AG104" s="111">
        <f t="shared" si="5"/>
        <v>0</v>
      </c>
      <c r="AH104" s="111">
        <f t="shared" si="6"/>
        <v>5</v>
      </c>
      <c r="AI104" s="111">
        <f t="shared" si="7"/>
        <v>5</v>
      </c>
    </row>
    <row r="105" spans="1:35">
      <c r="A105" t="s">
        <v>890</v>
      </c>
      <c r="B105" s="160" t="s">
        <v>63</v>
      </c>
      <c r="C105" s="111">
        <v>108</v>
      </c>
      <c r="D105" s="111">
        <v>0</v>
      </c>
      <c r="E105" s="111">
        <v>0</v>
      </c>
      <c r="F105" s="111">
        <v>0</v>
      </c>
      <c r="G105" s="111">
        <v>0</v>
      </c>
      <c r="H105" s="111">
        <v>0</v>
      </c>
      <c r="I105" s="111">
        <v>0</v>
      </c>
      <c r="J105" s="111">
        <v>0</v>
      </c>
      <c r="K105" s="111">
        <v>0</v>
      </c>
      <c r="L105" s="111">
        <v>0</v>
      </c>
      <c r="M105" s="111">
        <v>0</v>
      </c>
      <c r="N105" s="111">
        <v>0</v>
      </c>
      <c r="O105" s="111">
        <v>0</v>
      </c>
      <c r="P105" s="111">
        <v>1</v>
      </c>
      <c r="Q105" s="111">
        <v>1</v>
      </c>
      <c r="R105" s="111">
        <v>0</v>
      </c>
      <c r="S105" s="111">
        <v>1</v>
      </c>
      <c r="T105" s="111">
        <v>2</v>
      </c>
      <c r="U105" s="111">
        <v>5</v>
      </c>
      <c r="V105" s="111">
        <v>12</v>
      </c>
      <c r="W105" s="111">
        <v>11</v>
      </c>
      <c r="X105" s="111">
        <v>9</v>
      </c>
      <c r="Y105" s="111">
        <v>15</v>
      </c>
      <c r="Z105" s="121">
        <f t="shared" si="4"/>
        <v>51</v>
      </c>
      <c r="AA105" s="111">
        <v>27</v>
      </c>
      <c r="AB105" s="111">
        <v>19</v>
      </c>
      <c r="AC105" s="111">
        <v>4</v>
      </c>
      <c r="AD105" s="111">
        <v>1</v>
      </c>
      <c r="AE105" s="111">
        <v>0</v>
      </c>
      <c r="AG105" s="111">
        <f t="shared" si="5"/>
        <v>0</v>
      </c>
      <c r="AH105" s="111">
        <f t="shared" si="6"/>
        <v>5</v>
      </c>
      <c r="AI105" s="111">
        <f t="shared" si="7"/>
        <v>5</v>
      </c>
    </row>
    <row r="106" spans="1:35">
      <c r="A106" s="119" t="s">
        <v>33</v>
      </c>
      <c r="B106" s="163" t="s">
        <v>62</v>
      </c>
      <c r="C106" s="116">
        <v>26917</v>
      </c>
      <c r="D106" s="116">
        <v>35</v>
      </c>
      <c r="E106" s="116">
        <v>9</v>
      </c>
      <c r="F106" s="116">
        <v>5</v>
      </c>
      <c r="G106" s="116">
        <v>0</v>
      </c>
      <c r="H106" s="116">
        <v>1</v>
      </c>
      <c r="I106" s="116">
        <v>50</v>
      </c>
      <c r="J106" s="116">
        <v>12</v>
      </c>
      <c r="K106" s="116">
        <v>13</v>
      </c>
      <c r="L106" s="116">
        <v>8</v>
      </c>
      <c r="M106" s="116">
        <v>23</v>
      </c>
      <c r="N106" s="116">
        <v>27</v>
      </c>
      <c r="O106" s="116">
        <v>47</v>
      </c>
      <c r="P106" s="116">
        <v>86</v>
      </c>
      <c r="Q106" s="116">
        <v>148</v>
      </c>
      <c r="R106" s="116">
        <v>220</v>
      </c>
      <c r="S106" s="116">
        <v>279</v>
      </c>
      <c r="T106" s="116">
        <v>391</v>
      </c>
      <c r="U106" s="116">
        <v>590</v>
      </c>
      <c r="V106" s="116">
        <v>1215</v>
      </c>
      <c r="W106" s="116">
        <v>1590</v>
      </c>
      <c r="X106" s="116">
        <v>2485</v>
      </c>
      <c r="Y106" s="116">
        <v>4185</v>
      </c>
      <c r="Z106" s="119">
        <f t="shared" si="4"/>
        <v>15548</v>
      </c>
      <c r="AA106" s="116">
        <v>5800</v>
      </c>
      <c r="AB106" s="116">
        <v>5642</v>
      </c>
      <c r="AC106" s="116">
        <v>3152</v>
      </c>
      <c r="AD106" s="116">
        <v>954</v>
      </c>
      <c r="AE106" s="116">
        <v>0</v>
      </c>
      <c r="AG106" s="111">
        <f t="shared" si="5"/>
        <v>15</v>
      </c>
      <c r="AH106" s="111">
        <f t="shared" si="6"/>
        <v>4106</v>
      </c>
      <c r="AI106" s="111">
        <f t="shared" si="7"/>
        <v>4106</v>
      </c>
    </row>
    <row r="107" spans="1:35">
      <c r="A107" s="120" t="s">
        <v>836</v>
      </c>
      <c r="B107" s="164" t="s">
        <v>62</v>
      </c>
      <c r="C107" s="117">
        <v>7496</v>
      </c>
      <c r="D107" s="117">
        <v>11</v>
      </c>
      <c r="E107" s="117">
        <v>2</v>
      </c>
      <c r="F107" s="117">
        <v>1</v>
      </c>
      <c r="G107" s="117">
        <v>0</v>
      </c>
      <c r="H107" s="117">
        <v>0</v>
      </c>
      <c r="I107" s="117">
        <v>14</v>
      </c>
      <c r="J107" s="117">
        <v>3</v>
      </c>
      <c r="K107" s="117">
        <v>2</v>
      </c>
      <c r="L107" s="117">
        <v>1</v>
      </c>
      <c r="M107" s="117">
        <v>8</v>
      </c>
      <c r="N107" s="117">
        <v>10</v>
      </c>
      <c r="O107" s="117">
        <v>12</v>
      </c>
      <c r="P107" s="117">
        <v>23</v>
      </c>
      <c r="Q107" s="117">
        <v>33</v>
      </c>
      <c r="R107" s="117">
        <v>64</v>
      </c>
      <c r="S107" s="117">
        <v>82</v>
      </c>
      <c r="T107" s="117">
        <v>124</v>
      </c>
      <c r="U107" s="117">
        <v>178</v>
      </c>
      <c r="V107" s="117">
        <v>359</v>
      </c>
      <c r="W107" s="117">
        <v>447</v>
      </c>
      <c r="X107" s="117">
        <v>752</v>
      </c>
      <c r="Y107" s="117">
        <v>1200</v>
      </c>
      <c r="Z107" s="120">
        <f t="shared" si="4"/>
        <v>4184</v>
      </c>
      <c r="AA107" s="117">
        <v>1608</v>
      </c>
      <c r="AB107" s="117">
        <v>1517</v>
      </c>
      <c r="AC107" s="117">
        <v>819</v>
      </c>
      <c r="AD107" s="117">
        <v>240</v>
      </c>
      <c r="AE107" s="117">
        <v>0</v>
      </c>
      <c r="AG107" s="111">
        <f t="shared" si="5"/>
        <v>3</v>
      </c>
      <c r="AH107" s="111">
        <f t="shared" si="6"/>
        <v>1059</v>
      </c>
      <c r="AI107" s="111">
        <f t="shared" si="7"/>
        <v>1059</v>
      </c>
    </row>
    <row r="108" spans="1:35">
      <c r="A108" s="120" t="s">
        <v>837</v>
      </c>
      <c r="B108" s="164" t="s">
        <v>62</v>
      </c>
      <c r="C108" s="117">
        <v>909</v>
      </c>
      <c r="D108" s="117">
        <v>1</v>
      </c>
      <c r="E108" s="117">
        <v>1</v>
      </c>
      <c r="F108" s="117">
        <v>0</v>
      </c>
      <c r="G108" s="117">
        <v>0</v>
      </c>
      <c r="H108" s="117">
        <v>0</v>
      </c>
      <c r="I108" s="117">
        <v>2</v>
      </c>
      <c r="J108" s="117">
        <v>1</v>
      </c>
      <c r="K108" s="117">
        <v>0</v>
      </c>
      <c r="L108" s="117">
        <v>0</v>
      </c>
      <c r="M108" s="117">
        <v>2</v>
      </c>
      <c r="N108" s="117">
        <v>0</v>
      </c>
      <c r="O108" s="117">
        <v>2</v>
      </c>
      <c r="P108" s="117">
        <v>1</v>
      </c>
      <c r="Q108" s="117">
        <v>7</v>
      </c>
      <c r="R108" s="117">
        <v>8</v>
      </c>
      <c r="S108" s="117">
        <v>6</v>
      </c>
      <c r="T108" s="117">
        <v>18</v>
      </c>
      <c r="U108" s="117">
        <v>26</v>
      </c>
      <c r="V108" s="117">
        <v>37</v>
      </c>
      <c r="W108" s="117">
        <v>52</v>
      </c>
      <c r="X108" s="117">
        <v>92</v>
      </c>
      <c r="Y108" s="117">
        <v>141</v>
      </c>
      <c r="Z108" s="120">
        <f t="shared" si="4"/>
        <v>514</v>
      </c>
      <c r="AA108" s="117">
        <v>200</v>
      </c>
      <c r="AB108" s="117">
        <v>188</v>
      </c>
      <c r="AC108" s="117">
        <v>103</v>
      </c>
      <c r="AD108" s="117">
        <v>23</v>
      </c>
      <c r="AE108" s="117">
        <v>0</v>
      </c>
      <c r="AG108" s="111">
        <f t="shared" si="5"/>
        <v>1</v>
      </c>
      <c r="AH108" s="111">
        <f t="shared" si="6"/>
        <v>126</v>
      </c>
      <c r="AI108" s="111">
        <f t="shared" si="7"/>
        <v>126</v>
      </c>
    </row>
    <row r="109" spans="1:35">
      <c r="A109" s="120" t="s">
        <v>839</v>
      </c>
      <c r="B109" s="164" t="s">
        <v>62</v>
      </c>
      <c r="C109" s="117">
        <v>653</v>
      </c>
      <c r="D109" s="117">
        <v>3</v>
      </c>
      <c r="E109" s="117">
        <v>0</v>
      </c>
      <c r="F109" s="117">
        <v>0</v>
      </c>
      <c r="G109" s="117">
        <v>0</v>
      </c>
      <c r="H109" s="117">
        <v>0</v>
      </c>
      <c r="I109" s="117">
        <v>3</v>
      </c>
      <c r="J109" s="117">
        <v>0</v>
      </c>
      <c r="K109" s="117">
        <v>0</v>
      </c>
      <c r="L109" s="117">
        <v>0</v>
      </c>
      <c r="M109" s="117">
        <v>2</v>
      </c>
      <c r="N109" s="117">
        <v>1</v>
      </c>
      <c r="O109" s="117">
        <v>0</v>
      </c>
      <c r="P109" s="117">
        <v>0</v>
      </c>
      <c r="Q109" s="117">
        <v>3</v>
      </c>
      <c r="R109" s="117">
        <v>4</v>
      </c>
      <c r="S109" s="117">
        <v>6</v>
      </c>
      <c r="T109" s="117">
        <v>12</v>
      </c>
      <c r="U109" s="117">
        <v>17</v>
      </c>
      <c r="V109" s="117">
        <v>32</v>
      </c>
      <c r="W109" s="117">
        <v>31</v>
      </c>
      <c r="X109" s="117">
        <v>53</v>
      </c>
      <c r="Y109" s="117">
        <v>112</v>
      </c>
      <c r="Z109" s="120">
        <f t="shared" si="4"/>
        <v>377</v>
      </c>
      <c r="AA109" s="117">
        <v>132</v>
      </c>
      <c r="AB109" s="117">
        <v>132</v>
      </c>
      <c r="AC109" s="117">
        <v>95</v>
      </c>
      <c r="AD109" s="117">
        <v>18</v>
      </c>
      <c r="AE109" s="117">
        <v>0</v>
      </c>
      <c r="AG109" s="111">
        <f t="shared" si="5"/>
        <v>0</v>
      </c>
      <c r="AH109" s="111">
        <f t="shared" si="6"/>
        <v>113</v>
      </c>
      <c r="AI109" s="111">
        <f t="shared" si="7"/>
        <v>113</v>
      </c>
    </row>
    <row r="110" spans="1:35">
      <c r="A110" s="120" t="s">
        <v>841</v>
      </c>
      <c r="B110" s="164" t="s">
        <v>62</v>
      </c>
      <c r="C110" s="117">
        <v>668</v>
      </c>
      <c r="D110" s="117">
        <v>5</v>
      </c>
      <c r="E110" s="117">
        <v>0</v>
      </c>
      <c r="F110" s="117">
        <v>0</v>
      </c>
      <c r="G110" s="117">
        <v>0</v>
      </c>
      <c r="H110" s="117">
        <v>0</v>
      </c>
      <c r="I110" s="117">
        <v>5</v>
      </c>
      <c r="J110" s="117">
        <v>0</v>
      </c>
      <c r="K110" s="117">
        <v>0</v>
      </c>
      <c r="L110" s="117">
        <v>0</v>
      </c>
      <c r="M110" s="117">
        <v>0</v>
      </c>
      <c r="N110" s="117">
        <v>4</v>
      </c>
      <c r="O110" s="117">
        <v>1</v>
      </c>
      <c r="P110" s="117">
        <v>2</v>
      </c>
      <c r="Q110" s="117">
        <v>3</v>
      </c>
      <c r="R110" s="117">
        <v>4</v>
      </c>
      <c r="S110" s="117">
        <v>8</v>
      </c>
      <c r="T110" s="117">
        <v>8</v>
      </c>
      <c r="U110" s="117">
        <v>14</v>
      </c>
      <c r="V110" s="117">
        <v>18</v>
      </c>
      <c r="W110" s="117">
        <v>38</v>
      </c>
      <c r="X110" s="117">
        <v>77</v>
      </c>
      <c r="Y110" s="117">
        <v>107</v>
      </c>
      <c r="Z110" s="120">
        <f t="shared" si="4"/>
        <v>379</v>
      </c>
      <c r="AA110" s="117">
        <v>145</v>
      </c>
      <c r="AB110" s="117">
        <v>133</v>
      </c>
      <c r="AC110" s="117">
        <v>76</v>
      </c>
      <c r="AD110" s="117">
        <v>25</v>
      </c>
      <c r="AE110" s="117">
        <v>0</v>
      </c>
      <c r="AG110" s="111">
        <f t="shared" si="5"/>
        <v>0</v>
      </c>
      <c r="AH110" s="111">
        <f t="shared" si="6"/>
        <v>101</v>
      </c>
      <c r="AI110" s="111">
        <f t="shared" si="7"/>
        <v>101</v>
      </c>
    </row>
    <row r="111" spans="1:35">
      <c r="A111" s="120" t="s">
        <v>842</v>
      </c>
      <c r="B111" s="164" t="s">
        <v>62</v>
      </c>
      <c r="C111" s="117">
        <v>675</v>
      </c>
      <c r="D111" s="117">
        <v>0</v>
      </c>
      <c r="E111" s="117">
        <v>0</v>
      </c>
      <c r="F111" s="117">
        <v>0</v>
      </c>
      <c r="G111" s="117">
        <v>0</v>
      </c>
      <c r="H111" s="117">
        <v>0</v>
      </c>
      <c r="I111" s="117">
        <v>0</v>
      </c>
      <c r="J111" s="117">
        <v>0</v>
      </c>
      <c r="K111" s="117">
        <v>0</v>
      </c>
      <c r="L111" s="117">
        <v>0</v>
      </c>
      <c r="M111" s="117">
        <v>0</v>
      </c>
      <c r="N111" s="117">
        <v>1</v>
      </c>
      <c r="O111" s="117">
        <v>1</v>
      </c>
      <c r="P111" s="117">
        <v>1</v>
      </c>
      <c r="Q111" s="117">
        <v>4</v>
      </c>
      <c r="R111" s="117">
        <v>3</v>
      </c>
      <c r="S111" s="117">
        <v>8</v>
      </c>
      <c r="T111" s="117">
        <v>11</v>
      </c>
      <c r="U111" s="117">
        <v>22</v>
      </c>
      <c r="V111" s="117">
        <v>29</v>
      </c>
      <c r="W111" s="117">
        <v>41</v>
      </c>
      <c r="X111" s="117">
        <v>74</v>
      </c>
      <c r="Y111" s="117">
        <v>108</v>
      </c>
      <c r="Z111" s="120">
        <f t="shared" si="4"/>
        <v>372</v>
      </c>
      <c r="AA111" s="117">
        <v>152</v>
      </c>
      <c r="AB111" s="117">
        <v>135</v>
      </c>
      <c r="AC111" s="117">
        <v>56</v>
      </c>
      <c r="AD111" s="117">
        <v>29</v>
      </c>
      <c r="AE111" s="117">
        <v>0</v>
      </c>
      <c r="AG111" s="111">
        <f t="shared" si="5"/>
        <v>0</v>
      </c>
      <c r="AH111" s="111">
        <f t="shared" si="6"/>
        <v>85</v>
      </c>
      <c r="AI111" s="111">
        <f t="shared" si="7"/>
        <v>85</v>
      </c>
    </row>
    <row r="112" spans="1:35">
      <c r="A112" s="120" t="s">
        <v>843</v>
      </c>
      <c r="B112" s="164" t="s">
        <v>62</v>
      </c>
      <c r="C112" s="117">
        <v>813</v>
      </c>
      <c r="D112" s="117">
        <v>0</v>
      </c>
      <c r="E112" s="117">
        <v>0</v>
      </c>
      <c r="F112" s="117">
        <v>1</v>
      </c>
      <c r="G112" s="117">
        <v>0</v>
      </c>
      <c r="H112" s="117">
        <v>0</v>
      </c>
      <c r="I112" s="117">
        <v>1</v>
      </c>
      <c r="J112" s="117">
        <v>0</v>
      </c>
      <c r="K112" s="117">
        <v>0</v>
      </c>
      <c r="L112" s="117">
        <v>1</v>
      </c>
      <c r="M112" s="117">
        <v>0</v>
      </c>
      <c r="N112" s="117">
        <v>0</v>
      </c>
      <c r="O112" s="117">
        <v>2</v>
      </c>
      <c r="P112" s="117">
        <v>0</v>
      </c>
      <c r="Q112" s="117">
        <v>1</v>
      </c>
      <c r="R112" s="117">
        <v>4</v>
      </c>
      <c r="S112" s="117">
        <v>11</v>
      </c>
      <c r="T112" s="117">
        <v>10</v>
      </c>
      <c r="U112" s="117">
        <v>15</v>
      </c>
      <c r="V112" s="117">
        <v>43</v>
      </c>
      <c r="W112" s="117">
        <v>51</v>
      </c>
      <c r="X112" s="117">
        <v>95</v>
      </c>
      <c r="Y112" s="117">
        <v>142</v>
      </c>
      <c r="Z112" s="120">
        <f t="shared" si="4"/>
        <v>437</v>
      </c>
      <c r="AA112" s="117">
        <v>170</v>
      </c>
      <c r="AB112" s="117">
        <v>161</v>
      </c>
      <c r="AC112" s="117">
        <v>86</v>
      </c>
      <c r="AD112" s="117">
        <v>20</v>
      </c>
      <c r="AE112" s="117">
        <v>0</v>
      </c>
      <c r="AG112" s="111">
        <f t="shared" si="5"/>
        <v>1</v>
      </c>
      <c r="AH112" s="111">
        <f t="shared" si="6"/>
        <v>106</v>
      </c>
      <c r="AI112" s="111">
        <f t="shared" si="7"/>
        <v>106</v>
      </c>
    </row>
    <row r="113" spans="1:35">
      <c r="A113" s="120" t="s">
        <v>845</v>
      </c>
      <c r="B113" s="164" t="s">
        <v>62</v>
      </c>
      <c r="C113" s="117">
        <v>1097</v>
      </c>
      <c r="D113" s="117">
        <v>1</v>
      </c>
      <c r="E113" s="117">
        <v>0</v>
      </c>
      <c r="F113" s="117">
        <v>0</v>
      </c>
      <c r="G113" s="117">
        <v>0</v>
      </c>
      <c r="H113" s="117">
        <v>0</v>
      </c>
      <c r="I113" s="117">
        <v>1</v>
      </c>
      <c r="J113" s="117">
        <v>0</v>
      </c>
      <c r="K113" s="117">
        <v>2</v>
      </c>
      <c r="L113" s="117">
        <v>0</v>
      </c>
      <c r="M113" s="117">
        <v>0</v>
      </c>
      <c r="N113" s="117">
        <v>1</v>
      </c>
      <c r="O113" s="117">
        <v>1</v>
      </c>
      <c r="P113" s="117">
        <v>7</v>
      </c>
      <c r="Q113" s="117">
        <v>4</v>
      </c>
      <c r="R113" s="117">
        <v>5</v>
      </c>
      <c r="S113" s="117">
        <v>10</v>
      </c>
      <c r="T113" s="117">
        <v>19</v>
      </c>
      <c r="U113" s="117">
        <v>21</v>
      </c>
      <c r="V113" s="117">
        <v>56</v>
      </c>
      <c r="W113" s="117">
        <v>67</v>
      </c>
      <c r="X113" s="117">
        <v>102</v>
      </c>
      <c r="Y113" s="117">
        <v>174</v>
      </c>
      <c r="Z113" s="120">
        <f t="shared" si="4"/>
        <v>627</v>
      </c>
      <c r="AA113" s="117">
        <v>252</v>
      </c>
      <c r="AB113" s="117">
        <v>234</v>
      </c>
      <c r="AC113" s="117">
        <v>102</v>
      </c>
      <c r="AD113" s="117">
        <v>39</v>
      </c>
      <c r="AE113" s="117">
        <v>0</v>
      </c>
      <c r="AG113" s="111">
        <f t="shared" si="5"/>
        <v>0</v>
      </c>
      <c r="AH113" s="111">
        <f t="shared" si="6"/>
        <v>141</v>
      </c>
      <c r="AI113" s="111">
        <f t="shared" si="7"/>
        <v>141</v>
      </c>
    </row>
    <row r="114" spans="1:35">
      <c r="A114" s="120" t="s">
        <v>846</v>
      </c>
      <c r="B114" s="164" t="s">
        <v>62</v>
      </c>
      <c r="C114" s="117">
        <v>1066</v>
      </c>
      <c r="D114" s="117">
        <v>0</v>
      </c>
      <c r="E114" s="117">
        <v>0</v>
      </c>
      <c r="F114" s="117">
        <v>0</v>
      </c>
      <c r="G114" s="117">
        <v>0</v>
      </c>
      <c r="H114" s="117">
        <v>0</v>
      </c>
      <c r="I114" s="117">
        <v>0</v>
      </c>
      <c r="J114" s="117">
        <v>1</v>
      </c>
      <c r="K114" s="117">
        <v>0</v>
      </c>
      <c r="L114" s="117">
        <v>0</v>
      </c>
      <c r="M114" s="117">
        <v>0</v>
      </c>
      <c r="N114" s="117">
        <v>3</v>
      </c>
      <c r="O114" s="117">
        <v>3</v>
      </c>
      <c r="P114" s="117">
        <v>4</v>
      </c>
      <c r="Q114" s="117">
        <v>3</v>
      </c>
      <c r="R114" s="117">
        <v>10</v>
      </c>
      <c r="S114" s="117">
        <v>12</v>
      </c>
      <c r="T114" s="117">
        <v>15</v>
      </c>
      <c r="U114" s="117">
        <v>25</v>
      </c>
      <c r="V114" s="117">
        <v>56</v>
      </c>
      <c r="W114" s="117">
        <v>60</v>
      </c>
      <c r="X114" s="117">
        <v>105</v>
      </c>
      <c r="Y114" s="117">
        <v>176</v>
      </c>
      <c r="Z114" s="120">
        <f t="shared" si="4"/>
        <v>593</v>
      </c>
      <c r="AA114" s="117">
        <v>208</v>
      </c>
      <c r="AB114" s="117">
        <v>220</v>
      </c>
      <c r="AC114" s="117">
        <v>125</v>
      </c>
      <c r="AD114" s="117">
        <v>40</v>
      </c>
      <c r="AE114" s="117">
        <v>0</v>
      </c>
      <c r="AG114" s="111">
        <f t="shared" si="5"/>
        <v>0</v>
      </c>
      <c r="AH114" s="111">
        <f t="shared" si="6"/>
        <v>165</v>
      </c>
      <c r="AI114" s="111">
        <f t="shared" si="7"/>
        <v>165</v>
      </c>
    </row>
    <row r="115" spans="1:35">
      <c r="A115" s="120" t="s">
        <v>848</v>
      </c>
      <c r="B115" s="164" t="s">
        <v>62</v>
      </c>
      <c r="C115" s="117">
        <v>643</v>
      </c>
      <c r="D115" s="117">
        <v>0</v>
      </c>
      <c r="E115" s="117">
        <v>0</v>
      </c>
      <c r="F115" s="117">
        <v>0</v>
      </c>
      <c r="G115" s="117">
        <v>0</v>
      </c>
      <c r="H115" s="117">
        <v>0</v>
      </c>
      <c r="I115" s="117">
        <v>0</v>
      </c>
      <c r="J115" s="117">
        <v>0</v>
      </c>
      <c r="K115" s="117">
        <v>0</v>
      </c>
      <c r="L115" s="117">
        <v>0</v>
      </c>
      <c r="M115" s="117">
        <v>2</v>
      </c>
      <c r="N115" s="117">
        <v>0</v>
      </c>
      <c r="O115" s="117">
        <v>2</v>
      </c>
      <c r="P115" s="117">
        <v>4</v>
      </c>
      <c r="Q115" s="117">
        <v>2</v>
      </c>
      <c r="R115" s="117">
        <v>9</v>
      </c>
      <c r="S115" s="117">
        <v>11</v>
      </c>
      <c r="T115" s="117">
        <v>11</v>
      </c>
      <c r="U115" s="117">
        <v>15</v>
      </c>
      <c r="V115" s="117">
        <v>28</v>
      </c>
      <c r="W115" s="117">
        <v>47</v>
      </c>
      <c r="X115" s="117">
        <v>67</v>
      </c>
      <c r="Y115" s="117">
        <v>97</v>
      </c>
      <c r="Z115" s="120">
        <f t="shared" si="4"/>
        <v>348</v>
      </c>
      <c r="AA115" s="117">
        <v>146</v>
      </c>
      <c r="AB115" s="117">
        <v>118</v>
      </c>
      <c r="AC115" s="117">
        <v>72</v>
      </c>
      <c r="AD115" s="117">
        <v>12</v>
      </c>
      <c r="AE115" s="117">
        <v>0</v>
      </c>
      <c r="AG115" s="111">
        <f t="shared" si="5"/>
        <v>0</v>
      </c>
      <c r="AH115" s="111">
        <f t="shared" si="6"/>
        <v>84</v>
      </c>
      <c r="AI115" s="111">
        <f t="shared" si="7"/>
        <v>84</v>
      </c>
    </row>
    <row r="116" spans="1:35">
      <c r="A116" s="120" t="s">
        <v>849</v>
      </c>
      <c r="B116" s="164" t="s">
        <v>62</v>
      </c>
      <c r="C116" s="117">
        <v>972</v>
      </c>
      <c r="D116" s="117">
        <v>1</v>
      </c>
      <c r="E116" s="117">
        <v>1</v>
      </c>
      <c r="F116" s="117">
        <v>0</v>
      </c>
      <c r="G116" s="117">
        <v>0</v>
      </c>
      <c r="H116" s="117">
        <v>0</v>
      </c>
      <c r="I116" s="117">
        <v>2</v>
      </c>
      <c r="J116" s="117">
        <v>1</v>
      </c>
      <c r="K116" s="117">
        <v>0</v>
      </c>
      <c r="L116" s="117">
        <v>0</v>
      </c>
      <c r="M116" s="117">
        <v>2</v>
      </c>
      <c r="N116" s="117">
        <v>0</v>
      </c>
      <c r="O116" s="117">
        <v>0</v>
      </c>
      <c r="P116" s="117">
        <v>4</v>
      </c>
      <c r="Q116" s="117">
        <v>6</v>
      </c>
      <c r="R116" s="117">
        <v>17</v>
      </c>
      <c r="S116" s="117">
        <v>10</v>
      </c>
      <c r="T116" s="117">
        <v>20</v>
      </c>
      <c r="U116" s="117">
        <v>23</v>
      </c>
      <c r="V116" s="117">
        <v>60</v>
      </c>
      <c r="W116" s="117">
        <v>60</v>
      </c>
      <c r="X116" s="117">
        <v>87</v>
      </c>
      <c r="Y116" s="117">
        <v>143</v>
      </c>
      <c r="Z116" s="120">
        <f t="shared" si="4"/>
        <v>537</v>
      </c>
      <c r="AA116" s="117">
        <v>203</v>
      </c>
      <c r="AB116" s="117">
        <v>196</v>
      </c>
      <c r="AC116" s="117">
        <v>104</v>
      </c>
      <c r="AD116" s="117">
        <v>34</v>
      </c>
      <c r="AE116" s="117">
        <v>0</v>
      </c>
      <c r="AG116" s="111">
        <f t="shared" si="5"/>
        <v>1</v>
      </c>
      <c r="AH116" s="111">
        <f t="shared" si="6"/>
        <v>138</v>
      </c>
      <c r="AI116" s="111">
        <f t="shared" si="7"/>
        <v>138</v>
      </c>
    </row>
    <row r="117" spans="1:35">
      <c r="A117" s="120" t="s">
        <v>851</v>
      </c>
      <c r="B117" s="164" t="s">
        <v>62</v>
      </c>
      <c r="C117" s="117">
        <v>2429</v>
      </c>
      <c r="D117" s="117">
        <v>2</v>
      </c>
      <c r="E117" s="117">
        <v>0</v>
      </c>
      <c r="F117" s="117">
        <v>1</v>
      </c>
      <c r="G117" s="117">
        <v>0</v>
      </c>
      <c r="H117" s="117">
        <v>1</v>
      </c>
      <c r="I117" s="117">
        <v>4</v>
      </c>
      <c r="J117" s="117">
        <v>0</v>
      </c>
      <c r="K117" s="117">
        <v>1</v>
      </c>
      <c r="L117" s="117">
        <v>2</v>
      </c>
      <c r="M117" s="117">
        <v>2</v>
      </c>
      <c r="N117" s="117">
        <v>2</v>
      </c>
      <c r="O117" s="117">
        <v>6</v>
      </c>
      <c r="P117" s="117">
        <v>9</v>
      </c>
      <c r="Q117" s="117">
        <v>22</v>
      </c>
      <c r="R117" s="117">
        <v>16</v>
      </c>
      <c r="S117" s="117">
        <v>30</v>
      </c>
      <c r="T117" s="117">
        <v>33</v>
      </c>
      <c r="U117" s="117">
        <v>50</v>
      </c>
      <c r="V117" s="117">
        <v>124</v>
      </c>
      <c r="W117" s="117">
        <v>163</v>
      </c>
      <c r="X117" s="117">
        <v>219</v>
      </c>
      <c r="Y117" s="117">
        <v>385</v>
      </c>
      <c r="Z117" s="120">
        <f t="shared" si="4"/>
        <v>1361</v>
      </c>
      <c r="AA117" s="117">
        <v>554</v>
      </c>
      <c r="AB117" s="117">
        <v>481</v>
      </c>
      <c r="AC117" s="117">
        <v>245</v>
      </c>
      <c r="AD117" s="117">
        <v>81</v>
      </c>
      <c r="AE117" s="117">
        <v>0</v>
      </c>
      <c r="AG117" s="111">
        <f t="shared" si="5"/>
        <v>2</v>
      </c>
      <c r="AH117" s="111">
        <f t="shared" si="6"/>
        <v>326</v>
      </c>
      <c r="AI117" s="111">
        <f t="shared" si="7"/>
        <v>326</v>
      </c>
    </row>
    <row r="118" spans="1:35">
      <c r="A118" s="120" t="s">
        <v>852</v>
      </c>
      <c r="B118" s="164" t="s">
        <v>62</v>
      </c>
      <c r="C118" s="117">
        <v>2220</v>
      </c>
      <c r="D118" s="117">
        <v>2</v>
      </c>
      <c r="E118" s="117">
        <v>0</v>
      </c>
      <c r="F118" s="117">
        <v>0</v>
      </c>
      <c r="G118" s="117">
        <v>0</v>
      </c>
      <c r="H118" s="117">
        <v>0</v>
      </c>
      <c r="I118" s="117">
        <v>2</v>
      </c>
      <c r="J118" s="117">
        <v>2</v>
      </c>
      <c r="K118" s="117">
        <v>1</v>
      </c>
      <c r="L118" s="117">
        <v>2</v>
      </c>
      <c r="M118" s="117">
        <v>1</v>
      </c>
      <c r="N118" s="117">
        <v>2</v>
      </c>
      <c r="O118" s="117">
        <v>4</v>
      </c>
      <c r="P118" s="117">
        <v>8</v>
      </c>
      <c r="Q118" s="117">
        <v>13</v>
      </c>
      <c r="R118" s="117">
        <v>25</v>
      </c>
      <c r="S118" s="117">
        <v>28</v>
      </c>
      <c r="T118" s="117">
        <v>31</v>
      </c>
      <c r="U118" s="117">
        <v>50</v>
      </c>
      <c r="V118" s="117">
        <v>127</v>
      </c>
      <c r="W118" s="117">
        <v>139</v>
      </c>
      <c r="X118" s="117">
        <v>220</v>
      </c>
      <c r="Y118" s="117">
        <v>384</v>
      </c>
      <c r="Z118" s="120">
        <f t="shared" si="4"/>
        <v>1181</v>
      </c>
      <c r="AA118" s="117">
        <v>436</v>
      </c>
      <c r="AB118" s="117">
        <v>452</v>
      </c>
      <c r="AC118" s="117">
        <v>234</v>
      </c>
      <c r="AD118" s="117">
        <v>59</v>
      </c>
      <c r="AE118" s="117">
        <v>0</v>
      </c>
      <c r="AG118" s="111">
        <f t="shared" si="5"/>
        <v>0</v>
      </c>
      <c r="AH118" s="111">
        <f t="shared" si="6"/>
        <v>293</v>
      </c>
      <c r="AI118" s="111">
        <f t="shared" si="7"/>
        <v>293</v>
      </c>
    </row>
    <row r="119" spans="1:35">
      <c r="A119" s="120" t="s">
        <v>853</v>
      </c>
      <c r="B119" s="164" t="s">
        <v>62</v>
      </c>
      <c r="C119" s="117">
        <v>1283</v>
      </c>
      <c r="D119" s="117">
        <v>2</v>
      </c>
      <c r="E119" s="117">
        <v>1</v>
      </c>
      <c r="F119" s="117">
        <v>1</v>
      </c>
      <c r="G119" s="117">
        <v>0</v>
      </c>
      <c r="H119" s="117">
        <v>0</v>
      </c>
      <c r="I119" s="117">
        <v>4</v>
      </c>
      <c r="J119" s="117">
        <v>0</v>
      </c>
      <c r="K119" s="117">
        <v>0</v>
      </c>
      <c r="L119" s="117">
        <v>0</v>
      </c>
      <c r="M119" s="117">
        <v>0</v>
      </c>
      <c r="N119" s="117">
        <v>1</v>
      </c>
      <c r="O119" s="117">
        <v>3</v>
      </c>
      <c r="P119" s="117">
        <v>4</v>
      </c>
      <c r="Q119" s="117">
        <v>7</v>
      </c>
      <c r="R119" s="117">
        <v>13</v>
      </c>
      <c r="S119" s="117">
        <v>12</v>
      </c>
      <c r="T119" s="117">
        <v>22</v>
      </c>
      <c r="U119" s="117">
        <v>41</v>
      </c>
      <c r="V119" s="117">
        <v>69</v>
      </c>
      <c r="W119" s="117">
        <v>89</v>
      </c>
      <c r="X119" s="117">
        <v>130</v>
      </c>
      <c r="Y119" s="117">
        <v>197</v>
      </c>
      <c r="Z119" s="120">
        <f t="shared" si="4"/>
        <v>691</v>
      </c>
      <c r="AA119" s="117">
        <v>262</v>
      </c>
      <c r="AB119" s="117">
        <v>246</v>
      </c>
      <c r="AC119" s="117">
        <v>133</v>
      </c>
      <c r="AD119" s="117">
        <v>50</v>
      </c>
      <c r="AE119" s="117">
        <v>0</v>
      </c>
      <c r="AG119" s="111">
        <f t="shared" si="5"/>
        <v>2</v>
      </c>
      <c r="AH119" s="111">
        <f t="shared" si="6"/>
        <v>183</v>
      </c>
      <c r="AI119" s="111">
        <f t="shared" si="7"/>
        <v>183</v>
      </c>
    </row>
    <row r="120" spans="1:35">
      <c r="A120" s="120" t="s">
        <v>854</v>
      </c>
      <c r="B120" s="164" t="s">
        <v>62</v>
      </c>
      <c r="C120" s="117">
        <v>1808</v>
      </c>
      <c r="D120" s="117">
        <v>1</v>
      </c>
      <c r="E120" s="117">
        <v>1</v>
      </c>
      <c r="F120" s="117">
        <v>0</v>
      </c>
      <c r="G120" s="117">
        <v>0</v>
      </c>
      <c r="H120" s="117">
        <v>0</v>
      </c>
      <c r="I120" s="117">
        <v>2</v>
      </c>
      <c r="J120" s="117">
        <v>1</v>
      </c>
      <c r="K120" s="117">
        <v>2</v>
      </c>
      <c r="L120" s="117">
        <v>1</v>
      </c>
      <c r="M120" s="117">
        <v>1</v>
      </c>
      <c r="N120" s="117">
        <v>1</v>
      </c>
      <c r="O120" s="117">
        <v>3</v>
      </c>
      <c r="P120" s="117">
        <v>8</v>
      </c>
      <c r="Q120" s="117">
        <v>15</v>
      </c>
      <c r="R120" s="117">
        <v>18</v>
      </c>
      <c r="S120" s="117">
        <v>18</v>
      </c>
      <c r="T120" s="117">
        <v>31</v>
      </c>
      <c r="U120" s="117">
        <v>41</v>
      </c>
      <c r="V120" s="117">
        <v>76</v>
      </c>
      <c r="W120" s="117">
        <v>116</v>
      </c>
      <c r="X120" s="117">
        <v>178</v>
      </c>
      <c r="Y120" s="117">
        <v>282</v>
      </c>
      <c r="Z120" s="120">
        <f t="shared" si="4"/>
        <v>1014</v>
      </c>
      <c r="AA120" s="117">
        <v>395</v>
      </c>
      <c r="AB120" s="117">
        <v>337</v>
      </c>
      <c r="AC120" s="117">
        <v>210</v>
      </c>
      <c r="AD120" s="117">
        <v>72</v>
      </c>
      <c r="AE120" s="117">
        <v>0</v>
      </c>
      <c r="AG120" s="111">
        <f t="shared" si="5"/>
        <v>1</v>
      </c>
      <c r="AH120" s="111">
        <f t="shared" si="6"/>
        <v>282</v>
      </c>
      <c r="AI120" s="111">
        <f t="shared" si="7"/>
        <v>282</v>
      </c>
    </row>
    <row r="121" spans="1:35">
      <c r="A121" s="120" t="s">
        <v>855</v>
      </c>
      <c r="B121" s="164" t="s">
        <v>62</v>
      </c>
      <c r="C121" s="117">
        <v>308</v>
      </c>
      <c r="D121" s="117">
        <v>1</v>
      </c>
      <c r="E121" s="117">
        <v>0</v>
      </c>
      <c r="F121" s="117">
        <v>0</v>
      </c>
      <c r="G121" s="117">
        <v>0</v>
      </c>
      <c r="H121" s="117">
        <v>0</v>
      </c>
      <c r="I121" s="117">
        <v>1</v>
      </c>
      <c r="J121" s="117">
        <v>0</v>
      </c>
      <c r="K121" s="117">
        <v>0</v>
      </c>
      <c r="L121" s="117">
        <v>2</v>
      </c>
      <c r="M121" s="117">
        <v>1</v>
      </c>
      <c r="N121" s="117">
        <v>0</v>
      </c>
      <c r="O121" s="117">
        <v>0</v>
      </c>
      <c r="P121" s="117">
        <v>1</v>
      </c>
      <c r="Q121" s="117">
        <v>2</v>
      </c>
      <c r="R121" s="117">
        <v>3</v>
      </c>
      <c r="S121" s="117">
        <v>1</v>
      </c>
      <c r="T121" s="117">
        <v>2</v>
      </c>
      <c r="U121" s="117">
        <v>6</v>
      </c>
      <c r="V121" s="117">
        <v>11</v>
      </c>
      <c r="W121" s="117">
        <v>15</v>
      </c>
      <c r="X121" s="117">
        <v>16</v>
      </c>
      <c r="Y121" s="117">
        <v>46</v>
      </c>
      <c r="Z121" s="120">
        <f t="shared" si="4"/>
        <v>201</v>
      </c>
      <c r="AA121" s="117">
        <v>68</v>
      </c>
      <c r="AB121" s="117">
        <v>72</v>
      </c>
      <c r="AC121" s="117">
        <v>48</v>
      </c>
      <c r="AD121" s="117">
        <v>13</v>
      </c>
      <c r="AE121" s="117">
        <v>0</v>
      </c>
      <c r="AG121" s="111">
        <f t="shared" si="5"/>
        <v>0</v>
      </c>
      <c r="AH121" s="111">
        <f t="shared" si="6"/>
        <v>61</v>
      </c>
      <c r="AI121" s="111">
        <f t="shared" si="7"/>
        <v>61</v>
      </c>
    </row>
    <row r="122" spans="1:35">
      <c r="A122" s="120" t="s">
        <v>856</v>
      </c>
      <c r="B122" s="164" t="s">
        <v>62</v>
      </c>
      <c r="C122" s="117">
        <v>456</v>
      </c>
      <c r="D122" s="117">
        <v>1</v>
      </c>
      <c r="E122" s="117">
        <v>0</v>
      </c>
      <c r="F122" s="117">
        <v>0</v>
      </c>
      <c r="G122" s="117">
        <v>0</v>
      </c>
      <c r="H122" s="117">
        <v>0</v>
      </c>
      <c r="I122" s="117">
        <v>1</v>
      </c>
      <c r="J122" s="117">
        <v>0</v>
      </c>
      <c r="K122" s="117">
        <v>1</v>
      </c>
      <c r="L122" s="117">
        <v>0</v>
      </c>
      <c r="M122" s="117">
        <v>1</v>
      </c>
      <c r="N122" s="117">
        <v>0</v>
      </c>
      <c r="O122" s="117">
        <v>1</v>
      </c>
      <c r="P122" s="117">
        <v>1</v>
      </c>
      <c r="Q122" s="117">
        <v>3</v>
      </c>
      <c r="R122" s="117">
        <v>6</v>
      </c>
      <c r="S122" s="117">
        <v>6</v>
      </c>
      <c r="T122" s="117">
        <v>4</v>
      </c>
      <c r="U122" s="117">
        <v>16</v>
      </c>
      <c r="V122" s="117">
        <v>17</v>
      </c>
      <c r="W122" s="117">
        <v>28</v>
      </c>
      <c r="X122" s="117">
        <v>36</v>
      </c>
      <c r="Y122" s="117">
        <v>81</v>
      </c>
      <c r="Z122" s="120">
        <f t="shared" si="4"/>
        <v>254</v>
      </c>
      <c r="AA122" s="117">
        <v>98</v>
      </c>
      <c r="AB122" s="117">
        <v>78</v>
      </c>
      <c r="AC122" s="117">
        <v>63</v>
      </c>
      <c r="AD122" s="117">
        <v>15</v>
      </c>
      <c r="AE122" s="117">
        <v>0</v>
      </c>
      <c r="AG122" s="111">
        <f t="shared" si="5"/>
        <v>0</v>
      </c>
      <c r="AH122" s="111">
        <f t="shared" si="6"/>
        <v>78</v>
      </c>
      <c r="AI122" s="111">
        <f t="shared" si="7"/>
        <v>78</v>
      </c>
    </row>
    <row r="123" spans="1:35">
      <c r="A123" s="120" t="s">
        <v>857</v>
      </c>
      <c r="B123" s="164" t="s">
        <v>62</v>
      </c>
      <c r="C123" s="117">
        <v>751</v>
      </c>
      <c r="D123" s="117">
        <v>4</v>
      </c>
      <c r="E123" s="117">
        <v>1</v>
      </c>
      <c r="F123" s="117">
        <v>0</v>
      </c>
      <c r="G123" s="117">
        <v>0</v>
      </c>
      <c r="H123" s="117">
        <v>0</v>
      </c>
      <c r="I123" s="117">
        <v>5</v>
      </c>
      <c r="J123" s="117">
        <v>1</v>
      </c>
      <c r="K123" s="117">
        <v>0</v>
      </c>
      <c r="L123" s="117">
        <v>0</v>
      </c>
      <c r="M123" s="117">
        <v>1</v>
      </c>
      <c r="N123" s="117">
        <v>0</v>
      </c>
      <c r="O123" s="117">
        <v>2</v>
      </c>
      <c r="P123" s="117">
        <v>1</v>
      </c>
      <c r="Q123" s="117">
        <v>7</v>
      </c>
      <c r="R123" s="117">
        <v>6</v>
      </c>
      <c r="S123" s="117">
        <v>5</v>
      </c>
      <c r="T123" s="117">
        <v>14</v>
      </c>
      <c r="U123" s="117">
        <v>21</v>
      </c>
      <c r="V123" s="117">
        <v>32</v>
      </c>
      <c r="W123" s="117">
        <v>49</v>
      </c>
      <c r="X123" s="117">
        <v>81</v>
      </c>
      <c r="Y123" s="117">
        <v>126</v>
      </c>
      <c r="Z123" s="120">
        <f t="shared" si="4"/>
        <v>400</v>
      </c>
      <c r="AA123" s="117">
        <v>170</v>
      </c>
      <c r="AB123" s="117">
        <v>132</v>
      </c>
      <c r="AC123" s="117">
        <v>82</v>
      </c>
      <c r="AD123" s="117">
        <v>16</v>
      </c>
      <c r="AE123" s="117">
        <v>0</v>
      </c>
      <c r="AG123" s="111">
        <f t="shared" si="5"/>
        <v>1</v>
      </c>
      <c r="AH123" s="111">
        <f t="shared" si="6"/>
        <v>98</v>
      </c>
      <c r="AI123" s="111">
        <f t="shared" si="7"/>
        <v>98</v>
      </c>
    </row>
    <row r="124" spans="1:35">
      <c r="A124" s="120" t="s">
        <v>858</v>
      </c>
      <c r="B124" s="164" t="s">
        <v>62</v>
      </c>
      <c r="C124" s="117">
        <v>210</v>
      </c>
      <c r="D124" s="117">
        <v>0</v>
      </c>
      <c r="E124" s="117">
        <v>0</v>
      </c>
      <c r="F124" s="117">
        <v>0</v>
      </c>
      <c r="G124" s="117">
        <v>0</v>
      </c>
      <c r="H124" s="117">
        <v>0</v>
      </c>
      <c r="I124" s="117">
        <v>0</v>
      </c>
      <c r="J124" s="117">
        <v>0</v>
      </c>
      <c r="K124" s="117">
        <v>0</v>
      </c>
      <c r="L124" s="117">
        <v>0</v>
      </c>
      <c r="M124" s="117">
        <v>1</v>
      </c>
      <c r="N124" s="117">
        <v>0</v>
      </c>
      <c r="O124" s="117">
        <v>0</v>
      </c>
      <c r="P124" s="117">
        <v>3</v>
      </c>
      <c r="Q124" s="117">
        <v>1</v>
      </c>
      <c r="R124" s="117">
        <v>2</v>
      </c>
      <c r="S124" s="117">
        <v>1</v>
      </c>
      <c r="T124" s="117">
        <v>3</v>
      </c>
      <c r="U124" s="117">
        <v>7</v>
      </c>
      <c r="V124" s="117">
        <v>16</v>
      </c>
      <c r="W124" s="117">
        <v>11</v>
      </c>
      <c r="X124" s="117">
        <v>12</v>
      </c>
      <c r="Y124" s="117">
        <v>30</v>
      </c>
      <c r="Z124" s="120">
        <f t="shared" si="4"/>
        <v>123</v>
      </c>
      <c r="AA124" s="117">
        <v>45</v>
      </c>
      <c r="AB124" s="117">
        <v>42</v>
      </c>
      <c r="AC124" s="117">
        <v>30</v>
      </c>
      <c r="AD124" s="117">
        <v>6</v>
      </c>
      <c r="AE124" s="117">
        <v>0</v>
      </c>
      <c r="AG124" s="111">
        <f t="shared" si="5"/>
        <v>0</v>
      </c>
      <c r="AH124" s="111">
        <f t="shared" si="6"/>
        <v>36</v>
      </c>
      <c r="AI124" s="111">
        <f t="shared" si="7"/>
        <v>36</v>
      </c>
    </row>
    <row r="125" spans="1:35">
      <c r="A125" s="120" t="s">
        <v>859</v>
      </c>
      <c r="B125" s="164" t="s">
        <v>62</v>
      </c>
      <c r="C125" s="117">
        <v>597</v>
      </c>
      <c r="D125" s="117">
        <v>0</v>
      </c>
      <c r="E125" s="117">
        <v>0</v>
      </c>
      <c r="F125" s="117">
        <v>0</v>
      </c>
      <c r="G125" s="117">
        <v>0</v>
      </c>
      <c r="H125" s="117">
        <v>0</v>
      </c>
      <c r="I125" s="117">
        <v>0</v>
      </c>
      <c r="J125" s="117">
        <v>0</v>
      </c>
      <c r="K125" s="117">
        <v>0</v>
      </c>
      <c r="L125" s="117">
        <v>0</v>
      </c>
      <c r="M125" s="117">
        <v>0</v>
      </c>
      <c r="N125" s="117">
        <v>0</v>
      </c>
      <c r="O125" s="117">
        <v>0</v>
      </c>
      <c r="P125" s="117">
        <v>2</v>
      </c>
      <c r="Q125" s="117">
        <v>3</v>
      </c>
      <c r="R125" s="117">
        <v>3</v>
      </c>
      <c r="S125" s="117">
        <v>5</v>
      </c>
      <c r="T125" s="117">
        <v>8</v>
      </c>
      <c r="U125" s="117">
        <v>6</v>
      </c>
      <c r="V125" s="117">
        <v>14</v>
      </c>
      <c r="W125" s="117">
        <v>23</v>
      </c>
      <c r="X125" s="117">
        <v>34</v>
      </c>
      <c r="Y125" s="117">
        <v>98</v>
      </c>
      <c r="Z125" s="120">
        <f t="shared" si="4"/>
        <v>401</v>
      </c>
      <c r="AA125" s="117">
        <v>122</v>
      </c>
      <c r="AB125" s="117">
        <v>168</v>
      </c>
      <c r="AC125" s="117">
        <v>89</v>
      </c>
      <c r="AD125" s="117">
        <v>22</v>
      </c>
      <c r="AE125" s="117">
        <v>0</v>
      </c>
      <c r="AG125" s="111">
        <f t="shared" si="5"/>
        <v>0</v>
      </c>
      <c r="AH125" s="111">
        <f t="shared" si="6"/>
        <v>111</v>
      </c>
      <c r="AI125" s="111">
        <f t="shared" si="7"/>
        <v>111</v>
      </c>
    </row>
    <row r="126" spans="1:35">
      <c r="A126" s="120" t="s">
        <v>860</v>
      </c>
      <c r="B126" s="164" t="s">
        <v>62</v>
      </c>
      <c r="C126" s="117">
        <v>1111</v>
      </c>
      <c r="D126" s="117">
        <v>3</v>
      </c>
      <c r="E126" s="117">
        <v>1</v>
      </c>
      <c r="F126" s="117">
        <v>0</v>
      </c>
      <c r="G126" s="117">
        <v>0</v>
      </c>
      <c r="H126" s="117">
        <v>0</v>
      </c>
      <c r="I126" s="117">
        <v>4</v>
      </c>
      <c r="J126" s="117">
        <v>1</v>
      </c>
      <c r="K126" s="117">
        <v>3</v>
      </c>
      <c r="L126" s="117">
        <v>0</v>
      </c>
      <c r="M126" s="117">
        <v>1</v>
      </c>
      <c r="N126" s="117">
        <v>0</v>
      </c>
      <c r="O126" s="117">
        <v>2</v>
      </c>
      <c r="P126" s="117">
        <v>5</v>
      </c>
      <c r="Q126" s="117">
        <v>2</v>
      </c>
      <c r="R126" s="117">
        <v>6</v>
      </c>
      <c r="S126" s="117">
        <v>22</v>
      </c>
      <c r="T126" s="117">
        <v>22</v>
      </c>
      <c r="U126" s="117">
        <v>23</v>
      </c>
      <c r="V126" s="117">
        <v>56</v>
      </c>
      <c r="W126" s="117">
        <v>64</v>
      </c>
      <c r="X126" s="117">
        <v>116</v>
      </c>
      <c r="Y126" s="117">
        <v>198</v>
      </c>
      <c r="Z126" s="120">
        <f t="shared" si="4"/>
        <v>586</v>
      </c>
      <c r="AA126" s="117">
        <v>235</v>
      </c>
      <c r="AB126" s="117">
        <v>215</v>
      </c>
      <c r="AC126" s="117">
        <v>101</v>
      </c>
      <c r="AD126" s="117">
        <v>35</v>
      </c>
      <c r="AE126" s="117">
        <v>0</v>
      </c>
      <c r="AG126" s="111">
        <f t="shared" si="5"/>
        <v>1</v>
      </c>
      <c r="AH126" s="111">
        <f t="shared" si="6"/>
        <v>136</v>
      </c>
      <c r="AI126" s="111">
        <f t="shared" si="7"/>
        <v>136</v>
      </c>
    </row>
    <row r="127" spans="1:35">
      <c r="A127" s="120" t="s">
        <v>861</v>
      </c>
      <c r="B127" s="164" t="s">
        <v>62</v>
      </c>
      <c r="C127" s="117">
        <v>308</v>
      </c>
      <c r="D127" s="117">
        <v>0</v>
      </c>
      <c r="E127" s="117">
        <v>0</v>
      </c>
      <c r="F127" s="117">
        <v>0</v>
      </c>
      <c r="G127" s="117">
        <v>0</v>
      </c>
      <c r="H127" s="117">
        <v>0</v>
      </c>
      <c r="I127" s="117">
        <v>0</v>
      </c>
      <c r="J127" s="117">
        <v>0</v>
      </c>
      <c r="K127" s="117">
        <v>0</v>
      </c>
      <c r="L127" s="117">
        <v>0</v>
      </c>
      <c r="M127" s="117">
        <v>0</v>
      </c>
      <c r="N127" s="117">
        <v>0</v>
      </c>
      <c r="O127" s="117">
        <v>0</v>
      </c>
      <c r="P127" s="117">
        <v>1</v>
      </c>
      <c r="Q127" s="117">
        <v>2</v>
      </c>
      <c r="R127" s="117">
        <v>2</v>
      </c>
      <c r="S127" s="117">
        <v>4</v>
      </c>
      <c r="T127" s="117">
        <v>5</v>
      </c>
      <c r="U127" s="117">
        <v>7</v>
      </c>
      <c r="V127" s="117">
        <v>6</v>
      </c>
      <c r="W127" s="117">
        <v>15</v>
      </c>
      <c r="X127" s="117">
        <v>40</v>
      </c>
      <c r="Y127" s="117">
        <v>47</v>
      </c>
      <c r="Z127" s="120">
        <f t="shared" si="4"/>
        <v>179</v>
      </c>
      <c r="AA127" s="117">
        <v>62</v>
      </c>
      <c r="AB127" s="117">
        <v>65</v>
      </c>
      <c r="AC127" s="117">
        <v>41</v>
      </c>
      <c r="AD127" s="117">
        <v>11</v>
      </c>
      <c r="AE127" s="117">
        <v>0</v>
      </c>
      <c r="AG127" s="111">
        <f t="shared" si="5"/>
        <v>0</v>
      </c>
      <c r="AH127" s="111">
        <f t="shared" si="6"/>
        <v>52</v>
      </c>
      <c r="AI127" s="111">
        <f t="shared" si="7"/>
        <v>52</v>
      </c>
    </row>
    <row r="128" spans="1:35">
      <c r="A128" s="120" t="s">
        <v>862</v>
      </c>
      <c r="B128" s="164" t="s">
        <v>62</v>
      </c>
      <c r="C128" s="117">
        <v>249</v>
      </c>
      <c r="D128" s="117">
        <v>0</v>
      </c>
      <c r="E128" s="117">
        <v>0</v>
      </c>
      <c r="F128" s="117">
        <v>0</v>
      </c>
      <c r="G128" s="117">
        <v>0</v>
      </c>
      <c r="H128" s="117">
        <v>0</v>
      </c>
      <c r="I128" s="117">
        <v>0</v>
      </c>
      <c r="J128" s="117">
        <v>0</v>
      </c>
      <c r="K128" s="117">
        <v>0</v>
      </c>
      <c r="L128" s="117">
        <v>0</v>
      </c>
      <c r="M128" s="117">
        <v>0</v>
      </c>
      <c r="N128" s="117">
        <v>0</v>
      </c>
      <c r="O128" s="117">
        <v>1</v>
      </c>
      <c r="P128" s="117">
        <v>0</v>
      </c>
      <c r="Q128" s="117">
        <v>1</v>
      </c>
      <c r="R128" s="117">
        <v>1</v>
      </c>
      <c r="S128" s="117">
        <v>1</v>
      </c>
      <c r="T128" s="117">
        <v>3</v>
      </c>
      <c r="U128" s="117">
        <v>3</v>
      </c>
      <c r="V128" s="117">
        <v>9</v>
      </c>
      <c r="W128" s="117">
        <v>7</v>
      </c>
      <c r="X128" s="117">
        <v>26</v>
      </c>
      <c r="Y128" s="117">
        <v>53</v>
      </c>
      <c r="Z128" s="120">
        <f t="shared" si="4"/>
        <v>144</v>
      </c>
      <c r="AA128" s="117">
        <v>59</v>
      </c>
      <c r="AB128" s="117">
        <v>50</v>
      </c>
      <c r="AC128" s="117">
        <v>25</v>
      </c>
      <c r="AD128" s="117">
        <v>10</v>
      </c>
      <c r="AE128" s="117">
        <v>0</v>
      </c>
      <c r="AG128" s="111">
        <f t="shared" si="5"/>
        <v>0</v>
      </c>
      <c r="AH128" s="111">
        <f t="shared" si="6"/>
        <v>35</v>
      </c>
      <c r="AI128" s="111">
        <f t="shared" si="7"/>
        <v>35</v>
      </c>
    </row>
    <row r="129" spans="1:35">
      <c r="A129" s="120" t="s">
        <v>863</v>
      </c>
      <c r="B129" s="164" t="s">
        <v>62</v>
      </c>
      <c r="C129" s="117">
        <v>918</v>
      </c>
      <c r="D129" s="117">
        <v>3</v>
      </c>
      <c r="E129" s="117">
        <v>0</v>
      </c>
      <c r="F129" s="117">
        <v>1</v>
      </c>
      <c r="G129" s="117">
        <v>0</v>
      </c>
      <c r="H129" s="117">
        <v>0</v>
      </c>
      <c r="I129" s="117">
        <v>4</v>
      </c>
      <c r="J129" s="117">
        <v>0</v>
      </c>
      <c r="K129" s="117">
        <v>1</v>
      </c>
      <c r="L129" s="117">
        <v>0</v>
      </c>
      <c r="M129" s="117">
        <v>0</v>
      </c>
      <c r="N129" s="117">
        <v>1</v>
      </c>
      <c r="O129" s="117">
        <v>1</v>
      </c>
      <c r="P129" s="117">
        <v>2</v>
      </c>
      <c r="Q129" s="117">
        <v>4</v>
      </c>
      <c r="R129" s="117">
        <v>10</v>
      </c>
      <c r="S129" s="117">
        <v>9</v>
      </c>
      <c r="T129" s="117">
        <v>7</v>
      </c>
      <c r="U129" s="117">
        <v>21</v>
      </c>
      <c r="V129" s="117">
        <v>38</v>
      </c>
      <c r="W129" s="117">
        <v>67</v>
      </c>
      <c r="X129" s="117">
        <v>86</v>
      </c>
      <c r="Y129" s="117">
        <v>103</v>
      </c>
      <c r="Z129" s="120">
        <f t="shared" si="4"/>
        <v>564</v>
      </c>
      <c r="AA129" s="117">
        <v>203</v>
      </c>
      <c r="AB129" s="117">
        <v>205</v>
      </c>
      <c r="AC129" s="117">
        <v>130</v>
      </c>
      <c r="AD129" s="117">
        <v>26</v>
      </c>
      <c r="AE129" s="117">
        <v>0</v>
      </c>
      <c r="AG129" s="111">
        <f t="shared" si="5"/>
        <v>1</v>
      </c>
      <c r="AH129" s="111">
        <f t="shared" si="6"/>
        <v>156</v>
      </c>
      <c r="AI129" s="111">
        <f t="shared" si="7"/>
        <v>156</v>
      </c>
    </row>
    <row r="130" spans="1:35">
      <c r="A130" s="120" t="s">
        <v>864</v>
      </c>
      <c r="B130" s="164" t="s">
        <v>62</v>
      </c>
      <c r="C130" s="117">
        <v>403</v>
      </c>
      <c r="D130" s="117">
        <v>0</v>
      </c>
      <c r="E130" s="117">
        <v>1</v>
      </c>
      <c r="F130" s="117">
        <v>0</v>
      </c>
      <c r="G130" s="117">
        <v>0</v>
      </c>
      <c r="H130" s="117">
        <v>0</v>
      </c>
      <c r="I130" s="117">
        <v>1</v>
      </c>
      <c r="J130" s="117">
        <v>0</v>
      </c>
      <c r="K130" s="117">
        <v>0</v>
      </c>
      <c r="L130" s="117">
        <v>0</v>
      </c>
      <c r="M130" s="117">
        <v>0</v>
      </c>
      <c r="N130" s="117">
        <v>1</v>
      </c>
      <c r="O130" s="117">
        <v>0</v>
      </c>
      <c r="P130" s="117">
        <v>1</v>
      </c>
      <c r="Q130" s="117">
        <v>3</v>
      </c>
      <c r="R130" s="117">
        <v>4</v>
      </c>
      <c r="S130" s="117">
        <v>3</v>
      </c>
      <c r="T130" s="117">
        <v>7</v>
      </c>
      <c r="U130" s="117">
        <v>6</v>
      </c>
      <c r="V130" s="117">
        <v>14</v>
      </c>
      <c r="W130" s="117">
        <v>22</v>
      </c>
      <c r="X130" s="117">
        <v>29</v>
      </c>
      <c r="Y130" s="117">
        <v>62</v>
      </c>
      <c r="Z130" s="120">
        <f t="shared" si="4"/>
        <v>250</v>
      </c>
      <c r="AA130" s="117">
        <v>85</v>
      </c>
      <c r="AB130" s="117">
        <v>93</v>
      </c>
      <c r="AC130" s="117">
        <v>51</v>
      </c>
      <c r="AD130" s="117">
        <v>21</v>
      </c>
      <c r="AE130" s="117">
        <v>0</v>
      </c>
      <c r="AG130" s="111">
        <f t="shared" si="5"/>
        <v>1</v>
      </c>
      <c r="AH130" s="111">
        <f t="shared" si="6"/>
        <v>72</v>
      </c>
      <c r="AI130" s="111">
        <f t="shared" si="7"/>
        <v>72</v>
      </c>
    </row>
    <row r="131" spans="1:35">
      <c r="A131" s="120" t="s">
        <v>866</v>
      </c>
      <c r="B131" s="164" t="s">
        <v>62</v>
      </c>
      <c r="C131" s="117">
        <v>421</v>
      </c>
      <c r="D131" s="117">
        <v>1</v>
      </c>
      <c r="E131" s="117">
        <v>1</v>
      </c>
      <c r="F131" s="117">
        <v>0</v>
      </c>
      <c r="G131" s="117">
        <v>0</v>
      </c>
      <c r="H131" s="117">
        <v>0</v>
      </c>
      <c r="I131" s="117">
        <v>2</v>
      </c>
      <c r="J131" s="117">
        <v>0</v>
      </c>
      <c r="K131" s="117">
        <v>0</v>
      </c>
      <c r="L131" s="117">
        <v>0</v>
      </c>
      <c r="M131" s="117">
        <v>1</v>
      </c>
      <c r="N131" s="117">
        <v>0</v>
      </c>
      <c r="O131" s="117">
        <v>2</v>
      </c>
      <c r="P131" s="117">
        <v>1</v>
      </c>
      <c r="Q131" s="117">
        <v>5</v>
      </c>
      <c r="R131" s="117">
        <v>2</v>
      </c>
      <c r="S131" s="117">
        <v>5</v>
      </c>
      <c r="T131" s="117">
        <v>4</v>
      </c>
      <c r="U131" s="117">
        <v>12</v>
      </c>
      <c r="V131" s="117">
        <v>19</v>
      </c>
      <c r="W131" s="117">
        <v>30</v>
      </c>
      <c r="X131" s="117">
        <v>33</v>
      </c>
      <c r="Y131" s="117">
        <v>70</v>
      </c>
      <c r="Z131" s="120">
        <f t="shared" si="4"/>
        <v>235</v>
      </c>
      <c r="AA131" s="117">
        <v>82</v>
      </c>
      <c r="AB131" s="117">
        <v>98</v>
      </c>
      <c r="AC131" s="117">
        <v>46</v>
      </c>
      <c r="AD131" s="117">
        <v>9</v>
      </c>
      <c r="AE131" s="117">
        <v>0</v>
      </c>
      <c r="AG131" s="111">
        <f t="shared" si="5"/>
        <v>1</v>
      </c>
      <c r="AH131" s="111">
        <f t="shared" si="6"/>
        <v>55</v>
      </c>
      <c r="AI131" s="111">
        <f t="shared" si="7"/>
        <v>55</v>
      </c>
    </row>
    <row r="132" spans="1:35">
      <c r="A132" s="120" t="s">
        <v>867</v>
      </c>
      <c r="B132" s="164" t="s">
        <v>62</v>
      </c>
      <c r="C132" s="117">
        <v>733</v>
      </c>
      <c r="D132" s="117">
        <v>1</v>
      </c>
      <c r="E132" s="117">
        <v>0</v>
      </c>
      <c r="F132" s="117">
        <v>0</v>
      </c>
      <c r="G132" s="117">
        <v>0</v>
      </c>
      <c r="H132" s="117">
        <v>0</v>
      </c>
      <c r="I132" s="117">
        <v>1</v>
      </c>
      <c r="J132" s="117">
        <v>0</v>
      </c>
      <c r="K132" s="117">
        <v>1</v>
      </c>
      <c r="L132" s="117">
        <v>0</v>
      </c>
      <c r="M132" s="117">
        <v>0</v>
      </c>
      <c r="N132" s="117">
        <v>2</v>
      </c>
      <c r="O132" s="117">
        <v>1</v>
      </c>
      <c r="P132" s="117">
        <v>2</v>
      </c>
      <c r="Q132" s="117">
        <v>5</v>
      </c>
      <c r="R132" s="117">
        <v>8</v>
      </c>
      <c r="S132" s="117">
        <v>9</v>
      </c>
      <c r="T132" s="117">
        <v>10</v>
      </c>
      <c r="U132" s="117">
        <v>19</v>
      </c>
      <c r="V132" s="117">
        <v>31</v>
      </c>
      <c r="W132" s="117">
        <v>54</v>
      </c>
      <c r="X132" s="117">
        <v>87</v>
      </c>
      <c r="Y132" s="117">
        <v>104</v>
      </c>
      <c r="Z132" s="120">
        <f t="shared" si="4"/>
        <v>399</v>
      </c>
      <c r="AA132" s="117">
        <v>156</v>
      </c>
      <c r="AB132" s="117">
        <v>126</v>
      </c>
      <c r="AC132" s="117">
        <v>86</v>
      </c>
      <c r="AD132" s="117">
        <v>31</v>
      </c>
      <c r="AE132" s="117">
        <v>0</v>
      </c>
      <c r="AG132" s="111">
        <f t="shared" si="5"/>
        <v>0</v>
      </c>
      <c r="AH132" s="111">
        <f t="shared" si="6"/>
        <v>117</v>
      </c>
      <c r="AI132" s="111">
        <f t="shared" si="7"/>
        <v>117</v>
      </c>
    </row>
    <row r="133" spans="1:35">
      <c r="A133" s="120" t="s">
        <v>868</v>
      </c>
      <c r="B133" s="164" t="s">
        <v>62</v>
      </c>
      <c r="C133" s="117">
        <v>235</v>
      </c>
      <c r="D133" s="117">
        <v>0</v>
      </c>
      <c r="E133" s="117">
        <v>0</v>
      </c>
      <c r="F133" s="117">
        <v>0</v>
      </c>
      <c r="G133" s="117">
        <v>0</v>
      </c>
      <c r="H133" s="117">
        <v>0</v>
      </c>
      <c r="I133" s="117">
        <v>0</v>
      </c>
      <c r="J133" s="117">
        <v>0</v>
      </c>
      <c r="K133" s="117">
        <v>0</v>
      </c>
      <c r="L133" s="117">
        <v>0</v>
      </c>
      <c r="M133" s="117">
        <v>0</v>
      </c>
      <c r="N133" s="117">
        <v>0</v>
      </c>
      <c r="O133" s="117">
        <v>1</v>
      </c>
      <c r="P133" s="117">
        <v>1</v>
      </c>
      <c r="Q133" s="117">
        <v>3</v>
      </c>
      <c r="R133" s="117">
        <v>1</v>
      </c>
      <c r="S133" s="117">
        <v>1</v>
      </c>
      <c r="T133" s="117">
        <v>1</v>
      </c>
      <c r="U133" s="117">
        <v>5</v>
      </c>
      <c r="V133" s="117">
        <v>12</v>
      </c>
      <c r="W133" s="117">
        <v>14</v>
      </c>
      <c r="X133" s="117">
        <v>19</v>
      </c>
      <c r="Y133" s="117">
        <v>33</v>
      </c>
      <c r="Z133" s="120">
        <f t="shared" ref="Z133:Z156" si="8">SUM(AA133:AE133)</f>
        <v>144</v>
      </c>
      <c r="AA133" s="117">
        <v>48</v>
      </c>
      <c r="AB133" s="117">
        <v>55</v>
      </c>
      <c r="AC133" s="117">
        <v>27</v>
      </c>
      <c r="AD133" s="117">
        <v>14</v>
      </c>
      <c r="AE133" s="117">
        <v>0</v>
      </c>
      <c r="AG133" s="111">
        <f t="shared" ref="AG133:AG156" si="9">SUM(E133:H133)</f>
        <v>0</v>
      </c>
      <c r="AH133" s="111">
        <f t="shared" ref="AH133:AH156" si="10">SUM(AC133:AD133)</f>
        <v>41</v>
      </c>
      <c r="AI133" s="111">
        <f t="shared" ref="AI133:AI156" si="11">SUM(AC133:AE133)</f>
        <v>41</v>
      </c>
    </row>
    <row r="134" spans="1:35">
      <c r="A134" s="120" t="s">
        <v>870</v>
      </c>
      <c r="B134" s="164" t="s">
        <v>62</v>
      </c>
      <c r="C134" s="117">
        <v>394</v>
      </c>
      <c r="D134" s="117">
        <v>0</v>
      </c>
      <c r="E134" s="117">
        <v>0</v>
      </c>
      <c r="F134" s="117">
        <v>1</v>
      </c>
      <c r="G134" s="117">
        <v>0</v>
      </c>
      <c r="H134" s="117">
        <v>0</v>
      </c>
      <c r="I134" s="117">
        <v>1</v>
      </c>
      <c r="J134" s="117">
        <v>0</v>
      </c>
      <c r="K134" s="117">
        <v>0</v>
      </c>
      <c r="L134" s="117">
        <v>0</v>
      </c>
      <c r="M134" s="117">
        <v>0</v>
      </c>
      <c r="N134" s="117">
        <v>1</v>
      </c>
      <c r="O134" s="117">
        <v>1</v>
      </c>
      <c r="P134" s="117">
        <v>1</v>
      </c>
      <c r="Q134" s="117">
        <v>1</v>
      </c>
      <c r="R134" s="117">
        <v>2</v>
      </c>
      <c r="S134" s="117">
        <v>3</v>
      </c>
      <c r="T134" s="117">
        <v>10</v>
      </c>
      <c r="U134" s="117">
        <v>11</v>
      </c>
      <c r="V134" s="117">
        <v>15</v>
      </c>
      <c r="W134" s="117">
        <v>23</v>
      </c>
      <c r="X134" s="117">
        <v>32</v>
      </c>
      <c r="Y134" s="117">
        <v>57</v>
      </c>
      <c r="Z134" s="120">
        <f t="shared" si="8"/>
        <v>236</v>
      </c>
      <c r="AA134" s="117">
        <v>71</v>
      </c>
      <c r="AB134" s="117">
        <v>109</v>
      </c>
      <c r="AC134" s="117">
        <v>40</v>
      </c>
      <c r="AD134" s="117">
        <v>16</v>
      </c>
      <c r="AE134" s="117">
        <v>0</v>
      </c>
      <c r="AG134" s="111">
        <f t="shared" si="9"/>
        <v>1</v>
      </c>
      <c r="AH134" s="111">
        <f t="shared" si="10"/>
        <v>56</v>
      </c>
      <c r="AI134" s="111">
        <f t="shared" si="11"/>
        <v>56</v>
      </c>
    </row>
    <row r="135" spans="1:35">
      <c r="A135" s="120" t="s">
        <v>871</v>
      </c>
      <c r="B135" s="164" t="s">
        <v>62</v>
      </c>
      <c r="C135" s="117">
        <v>275</v>
      </c>
      <c r="D135" s="117">
        <v>0</v>
      </c>
      <c r="E135" s="117">
        <v>0</v>
      </c>
      <c r="F135" s="117">
        <v>0</v>
      </c>
      <c r="G135" s="117">
        <v>0</v>
      </c>
      <c r="H135" s="117">
        <v>0</v>
      </c>
      <c r="I135" s="117">
        <v>0</v>
      </c>
      <c r="J135" s="117">
        <v>1</v>
      </c>
      <c r="K135" s="117">
        <v>0</v>
      </c>
      <c r="L135" s="117">
        <v>0</v>
      </c>
      <c r="M135" s="117">
        <v>0</v>
      </c>
      <c r="N135" s="117">
        <v>0</v>
      </c>
      <c r="O135" s="117">
        <v>1</v>
      </c>
      <c r="P135" s="117">
        <v>0</v>
      </c>
      <c r="Q135" s="117">
        <v>0</v>
      </c>
      <c r="R135" s="117">
        <v>2</v>
      </c>
      <c r="S135" s="117">
        <v>3</v>
      </c>
      <c r="T135" s="117">
        <v>5</v>
      </c>
      <c r="U135" s="117">
        <v>4</v>
      </c>
      <c r="V135" s="117">
        <v>7</v>
      </c>
      <c r="W135" s="117">
        <v>17</v>
      </c>
      <c r="X135" s="117">
        <v>17</v>
      </c>
      <c r="Y135" s="117">
        <v>35</v>
      </c>
      <c r="Z135" s="120">
        <f t="shared" si="8"/>
        <v>183</v>
      </c>
      <c r="AA135" s="117">
        <v>61</v>
      </c>
      <c r="AB135" s="117">
        <v>73</v>
      </c>
      <c r="AC135" s="117">
        <v>34</v>
      </c>
      <c r="AD135" s="117">
        <v>15</v>
      </c>
      <c r="AE135" s="117">
        <v>0</v>
      </c>
      <c r="AG135" s="111">
        <f t="shared" si="9"/>
        <v>0</v>
      </c>
      <c r="AH135" s="111">
        <f t="shared" si="10"/>
        <v>49</v>
      </c>
      <c r="AI135" s="111">
        <f t="shared" si="11"/>
        <v>49</v>
      </c>
    </row>
    <row r="136" spans="1:35">
      <c r="A136" s="120" t="s">
        <v>872</v>
      </c>
      <c r="B136" s="164" t="s">
        <v>62</v>
      </c>
      <c r="C136" s="117">
        <v>278</v>
      </c>
      <c r="D136" s="117">
        <v>0</v>
      </c>
      <c r="E136" s="117">
        <v>0</v>
      </c>
      <c r="F136" s="117">
        <v>0</v>
      </c>
      <c r="G136" s="117">
        <v>0</v>
      </c>
      <c r="H136" s="117">
        <v>0</v>
      </c>
      <c r="I136" s="117">
        <v>0</v>
      </c>
      <c r="J136" s="117">
        <v>1</v>
      </c>
      <c r="K136" s="117">
        <v>0</v>
      </c>
      <c r="L136" s="117">
        <v>0</v>
      </c>
      <c r="M136" s="117">
        <v>0</v>
      </c>
      <c r="N136" s="117">
        <v>1</v>
      </c>
      <c r="O136" s="117">
        <v>0</v>
      </c>
      <c r="P136" s="117">
        <v>0</v>
      </c>
      <c r="Q136" s="117">
        <v>1</v>
      </c>
      <c r="R136" s="117">
        <v>2</v>
      </c>
      <c r="S136" s="117">
        <v>3</v>
      </c>
      <c r="T136" s="117">
        <v>6</v>
      </c>
      <c r="U136" s="117">
        <v>2</v>
      </c>
      <c r="V136" s="117">
        <v>7</v>
      </c>
      <c r="W136" s="117">
        <v>12</v>
      </c>
      <c r="X136" s="117">
        <v>16</v>
      </c>
      <c r="Y136" s="117">
        <v>40</v>
      </c>
      <c r="Z136" s="120">
        <f t="shared" si="8"/>
        <v>187</v>
      </c>
      <c r="AA136" s="117">
        <v>64</v>
      </c>
      <c r="AB136" s="117">
        <v>63</v>
      </c>
      <c r="AC136" s="117">
        <v>45</v>
      </c>
      <c r="AD136" s="117">
        <v>15</v>
      </c>
      <c r="AE136" s="117">
        <v>0</v>
      </c>
      <c r="AG136" s="111">
        <f t="shared" si="9"/>
        <v>0</v>
      </c>
      <c r="AH136" s="111">
        <f t="shared" si="10"/>
        <v>60</v>
      </c>
      <c r="AI136" s="111">
        <f t="shared" si="11"/>
        <v>60</v>
      </c>
    </row>
    <row r="137" spans="1:35">
      <c r="A137" s="120" t="s">
        <v>873</v>
      </c>
      <c r="B137" s="164" t="s">
        <v>62</v>
      </c>
      <c r="C137" s="117">
        <v>186</v>
      </c>
      <c r="D137" s="117">
        <v>0</v>
      </c>
      <c r="E137" s="117">
        <v>0</v>
      </c>
      <c r="F137" s="117">
        <v>0</v>
      </c>
      <c r="G137" s="117">
        <v>0</v>
      </c>
      <c r="H137" s="117">
        <v>0</v>
      </c>
      <c r="I137" s="117">
        <v>0</v>
      </c>
      <c r="J137" s="117">
        <v>0</v>
      </c>
      <c r="K137" s="117">
        <v>0</v>
      </c>
      <c r="L137" s="117">
        <v>0</v>
      </c>
      <c r="M137" s="117">
        <v>0</v>
      </c>
      <c r="N137" s="117">
        <v>0</v>
      </c>
      <c r="O137" s="117">
        <v>0</v>
      </c>
      <c r="P137" s="117">
        <v>0</v>
      </c>
      <c r="Q137" s="117">
        <v>0</v>
      </c>
      <c r="R137" s="117">
        <v>2</v>
      </c>
      <c r="S137" s="117">
        <v>1</v>
      </c>
      <c r="T137" s="117">
        <v>2</v>
      </c>
      <c r="U137" s="117">
        <v>2</v>
      </c>
      <c r="V137" s="117">
        <v>5</v>
      </c>
      <c r="W137" s="117">
        <v>3</v>
      </c>
      <c r="X137" s="117">
        <v>14</v>
      </c>
      <c r="Y137" s="117">
        <v>31</v>
      </c>
      <c r="Z137" s="120">
        <f t="shared" si="8"/>
        <v>126</v>
      </c>
      <c r="AA137" s="117">
        <v>46</v>
      </c>
      <c r="AB137" s="117">
        <v>40</v>
      </c>
      <c r="AC137" s="117">
        <v>23</v>
      </c>
      <c r="AD137" s="117">
        <v>17</v>
      </c>
      <c r="AE137" s="117">
        <v>0</v>
      </c>
      <c r="AG137" s="111">
        <f t="shared" si="9"/>
        <v>0</v>
      </c>
      <c r="AH137" s="111">
        <f t="shared" si="10"/>
        <v>40</v>
      </c>
      <c r="AI137" s="111">
        <f t="shared" si="11"/>
        <v>40</v>
      </c>
    </row>
    <row r="138" spans="1:35">
      <c r="A138" s="120" t="s">
        <v>875</v>
      </c>
      <c r="B138" s="164" t="s">
        <v>62</v>
      </c>
      <c r="C138" s="117">
        <v>455</v>
      </c>
      <c r="D138" s="117">
        <v>1</v>
      </c>
      <c r="E138" s="117">
        <v>1</v>
      </c>
      <c r="F138" s="117">
        <v>0</v>
      </c>
      <c r="G138" s="117">
        <v>0</v>
      </c>
      <c r="H138" s="117">
        <v>0</v>
      </c>
      <c r="I138" s="117">
        <v>2</v>
      </c>
      <c r="J138" s="117">
        <v>0</v>
      </c>
      <c r="K138" s="117">
        <v>0</v>
      </c>
      <c r="L138" s="117">
        <v>0</v>
      </c>
      <c r="M138" s="117">
        <v>2</v>
      </c>
      <c r="N138" s="117">
        <v>0</v>
      </c>
      <c r="O138" s="117">
        <v>0</v>
      </c>
      <c r="P138" s="117">
        <v>0</v>
      </c>
      <c r="Q138" s="117">
        <v>2</v>
      </c>
      <c r="R138" s="117">
        <v>1</v>
      </c>
      <c r="S138" s="117">
        <v>1</v>
      </c>
      <c r="T138" s="117">
        <v>3</v>
      </c>
      <c r="U138" s="117">
        <v>6</v>
      </c>
      <c r="V138" s="117">
        <v>15</v>
      </c>
      <c r="W138" s="117">
        <v>15</v>
      </c>
      <c r="X138" s="117">
        <v>38</v>
      </c>
      <c r="Y138" s="117">
        <v>64</v>
      </c>
      <c r="Z138" s="120">
        <f t="shared" si="8"/>
        <v>306</v>
      </c>
      <c r="AA138" s="117">
        <v>102</v>
      </c>
      <c r="AB138" s="117">
        <v>109</v>
      </c>
      <c r="AC138" s="117">
        <v>79</v>
      </c>
      <c r="AD138" s="117">
        <v>16</v>
      </c>
      <c r="AE138" s="117">
        <v>0</v>
      </c>
      <c r="AG138" s="111">
        <f t="shared" si="9"/>
        <v>1</v>
      </c>
      <c r="AH138" s="111">
        <f t="shared" si="10"/>
        <v>95</v>
      </c>
      <c r="AI138" s="111">
        <f t="shared" si="11"/>
        <v>95</v>
      </c>
    </row>
    <row r="139" spans="1:35">
      <c r="A139" s="120" t="s">
        <v>657</v>
      </c>
      <c r="B139" s="164" t="s">
        <v>62</v>
      </c>
      <c r="C139" s="117">
        <v>356</v>
      </c>
      <c r="D139" s="117">
        <v>0</v>
      </c>
      <c r="E139" s="117">
        <v>0</v>
      </c>
      <c r="F139" s="117">
        <v>0</v>
      </c>
      <c r="G139" s="117">
        <v>0</v>
      </c>
      <c r="H139" s="117">
        <v>0</v>
      </c>
      <c r="I139" s="117">
        <v>0</v>
      </c>
      <c r="J139" s="117">
        <v>1</v>
      </c>
      <c r="K139" s="117">
        <v>0</v>
      </c>
      <c r="L139" s="117">
        <v>0</v>
      </c>
      <c r="M139" s="117">
        <v>0</v>
      </c>
      <c r="N139" s="117">
        <v>1</v>
      </c>
      <c r="O139" s="117">
        <v>0</v>
      </c>
      <c r="P139" s="117">
        <v>2</v>
      </c>
      <c r="Q139" s="117">
        <v>1</v>
      </c>
      <c r="R139" s="117">
        <v>3</v>
      </c>
      <c r="S139" s="117">
        <v>2</v>
      </c>
      <c r="T139" s="117">
        <v>3</v>
      </c>
      <c r="U139" s="117">
        <v>5</v>
      </c>
      <c r="V139" s="117">
        <v>21</v>
      </c>
      <c r="W139" s="117">
        <v>12</v>
      </c>
      <c r="X139" s="117">
        <v>27</v>
      </c>
      <c r="Y139" s="117">
        <v>52</v>
      </c>
      <c r="Z139" s="120">
        <f t="shared" si="8"/>
        <v>226</v>
      </c>
      <c r="AA139" s="117">
        <v>81</v>
      </c>
      <c r="AB139" s="117">
        <v>82</v>
      </c>
      <c r="AC139" s="117">
        <v>47</v>
      </c>
      <c r="AD139" s="117">
        <v>16</v>
      </c>
      <c r="AE139" s="117">
        <v>0</v>
      </c>
      <c r="AG139" s="111">
        <f t="shared" si="9"/>
        <v>0</v>
      </c>
      <c r="AH139" s="111">
        <f t="shared" si="10"/>
        <v>63</v>
      </c>
      <c r="AI139" s="111">
        <f t="shared" si="11"/>
        <v>63</v>
      </c>
    </row>
    <row r="140" spans="1:35">
      <c r="A140" s="120" t="s">
        <v>876</v>
      </c>
      <c r="B140" s="164" t="s">
        <v>62</v>
      </c>
      <c r="C140" s="117">
        <v>262</v>
      </c>
      <c r="D140" s="117">
        <v>0</v>
      </c>
      <c r="E140" s="117">
        <v>0</v>
      </c>
      <c r="F140" s="117">
        <v>0</v>
      </c>
      <c r="G140" s="117">
        <v>0</v>
      </c>
      <c r="H140" s="117">
        <v>0</v>
      </c>
      <c r="I140" s="117">
        <v>0</v>
      </c>
      <c r="J140" s="117">
        <v>0</v>
      </c>
      <c r="K140" s="117">
        <v>1</v>
      </c>
      <c r="L140" s="117">
        <v>0</v>
      </c>
      <c r="M140" s="117">
        <v>0</v>
      </c>
      <c r="N140" s="117">
        <v>0</v>
      </c>
      <c r="O140" s="117">
        <v>0</v>
      </c>
      <c r="P140" s="117">
        <v>1</v>
      </c>
      <c r="Q140" s="117">
        <v>2</v>
      </c>
      <c r="R140" s="117">
        <v>1</v>
      </c>
      <c r="S140" s="117">
        <v>2</v>
      </c>
      <c r="T140" s="117">
        <v>4</v>
      </c>
      <c r="U140" s="117">
        <v>5</v>
      </c>
      <c r="V140" s="117">
        <v>6</v>
      </c>
      <c r="W140" s="117">
        <v>15</v>
      </c>
      <c r="X140" s="117">
        <v>16</v>
      </c>
      <c r="Y140" s="117">
        <v>27</v>
      </c>
      <c r="Z140" s="120">
        <f t="shared" si="8"/>
        <v>182</v>
      </c>
      <c r="AA140" s="117">
        <v>65</v>
      </c>
      <c r="AB140" s="117">
        <v>58</v>
      </c>
      <c r="AC140" s="117">
        <v>47</v>
      </c>
      <c r="AD140" s="117">
        <v>12</v>
      </c>
      <c r="AE140" s="117">
        <v>0</v>
      </c>
      <c r="AG140" s="111">
        <f t="shared" si="9"/>
        <v>0</v>
      </c>
      <c r="AH140" s="111">
        <f t="shared" si="10"/>
        <v>59</v>
      </c>
      <c r="AI140" s="111">
        <f t="shared" si="11"/>
        <v>59</v>
      </c>
    </row>
    <row r="141" spans="1:35">
      <c r="A141" s="120" t="s">
        <v>877</v>
      </c>
      <c r="B141" s="164" t="s">
        <v>62</v>
      </c>
      <c r="C141" s="117">
        <v>353</v>
      </c>
      <c r="D141" s="117">
        <v>1</v>
      </c>
      <c r="E141" s="117">
        <v>0</v>
      </c>
      <c r="F141" s="117">
        <v>0</v>
      </c>
      <c r="G141" s="117">
        <v>0</v>
      </c>
      <c r="H141" s="117">
        <v>0</v>
      </c>
      <c r="I141" s="117">
        <v>1</v>
      </c>
      <c r="J141" s="117">
        <v>0</v>
      </c>
      <c r="K141" s="117">
        <v>0</v>
      </c>
      <c r="L141" s="117">
        <v>0</v>
      </c>
      <c r="M141" s="117">
        <v>0</v>
      </c>
      <c r="N141" s="117">
        <v>1</v>
      </c>
      <c r="O141" s="117">
        <v>0</v>
      </c>
      <c r="P141" s="117">
        <v>1</v>
      </c>
      <c r="Q141" s="117">
        <v>1</v>
      </c>
      <c r="R141" s="117">
        <v>1</v>
      </c>
      <c r="S141" s="117">
        <v>3</v>
      </c>
      <c r="T141" s="117">
        <v>4</v>
      </c>
      <c r="U141" s="117">
        <v>7</v>
      </c>
      <c r="V141" s="117">
        <v>14</v>
      </c>
      <c r="W141" s="117">
        <v>16</v>
      </c>
      <c r="X141" s="117">
        <v>24</v>
      </c>
      <c r="Y141" s="117">
        <v>50</v>
      </c>
      <c r="Z141" s="120">
        <f t="shared" si="8"/>
        <v>230</v>
      </c>
      <c r="AA141" s="117">
        <v>92</v>
      </c>
      <c r="AB141" s="117">
        <v>78</v>
      </c>
      <c r="AC141" s="117">
        <v>36</v>
      </c>
      <c r="AD141" s="117">
        <v>24</v>
      </c>
      <c r="AE141" s="117">
        <v>0</v>
      </c>
      <c r="AG141" s="111">
        <f t="shared" si="9"/>
        <v>0</v>
      </c>
      <c r="AH141" s="111">
        <f t="shared" si="10"/>
        <v>60</v>
      </c>
      <c r="AI141" s="111">
        <f t="shared" si="11"/>
        <v>60</v>
      </c>
    </row>
    <row r="142" spans="1:35">
      <c r="A142" s="120" t="s">
        <v>878</v>
      </c>
      <c r="B142" s="164" t="s">
        <v>62</v>
      </c>
      <c r="C142" s="117">
        <v>277</v>
      </c>
      <c r="D142" s="117">
        <v>0</v>
      </c>
      <c r="E142" s="117">
        <v>0</v>
      </c>
      <c r="F142" s="117">
        <v>0</v>
      </c>
      <c r="G142" s="117">
        <v>0</v>
      </c>
      <c r="H142" s="117">
        <v>0</v>
      </c>
      <c r="I142" s="117">
        <v>0</v>
      </c>
      <c r="J142" s="117">
        <v>0</v>
      </c>
      <c r="K142" s="117">
        <v>0</v>
      </c>
      <c r="L142" s="117">
        <v>0</v>
      </c>
      <c r="M142" s="117">
        <v>0</v>
      </c>
      <c r="N142" s="117">
        <v>1</v>
      </c>
      <c r="O142" s="117">
        <v>0</v>
      </c>
      <c r="P142" s="117">
        <v>0</v>
      </c>
      <c r="Q142" s="117">
        <v>0</v>
      </c>
      <c r="R142" s="117">
        <v>0</v>
      </c>
      <c r="S142" s="117">
        <v>2</v>
      </c>
      <c r="T142" s="117">
        <v>2</v>
      </c>
      <c r="U142" s="117">
        <v>2</v>
      </c>
      <c r="V142" s="117">
        <v>3</v>
      </c>
      <c r="W142" s="117">
        <v>10</v>
      </c>
      <c r="X142" s="117">
        <v>22</v>
      </c>
      <c r="Y142" s="117">
        <v>42</v>
      </c>
      <c r="Z142" s="120">
        <f t="shared" si="8"/>
        <v>193</v>
      </c>
      <c r="AA142" s="117">
        <v>60</v>
      </c>
      <c r="AB142" s="117">
        <v>67</v>
      </c>
      <c r="AC142" s="117">
        <v>52</v>
      </c>
      <c r="AD142" s="117">
        <v>14</v>
      </c>
      <c r="AE142" s="117">
        <v>0</v>
      </c>
      <c r="AG142" s="111">
        <f t="shared" si="9"/>
        <v>0</v>
      </c>
      <c r="AH142" s="111">
        <f t="shared" si="10"/>
        <v>66</v>
      </c>
      <c r="AI142" s="111">
        <f t="shared" si="11"/>
        <v>66</v>
      </c>
    </row>
    <row r="143" spans="1:35">
      <c r="A143" s="120" t="s">
        <v>879</v>
      </c>
      <c r="B143" s="164" t="s">
        <v>62</v>
      </c>
      <c r="C143" s="117">
        <v>199</v>
      </c>
      <c r="D143" s="117">
        <v>0</v>
      </c>
      <c r="E143" s="117">
        <v>0</v>
      </c>
      <c r="F143" s="117">
        <v>0</v>
      </c>
      <c r="G143" s="117">
        <v>0</v>
      </c>
      <c r="H143" s="117">
        <v>0</v>
      </c>
      <c r="I143" s="117">
        <v>0</v>
      </c>
      <c r="J143" s="117">
        <v>0</v>
      </c>
      <c r="K143" s="117">
        <v>0</v>
      </c>
      <c r="L143" s="117">
        <v>0</v>
      </c>
      <c r="M143" s="117">
        <v>1</v>
      </c>
      <c r="N143" s="117">
        <v>0</v>
      </c>
      <c r="O143" s="117">
        <v>3</v>
      </c>
      <c r="P143" s="117">
        <v>1</v>
      </c>
      <c r="Q143" s="117">
        <v>3</v>
      </c>
      <c r="R143" s="117">
        <v>1</v>
      </c>
      <c r="S143" s="117">
        <v>0</v>
      </c>
      <c r="T143" s="117">
        <v>2</v>
      </c>
      <c r="U143" s="117">
        <v>3</v>
      </c>
      <c r="V143" s="117">
        <v>10</v>
      </c>
      <c r="W143" s="117">
        <v>11</v>
      </c>
      <c r="X143" s="117">
        <v>18</v>
      </c>
      <c r="Y143" s="117">
        <v>21</v>
      </c>
      <c r="Z143" s="120">
        <f t="shared" si="8"/>
        <v>125</v>
      </c>
      <c r="AA143" s="117">
        <v>43</v>
      </c>
      <c r="AB143" s="117">
        <v>46</v>
      </c>
      <c r="AC143" s="117">
        <v>27</v>
      </c>
      <c r="AD143" s="117">
        <v>9</v>
      </c>
      <c r="AE143" s="117">
        <v>0</v>
      </c>
      <c r="AG143" s="111">
        <f t="shared" si="9"/>
        <v>0</v>
      </c>
      <c r="AH143" s="111">
        <f t="shared" si="10"/>
        <v>36</v>
      </c>
      <c r="AI143" s="111">
        <f t="shared" si="11"/>
        <v>36</v>
      </c>
    </row>
    <row r="144" spans="1:35">
      <c r="A144" s="120" t="s">
        <v>652</v>
      </c>
      <c r="B144" s="164" t="s">
        <v>62</v>
      </c>
      <c r="C144" s="117">
        <v>434</v>
      </c>
      <c r="D144" s="117">
        <v>0</v>
      </c>
      <c r="E144" s="117">
        <v>0</v>
      </c>
      <c r="F144" s="117">
        <v>0</v>
      </c>
      <c r="G144" s="117">
        <v>0</v>
      </c>
      <c r="H144" s="117">
        <v>0</v>
      </c>
      <c r="I144" s="117">
        <v>0</v>
      </c>
      <c r="J144" s="117">
        <v>1</v>
      </c>
      <c r="K144" s="117">
        <v>0</v>
      </c>
      <c r="L144" s="117">
        <v>0</v>
      </c>
      <c r="M144" s="117">
        <v>1</v>
      </c>
      <c r="N144" s="117">
        <v>1</v>
      </c>
      <c r="O144" s="117">
        <v>2</v>
      </c>
      <c r="P144" s="117">
        <v>1</v>
      </c>
      <c r="Q144" s="117">
        <v>1</v>
      </c>
      <c r="R144" s="117">
        <v>5</v>
      </c>
      <c r="S144" s="117">
        <v>4</v>
      </c>
      <c r="T144" s="117">
        <v>4</v>
      </c>
      <c r="U144" s="117">
        <v>8</v>
      </c>
      <c r="V144" s="117">
        <v>19</v>
      </c>
      <c r="W144" s="117">
        <v>30</v>
      </c>
      <c r="X144" s="117">
        <v>33</v>
      </c>
      <c r="Y144" s="117">
        <v>53</v>
      </c>
      <c r="Z144" s="120">
        <f t="shared" si="8"/>
        <v>271</v>
      </c>
      <c r="AA144" s="117">
        <v>91</v>
      </c>
      <c r="AB144" s="117">
        <v>113</v>
      </c>
      <c r="AC144" s="117">
        <v>49</v>
      </c>
      <c r="AD144" s="117">
        <v>18</v>
      </c>
      <c r="AE144" s="117">
        <v>0</v>
      </c>
      <c r="AG144" s="111">
        <f t="shared" si="9"/>
        <v>0</v>
      </c>
      <c r="AH144" s="111">
        <f t="shared" si="10"/>
        <v>67</v>
      </c>
      <c r="AI144" s="111">
        <f t="shared" si="11"/>
        <v>67</v>
      </c>
    </row>
    <row r="145" spans="1:35">
      <c r="A145" s="120" t="s">
        <v>880</v>
      </c>
      <c r="B145" s="164" t="s">
        <v>62</v>
      </c>
      <c r="C145" s="117">
        <v>124</v>
      </c>
      <c r="D145" s="117">
        <v>0</v>
      </c>
      <c r="E145" s="117">
        <v>0</v>
      </c>
      <c r="F145" s="117">
        <v>0</v>
      </c>
      <c r="G145" s="117">
        <v>0</v>
      </c>
      <c r="H145" s="117">
        <v>0</v>
      </c>
      <c r="I145" s="117">
        <v>0</v>
      </c>
      <c r="J145" s="117">
        <v>0</v>
      </c>
      <c r="K145" s="117">
        <v>0</v>
      </c>
      <c r="L145" s="117">
        <v>0</v>
      </c>
      <c r="M145" s="117">
        <v>0</v>
      </c>
      <c r="N145" s="117">
        <v>0</v>
      </c>
      <c r="O145" s="117">
        <v>0</v>
      </c>
      <c r="P145" s="117">
        <v>1</v>
      </c>
      <c r="Q145" s="117">
        <v>2</v>
      </c>
      <c r="R145" s="117">
        <v>2</v>
      </c>
      <c r="S145" s="117">
        <v>2</v>
      </c>
      <c r="T145" s="117">
        <v>5</v>
      </c>
      <c r="U145" s="117">
        <v>3</v>
      </c>
      <c r="V145" s="117">
        <v>0</v>
      </c>
      <c r="W145" s="117">
        <v>4</v>
      </c>
      <c r="X145" s="117">
        <v>9</v>
      </c>
      <c r="Y145" s="117">
        <v>18</v>
      </c>
      <c r="Z145" s="120">
        <f t="shared" si="8"/>
        <v>78</v>
      </c>
      <c r="AA145" s="117">
        <v>27</v>
      </c>
      <c r="AB145" s="117">
        <v>27</v>
      </c>
      <c r="AC145" s="117">
        <v>21</v>
      </c>
      <c r="AD145" s="117">
        <v>3</v>
      </c>
      <c r="AE145" s="117">
        <v>0</v>
      </c>
      <c r="AG145" s="111">
        <f t="shared" si="9"/>
        <v>0</v>
      </c>
      <c r="AH145" s="111">
        <f t="shared" si="10"/>
        <v>24</v>
      </c>
      <c r="AI145" s="111">
        <f t="shared" si="11"/>
        <v>24</v>
      </c>
    </row>
    <row r="146" spans="1:35">
      <c r="A146" s="120" t="s">
        <v>891</v>
      </c>
      <c r="B146" s="164" t="s">
        <v>62</v>
      </c>
      <c r="C146" s="117">
        <v>148</v>
      </c>
      <c r="D146" s="117">
        <v>0</v>
      </c>
      <c r="E146" s="117">
        <v>0</v>
      </c>
      <c r="F146" s="117">
        <v>0</v>
      </c>
      <c r="G146" s="117">
        <v>0</v>
      </c>
      <c r="H146" s="117">
        <v>0</v>
      </c>
      <c r="I146" s="117">
        <v>0</v>
      </c>
      <c r="J146" s="117">
        <v>0</v>
      </c>
      <c r="K146" s="117">
        <v>0</v>
      </c>
      <c r="L146" s="117">
        <v>0</v>
      </c>
      <c r="M146" s="117">
        <v>0</v>
      </c>
      <c r="N146" s="117">
        <v>0</v>
      </c>
      <c r="O146" s="117">
        <v>0</v>
      </c>
      <c r="P146" s="117">
        <v>0</v>
      </c>
      <c r="Q146" s="117">
        <v>0</v>
      </c>
      <c r="R146" s="117">
        <v>0</v>
      </c>
      <c r="S146" s="117">
        <v>0</v>
      </c>
      <c r="T146" s="117">
        <v>1</v>
      </c>
      <c r="U146" s="117">
        <v>2</v>
      </c>
      <c r="V146" s="117">
        <v>5</v>
      </c>
      <c r="W146" s="117">
        <v>2</v>
      </c>
      <c r="X146" s="117">
        <v>18</v>
      </c>
      <c r="Y146" s="117">
        <v>19</v>
      </c>
      <c r="Z146" s="120">
        <f t="shared" si="8"/>
        <v>101</v>
      </c>
      <c r="AA146" s="117">
        <v>34</v>
      </c>
      <c r="AB146" s="117">
        <v>31</v>
      </c>
      <c r="AC146" s="117">
        <v>30</v>
      </c>
      <c r="AD146" s="117">
        <v>6</v>
      </c>
      <c r="AE146" s="117">
        <v>0</v>
      </c>
      <c r="AG146" s="111">
        <f t="shared" si="9"/>
        <v>0</v>
      </c>
      <c r="AH146" s="111">
        <f t="shared" si="10"/>
        <v>36</v>
      </c>
      <c r="AI146" s="111">
        <f t="shared" si="11"/>
        <v>36</v>
      </c>
    </row>
    <row r="147" spans="1:35">
      <c r="A147" s="120" t="s">
        <v>882</v>
      </c>
      <c r="B147" s="164" t="s">
        <v>62</v>
      </c>
      <c r="C147" s="117">
        <v>148</v>
      </c>
      <c r="D147" s="117">
        <v>0</v>
      </c>
      <c r="E147" s="117">
        <v>0</v>
      </c>
      <c r="F147" s="117">
        <v>0</v>
      </c>
      <c r="G147" s="117">
        <v>0</v>
      </c>
      <c r="H147" s="117">
        <v>0</v>
      </c>
      <c r="I147" s="117">
        <v>0</v>
      </c>
      <c r="J147" s="117">
        <v>0</v>
      </c>
      <c r="K147" s="117">
        <v>0</v>
      </c>
      <c r="L147" s="117">
        <v>0</v>
      </c>
      <c r="M147" s="117">
        <v>0</v>
      </c>
      <c r="N147" s="117">
        <v>0</v>
      </c>
      <c r="O147" s="117">
        <v>0</v>
      </c>
      <c r="P147" s="117">
        <v>1</v>
      </c>
      <c r="Q147" s="117">
        <v>1</v>
      </c>
      <c r="R147" s="117">
        <v>0</v>
      </c>
      <c r="S147" s="117">
        <v>0</v>
      </c>
      <c r="T147" s="117">
        <v>0</v>
      </c>
      <c r="U147" s="117">
        <v>3</v>
      </c>
      <c r="V147" s="117">
        <v>13</v>
      </c>
      <c r="W147" s="117">
        <v>11</v>
      </c>
      <c r="X147" s="117">
        <v>7</v>
      </c>
      <c r="Y147" s="117">
        <v>14</v>
      </c>
      <c r="Z147" s="120">
        <f t="shared" si="8"/>
        <v>98</v>
      </c>
      <c r="AA147" s="117">
        <v>35</v>
      </c>
      <c r="AB147" s="117">
        <v>43</v>
      </c>
      <c r="AC147" s="117">
        <v>15</v>
      </c>
      <c r="AD147" s="117">
        <v>5</v>
      </c>
      <c r="AE147" s="117">
        <v>0</v>
      </c>
      <c r="AG147" s="111">
        <f t="shared" si="9"/>
        <v>0</v>
      </c>
      <c r="AH147" s="111">
        <f t="shared" si="10"/>
        <v>20</v>
      </c>
      <c r="AI147" s="111">
        <f t="shared" si="11"/>
        <v>20</v>
      </c>
    </row>
    <row r="148" spans="1:35">
      <c r="A148" s="120" t="s">
        <v>883</v>
      </c>
      <c r="B148" s="164" t="s">
        <v>62</v>
      </c>
      <c r="C148" s="117">
        <v>131</v>
      </c>
      <c r="D148" s="117">
        <v>0</v>
      </c>
      <c r="E148" s="117">
        <v>0</v>
      </c>
      <c r="F148" s="117">
        <v>0</v>
      </c>
      <c r="G148" s="117">
        <v>0</v>
      </c>
      <c r="H148" s="117">
        <v>0</v>
      </c>
      <c r="I148" s="117">
        <v>0</v>
      </c>
      <c r="J148" s="117">
        <v>0</v>
      </c>
      <c r="K148" s="117">
        <v>0</v>
      </c>
      <c r="L148" s="117">
        <v>0</v>
      </c>
      <c r="M148" s="117">
        <v>0</v>
      </c>
      <c r="N148" s="117">
        <v>0</v>
      </c>
      <c r="O148" s="117">
        <v>1</v>
      </c>
      <c r="P148" s="117">
        <v>0</v>
      </c>
      <c r="Q148" s="117">
        <v>0</v>
      </c>
      <c r="R148" s="117">
        <v>1</v>
      </c>
      <c r="S148" s="117">
        <v>6</v>
      </c>
      <c r="T148" s="117">
        <v>0</v>
      </c>
      <c r="U148" s="117">
        <v>2</v>
      </c>
      <c r="V148" s="117">
        <v>10</v>
      </c>
      <c r="W148" s="117">
        <v>11</v>
      </c>
      <c r="X148" s="117">
        <v>15</v>
      </c>
      <c r="Y148" s="117">
        <v>12</v>
      </c>
      <c r="Z148" s="120">
        <f t="shared" si="8"/>
        <v>73</v>
      </c>
      <c r="AA148" s="117">
        <v>29</v>
      </c>
      <c r="AB148" s="117">
        <v>32</v>
      </c>
      <c r="AC148" s="117">
        <v>8</v>
      </c>
      <c r="AD148" s="117">
        <v>4</v>
      </c>
      <c r="AE148" s="117">
        <v>0</v>
      </c>
      <c r="AG148" s="111">
        <f t="shared" si="9"/>
        <v>0</v>
      </c>
      <c r="AH148" s="111">
        <f t="shared" si="10"/>
        <v>12</v>
      </c>
      <c r="AI148" s="111">
        <f t="shared" si="11"/>
        <v>12</v>
      </c>
    </row>
    <row r="149" spans="1:35">
      <c r="A149" s="120" t="s">
        <v>884</v>
      </c>
      <c r="B149" s="164" t="s">
        <v>62</v>
      </c>
      <c r="C149" s="117">
        <v>94</v>
      </c>
      <c r="D149" s="117">
        <v>0</v>
      </c>
      <c r="E149" s="117">
        <v>0</v>
      </c>
      <c r="F149" s="117">
        <v>0</v>
      </c>
      <c r="G149" s="117">
        <v>0</v>
      </c>
      <c r="H149" s="117">
        <v>0</v>
      </c>
      <c r="I149" s="117">
        <v>0</v>
      </c>
      <c r="J149" s="117">
        <v>0</v>
      </c>
      <c r="K149" s="117">
        <v>0</v>
      </c>
      <c r="L149" s="117">
        <v>0</v>
      </c>
      <c r="M149" s="117">
        <v>0</v>
      </c>
      <c r="N149" s="117">
        <v>0</v>
      </c>
      <c r="O149" s="117">
        <v>0</v>
      </c>
      <c r="P149" s="117">
        <v>1</v>
      </c>
      <c r="Q149" s="117">
        <v>0</v>
      </c>
      <c r="R149" s="117">
        <v>0</v>
      </c>
      <c r="S149" s="117">
        <v>0</v>
      </c>
      <c r="T149" s="117">
        <v>0</v>
      </c>
      <c r="U149" s="117">
        <v>1</v>
      </c>
      <c r="V149" s="117">
        <v>5</v>
      </c>
      <c r="W149" s="117">
        <v>5</v>
      </c>
      <c r="X149" s="117">
        <v>8</v>
      </c>
      <c r="Y149" s="117">
        <v>15</v>
      </c>
      <c r="Z149" s="120">
        <f t="shared" si="8"/>
        <v>59</v>
      </c>
      <c r="AA149" s="117">
        <v>18</v>
      </c>
      <c r="AB149" s="117">
        <v>23</v>
      </c>
      <c r="AC149" s="117">
        <v>16</v>
      </c>
      <c r="AD149" s="117">
        <v>2</v>
      </c>
      <c r="AE149" s="117">
        <v>0</v>
      </c>
      <c r="AG149" s="111">
        <f t="shared" si="9"/>
        <v>0</v>
      </c>
      <c r="AH149" s="111">
        <f t="shared" si="10"/>
        <v>18</v>
      </c>
      <c r="AI149" s="111">
        <f t="shared" si="11"/>
        <v>18</v>
      </c>
    </row>
    <row r="150" spans="1:35">
      <c r="A150" s="120" t="s">
        <v>885</v>
      </c>
      <c r="B150" s="164" t="s">
        <v>62</v>
      </c>
      <c r="C150" s="117">
        <v>99</v>
      </c>
      <c r="D150" s="117">
        <v>0</v>
      </c>
      <c r="E150" s="117">
        <v>0</v>
      </c>
      <c r="F150" s="117">
        <v>0</v>
      </c>
      <c r="G150" s="117">
        <v>0</v>
      </c>
      <c r="H150" s="117">
        <v>0</v>
      </c>
      <c r="I150" s="117">
        <v>0</v>
      </c>
      <c r="J150" s="117">
        <v>0</v>
      </c>
      <c r="K150" s="117">
        <v>0</v>
      </c>
      <c r="L150" s="117">
        <v>0</v>
      </c>
      <c r="M150" s="117">
        <v>0</v>
      </c>
      <c r="N150" s="117">
        <v>0</v>
      </c>
      <c r="O150" s="117">
        <v>0</v>
      </c>
      <c r="P150" s="117">
        <v>0</v>
      </c>
      <c r="Q150" s="117">
        <v>0</v>
      </c>
      <c r="R150" s="117">
        <v>0</v>
      </c>
      <c r="S150" s="117">
        <v>1</v>
      </c>
      <c r="T150" s="117">
        <v>3</v>
      </c>
      <c r="U150" s="117">
        <v>0</v>
      </c>
      <c r="V150" s="117">
        <v>2</v>
      </c>
      <c r="W150" s="117">
        <v>3</v>
      </c>
      <c r="X150" s="117">
        <v>9</v>
      </c>
      <c r="Y150" s="117">
        <v>15</v>
      </c>
      <c r="Z150" s="120">
        <f t="shared" si="8"/>
        <v>66</v>
      </c>
      <c r="AA150" s="117">
        <v>21</v>
      </c>
      <c r="AB150" s="117">
        <v>25</v>
      </c>
      <c r="AC150" s="117">
        <v>16</v>
      </c>
      <c r="AD150" s="117">
        <v>4</v>
      </c>
      <c r="AE150" s="117">
        <v>0</v>
      </c>
      <c r="AG150" s="111">
        <f t="shared" si="9"/>
        <v>0</v>
      </c>
      <c r="AH150" s="111">
        <f t="shared" si="10"/>
        <v>20</v>
      </c>
      <c r="AI150" s="111">
        <f t="shared" si="11"/>
        <v>20</v>
      </c>
    </row>
    <row r="151" spans="1:35">
      <c r="A151" s="120" t="s">
        <v>645</v>
      </c>
      <c r="B151" s="164" t="s">
        <v>62</v>
      </c>
      <c r="C151" s="117">
        <v>74</v>
      </c>
      <c r="D151" s="117">
        <v>0</v>
      </c>
      <c r="E151" s="117">
        <v>0</v>
      </c>
      <c r="F151" s="117">
        <v>0</v>
      </c>
      <c r="G151" s="117">
        <v>0</v>
      </c>
      <c r="H151" s="117">
        <v>0</v>
      </c>
      <c r="I151" s="117">
        <v>0</v>
      </c>
      <c r="J151" s="117">
        <v>0</v>
      </c>
      <c r="K151" s="117">
        <v>0</v>
      </c>
      <c r="L151" s="117">
        <v>0</v>
      </c>
      <c r="M151" s="117">
        <v>0</v>
      </c>
      <c r="N151" s="117">
        <v>0</v>
      </c>
      <c r="O151" s="117">
        <v>0</v>
      </c>
      <c r="P151" s="117">
        <v>0</v>
      </c>
      <c r="Q151" s="117">
        <v>0</v>
      </c>
      <c r="R151" s="117">
        <v>0</v>
      </c>
      <c r="S151" s="117">
        <v>1</v>
      </c>
      <c r="T151" s="117">
        <v>1</v>
      </c>
      <c r="U151" s="117">
        <v>0</v>
      </c>
      <c r="V151" s="117">
        <v>1</v>
      </c>
      <c r="W151" s="117">
        <v>1</v>
      </c>
      <c r="X151" s="117">
        <v>5</v>
      </c>
      <c r="Y151" s="117">
        <v>10</v>
      </c>
      <c r="Z151" s="120">
        <f t="shared" si="8"/>
        <v>55</v>
      </c>
      <c r="AA151" s="117">
        <v>17</v>
      </c>
      <c r="AB151" s="117">
        <v>23</v>
      </c>
      <c r="AC151" s="117">
        <v>10</v>
      </c>
      <c r="AD151" s="117">
        <v>5</v>
      </c>
      <c r="AE151" s="117">
        <v>0</v>
      </c>
      <c r="AG151" s="111">
        <f t="shared" si="9"/>
        <v>0</v>
      </c>
      <c r="AH151" s="111">
        <f t="shared" si="10"/>
        <v>15</v>
      </c>
      <c r="AI151" s="111">
        <f t="shared" si="11"/>
        <v>15</v>
      </c>
    </row>
    <row r="152" spans="1:35">
      <c r="A152" s="120" t="s">
        <v>886</v>
      </c>
      <c r="B152" s="164" t="s">
        <v>62</v>
      </c>
      <c r="C152" s="117">
        <v>138</v>
      </c>
      <c r="D152" s="117">
        <v>1</v>
      </c>
      <c r="E152" s="117">
        <v>0</v>
      </c>
      <c r="F152" s="117">
        <v>0</v>
      </c>
      <c r="G152" s="117">
        <v>0</v>
      </c>
      <c r="H152" s="117">
        <v>0</v>
      </c>
      <c r="I152" s="117">
        <v>1</v>
      </c>
      <c r="J152" s="117">
        <v>0</v>
      </c>
      <c r="K152" s="117">
        <v>0</v>
      </c>
      <c r="L152" s="117">
        <v>0</v>
      </c>
      <c r="M152" s="117">
        <v>0</v>
      </c>
      <c r="N152" s="117">
        <v>0</v>
      </c>
      <c r="O152" s="117">
        <v>0</v>
      </c>
      <c r="P152" s="117">
        <v>1</v>
      </c>
      <c r="Q152" s="117">
        <v>1</v>
      </c>
      <c r="R152" s="117">
        <v>3</v>
      </c>
      <c r="S152" s="117">
        <v>0</v>
      </c>
      <c r="T152" s="117">
        <v>0</v>
      </c>
      <c r="U152" s="117">
        <v>1</v>
      </c>
      <c r="V152" s="117">
        <v>7</v>
      </c>
      <c r="W152" s="117">
        <v>12</v>
      </c>
      <c r="X152" s="117">
        <v>14</v>
      </c>
      <c r="Y152" s="117">
        <v>26</v>
      </c>
      <c r="Z152" s="120">
        <f t="shared" si="8"/>
        <v>72</v>
      </c>
      <c r="AA152" s="117">
        <v>30</v>
      </c>
      <c r="AB152" s="117">
        <v>23</v>
      </c>
      <c r="AC152" s="117">
        <v>17</v>
      </c>
      <c r="AD152" s="117">
        <v>2</v>
      </c>
      <c r="AE152" s="117">
        <v>0</v>
      </c>
      <c r="AG152" s="111">
        <f t="shared" si="9"/>
        <v>0</v>
      </c>
      <c r="AH152" s="111">
        <f t="shared" si="10"/>
        <v>19</v>
      </c>
      <c r="AI152" s="111">
        <f t="shared" si="11"/>
        <v>19</v>
      </c>
    </row>
    <row r="153" spans="1:35">
      <c r="A153" s="120" t="s">
        <v>887</v>
      </c>
      <c r="B153" s="164" t="s">
        <v>62</v>
      </c>
      <c r="C153" s="117">
        <v>107</v>
      </c>
      <c r="D153" s="117">
        <v>0</v>
      </c>
      <c r="E153" s="117">
        <v>0</v>
      </c>
      <c r="F153" s="117">
        <v>0</v>
      </c>
      <c r="G153" s="117">
        <v>0</v>
      </c>
      <c r="H153" s="117">
        <v>0</v>
      </c>
      <c r="I153" s="117">
        <v>0</v>
      </c>
      <c r="J153" s="117">
        <v>0</v>
      </c>
      <c r="K153" s="117">
        <v>0</v>
      </c>
      <c r="L153" s="117">
        <v>0</v>
      </c>
      <c r="M153" s="117">
        <v>1</v>
      </c>
      <c r="N153" s="117">
        <v>0</v>
      </c>
      <c r="O153" s="117">
        <v>0</v>
      </c>
      <c r="P153" s="117">
        <v>0</v>
      </c>
      <c r="Q153" s="117">
        <v>0</v>
      </c>
      <c r="R153" s="117">
        <v>0</v>
      </c>
      <c r="S153" s="117">
        <v>2</v>
      </c>
      <c r="T153" s="117">
        <v>1</v>
      </c>
      <c r="U153" s="117">
        <v>2</v>
      </c>
      <c r="V153" s="117">
        <v>7</v>
      </c>
      <c r="W153" s="117">
        <v>8</v>
      </c>
      <c r="X153" s="117">
        <v>5</v>
      </c>
      <c r="Y153" s="117">
        <v>17</v>
      </c>
      <c r="Z153" s="120">
        <f t="shared" si="8"/>
        <v>64</v>
      </c>
      <c r="AA153" s="117">
        <v>16</v>
      </c>
      <c r="AB153" s="117">
        <v>29</v>
      </c>
      <c r="AC153" s="117">
        <v>17</v>
      </c>
      <c r="AD153" s="117">
        <v>2</v>
      </c>
      <c r="AE153" s="117">
        <v>0</v>
      </c>
      <c r="AG153" s="111">
        <f t="shared" si="9"/>
        <v>0</v>
      </c>
      <c r="AH153" s="111">
        <f t="shared" si="10"/>
        <v>19</v>
      </c>
      <c r="AI153" s="111">
        <f t="shared" si="11"/>
        <v>19</v>
      </c>
    </row>
    <row r="154" spans="1:35">
      <c r="A154" s="120" t="s">
        <v>888</v>
      </c>
      <c r="B154" s="164" t="s">
        <v>62</v>
      </c>
      <c r="C154" s="117">
        <v>161</v>
      </c>
      <c r="D154" s="117">
        <v>0</v>
      </c>
      <c r="E154" s="117">
        <v>0</v>
      </c>
      <c r="F154" s="117">
        <v>0</v>
      </c>
      <c r="G154" s="117">
        <v>0</v>
      </c>
      <c r="H154" s="117">
        <v>0</v>
      </c>
      <c r="I154" s="117">
        <v>0</v>
      </c>
      <c r="J154" s="117">
        <v>0</v>
      </c>
      <c r="K154" s="117">
        <v>0</v>
      </c>
      <c r="L154" s="117">
        <v>0</v>
      </c>
      <c r="M154" s="117">
        <v>0</v>
      </c>
      <c r="N154" s="117">
        <v>1</v>
      </c>
      <c r="O154" s="117">
        <v>0</v>
      </c>
      <c r="P154" s="117">
        <v>1</v>
      </c>
      <c r="Q154" s="117">
        <v>0</v>
      </c>
      <c r="R154" s="117">
        <v>3</v>
      </c>
      <c r="S154" s="117">
        <v>1</v>
      </c>
      <c r="T154" s="117">
        <v>2</v>
      </c>
      <c r="U154" s="117">
        <v>3</v>
      </c>
      <c r="V154" s="117">
        <v>6</v>
      </c>
      <c r="W154" s="117">
        <v>3</v>
      </c>
      <c r="X154" s="117">
        <v>5</v>
      </c>
      <c r="Y154" s="117">
        <v>26</v>
      </c>
      <c r="Z154" s="120">
        <f t="shared" si="8"/>
        <v>110</v>
      </c>
      <c r="AA154" s="117">
        <v>41</v>
      </c>
      <c r="AB154" s="117">
        <v>38</v>
      </c>
      <c r="AC154" s="117">
        <v>25</v>
      </c>
      <c r="AD154" s="117">
        <v>6</v>
      </c>
      <c r="AE154" s="117">
        <v>0</v>
      </c>
      <c r="AG154" s="111">
        <f t="shared" si="9"/>
        <v>0</v>
      </c>
      <c r="AH154" s="111">
        <f t="shared" si="10"/>
        <v>31</v>
      </c>
      <c r="AI154" s="111">
        <f t="shared" si="11"/>
        <v>31</v>
      </c>
    </row>
    <row r="155" spans="1:35">
      <c r="A155" s="120" t="s">
        <v>889</v>
      </c>
      <c r="B155" s="164" t="s">
        <v>62</v>
      </c>
      <c r="C155" s="117">
        <v>170</v>
      </c>
      <c r="D155" s="117">
        <v>0</v>
      </c>
      <c r="E155" s="117">
        <v>0</v>
      </c>
      <c r="F155" s="117">
        <v>0</v>
      </c>
      <c r="G155" s="117">
        <v>0</v>
      </c>
      <c r="H155" s="117">
        <v>0</v>
      </c>
      <c r="I155" s="117">
        <v>0</v>
      </c>
      <c r="J155" s="117">
        <v>0</v>
      </c>
      <c r="K155" s="117">
        <v>0</v>
      </c>
      <c r="L155" s="117">
        <v>0</v>
      </c>
      <c r="M155" s="117">
        <v>0</v>
      </c>
      <c r="N155" s="117">
        <v>0</v>
      </c>
      <c r="O155" s="117">
        <v>0</v>
      </c>
      <c r="P155" s="117">
        <v>0</v>
      </c>
      <c r="Q155" s="117">
        <v>1</v>
      </c>
      <c r="R155" s="117">
        <v>1</v>
      </c>
      <c r="S155" s="117">
        <v>0</v>
      </c>
      <c r="T155" s="117">
        <v>2</v>
      </c>
      <c r="U155" s="117">
        <v>4</v>
      </c>
      <c r="V155" s="117">
        <v>5</v>
      </c>
      <c r="W155" s="117">
        <v>6</v>
      </c>
      <c r="X155" s="117">
        <v>16</v>
      </c>
      <c r="Y155" s="117">
        <v>24</v>
      </c>
      <c r="Z155" s="120">
        <f t="shared" si="8"/>
        <v>111</v>
      </c>
      <c r="AA155" s="117">
        <v>46</v>
      </c>
      <c r="AB155" s="117">
        <v>39</v>
      </c>
      <c r="AC155" s="117">
        <v>20</v>
      </c>
      <c r="AD155" s="117">
        <v>6</v>
      </c>
      <c r="AE155" s="117">
        <v>0</v>
      </c>
      <c r="AG155" s="111">
        <f t="shared" si="9"/>
        <v>0</v>
      </c>
      <c r="AH155" s="111">
        <f t="shared" si="10"/>
        <v>26</v>
      </c>
      <c r="AI155" s="111">
        <f t="shared" si="11"/>
        <v>26</v>
      </c>
    </row>
    <row r="156" spans="1:35">
      <c r="A156" s="121" t="s">
        <v>890</v>
      </c>
      <c r="B156" s="165" t="s">
        <v>62</v>
      </c>
      <c r="C156" s="118">
        <v>118</v>
      </c>
      <c r="D156" s="118">
        <v>0</v>
      </c>
      <c r="E156" s="118">
        <v>0</v>
      </c>
      <c r="F156" s="118">
        <v>0</v>
      </c>
      <c r="G156" s="118">
        <v>0</v>
      </c>
      <c r="H156" s="118">
        <v>0</v>
      </c>
      <c r="I156" s="118">
        <v>0</v>
      </c>
      <c r="J156" s="118">
        <v>0</v>
      </c>
      <c r="K156" s="118">
        <v>0</v>
      </c>
      <c r="L156" s="118">
        <v>0</v>
      </c>
      <c r="M156" s="118">
        <v>0</v>
      </c>
      <c r="N156" s="118">
        <v>0</v>
      </c>
      <c r="O156" s="118">
        <v>0</v>
      </c>
      <c r="P156" s="118">
        <v>1</v>
      </c>
      <c r="Q156" s="118">
        <v>0</v>
      </c>
      <c r="R156" s="118">
        <v>0</v>
      </c>
      <c r="S156" s="118">
        <v>0</v>
      </c>
      <c r="T156" s="118">
        <v>0</v>
      </c>
      <c r="U156" s="118">
        <v>2</v>
      </c>
      <c r="V156" s="118">
        <v>2</v>
      </c>
      <c r="W156" s="118">
        <v>7</v>
      </c>
      <c r="X156" s="118">
        <v>3</v>
      </c>
      <c r="Y156" s="118">
        <v>18</v>
      </c>
      <c r="Z156" s="121">
        <f t="shared" si="8"/>
        <v>85</v>
      </c>
      <c r="AA156" s="118">
        <v>22</v>
      </c>
      <c r="AB156" s="118">
        <v>39</v>
      </c>
      <c r="AC156" s="118">
        <v>18</v>
      </c>
      <c r="AD156" s="118">
        <v>6</v>
      </c>
      <c r="AE156" s="118">
        <v>0</v>
      </c>
      <c r="AG156" s="111">
        <f t="shared" si="9"/>
        <v>0</v>
      </c>
      <c r="AH156" s="111">
        <f t="shared" si="10"/>
        <v>24</v>
      </c>
      <c r="AI156" s="111">
        <f t="shared" si="11"/>
        <v>24</v>
      </c>
    </row>
    <row r="157" spans="1:35">
      <c r="Z157" s="44"/>
    </row>
    <row r="158" spans="1:35">
      <c r="Z158" s="44"/>
    </row>
    <row r="159" spans="1:35">
      <c r="Z159" s="44"/>
    </row>
    <row r="160" spans="1:35">
      <c r="Z160" s="44"/>
    </row>
    <row r="161" spans="26:26">
      <c r="Z161" s="44"/>
    </row>
    <row r="162" spans="26:26">
      <c r="Z162" s="44"/>
    </row>
    <row r="163" spans="26:26">
      <c r="Z163" s="44"/>
    </row>
    <row r="164" spans="26:26">
      <c r="Z164" s="44"/>
    </row>
    <row r="165" spans="26:26">
      <c r="Z165" s="44"/>
    </row>
    <row r="166" spans="26:26">
      <c r="Z166" s="44"/>
    </row>
    <row r="167" spans="26:26">
      <c r="Z167" s="44"/>
    </row>
    <row r="168" spans="26:26">
      <c r="Z168" s="44"/>
    </row>
    <row r="169" spans="26:26">
      <c r="Z169" s="44"/>
    </row>
    <row r="170" spans="26:26">
      <c r="Z170" s="44"/>
    </row>
    <row r="171" spans="26:26">
      <c r="Z171" s="44"/>
    </row>
    <row r="172" spans="26:26">
      <c r="Z172" s="44"/>
    </row>
    <row r="173" spans="26:26">
      <c r="Z173" s="44"/>
    </row>
    <row r="174" spans="26:26">
      <c r="Z174" s="44"/>
    </row>
    <row r="175" spans="26:26">
      <c r="Z175" s="44"/>
    </row>
    <row r="176" spans="26:26">
      <c r="Z176" s="44"/>
    </row>
    <row r="177" spans="26:26">
      <c r="Z177" s="44"/>
    </row>
    <row r="178" spans="26:26">
      <c r="Z178" s="44"/>
    </row>
    <row r="179" spans="26:26">
      <c r="Z179" s="44"/>
    </row>
    <row r="180" spans="26:26">
      <c r="Z180" s="44"/>
    </row>
    <row r="181" spans="26:26">
      <c r="Z181" s="44"/>
    </row>
    <row r="182" spans="26:26">
      <c r="Z182" s="44"/>
    </row>
    <row r="183" spans="26:26">
      <c r="Z183" s="44"/>
    </row>
    <row r="184" spans="26:26">
      <c r="Z184" s="44"/>
    </row>
    <row r="185" spans="26:26">
      <c r="Z185" s="44"/>
    </row>
    <row r="186" spans="26:26">
      <c r="Z186" s="44"/>
    </row>
    <row r="187" spans="26:26">
      <c r="Z187" s="44"/>
    </row>
    <row r="188" spans="26:26">
      <c r="Z188" s="44"/>
    </row>
    <row r="189" spans="26:26">
      <c r="Z189" s="44"/>
    </row>
    <row r="190" spans="26:26">
      <c r="Z190" s="44"/>
    </row>
    <row r="191" spans="26:26">
      <c r="Z191" s="44"/>
    </row>
    <row r="192" spans="26:26">
      <c r="Z192" s="44"/>
    </row>
    <row r="193" spans="26:26">
      <c r="Z193" s="44"/>
    </row>
    <row r="194" spans="26:26">
      <c r="Z194" s="44"/>
    </row>
    <row r="195" spans="26:26">
      <c r="Z195" s="44"/>
    </row>
    <row r="196" spans="26:26">
      <c r="Z196" s="44"/>
    </row>
    <row r="197" spans="26:26">
      <c r="Z197" s="44"/>
    </row>
    <row r="198" spans="26:26">
      <c r="Z198" s="44"/>
    </row>
    <row r="199" spans="26:26">
      <c r="Z199" s="44"/>
    </row>
    <row r="200" spans="26:26">
      <c r="Z200" s="44"/>
    </row>
    <row r="201" spans="26:26">
      <c r="Z201" s="44"/>
    </row>
    <row r="202" spans="26:26">
      <c r="Z202" s="44"/>
    </row>
    <row r="203" spans="26:26">
      <c r="Z203" s="44"/>
    </row>
    <row r="204" spans="26:26">
      <c r="Z204" s="44"/>
    </row>
    <row r="205" spans="26:26">
      <c r="Z205" s="44"/>
    </row>
    <row r="206" spans="26:26">
      <c r="Z206" s="44"/>
    </row>
    <row r="207" spans="26:26">
      <c r="Z207" s="44"/>
    </row>
    <row r="208" spans="26:26">
      <c r="Z208" s="44"/>
    </row>
    <row r="209" spans="26:26">
      <c r="Z209" s="44"/>
    </row>
    <row r="210" spans="26:26">
      <c r="Z210" s="44"/>
    </row>
    <row r="211" spans="26:26">
      <c r="Z211" s="44"/>
    </row>
    <row r="212" spans="26:26">
      <c r="Z212" s="44"/>
    </row>
    <row r="213" spans="26:26">
      <c r="Z213" s="44"/>
    </row>
    <row r="214" spans="26:26">
      <c r="Z214" s="44"/>
    </row>
    <row r="215" spans="26:26">
      <c r="Z215" s="44"/>
    </row>
    <row r="216" spans="26:26">
      <c r="Z216" s="44"/>
    </row>
    <row r="217" spans="26:26">
      <c r="Z217" s="44"/>
    </row>
    <row r="218" spans="26:26">
      <c r="Z218" s="44"/>
    </row>
    <row r="219" spans="26:26">
      <c r="Z219" s="44"/>
    </row>
    <row r="220" spans="26:26">
      <c r="Z220" s="44"/>
    </row>
    <row r="221" spans="26:26">
      <c r="Z221" s="44"/>
    </row>
    <row r="222" spans="26:26">
      <c r="Z222" s="44"/>
    </row>
    <row r="223" spans="26:26">
      <c r="Z223" s="44"/>
    </row>
    <row r="224" spans="26:26">
      <c r="Z224" s="44"/>
    </row>
    <row r="225" spans="26:26">
      <c r="Z225" s="44"/>
    </row>
    <row r="226" spans="26:26">
      <c r="Z226" s="44"/>
    </row>
    <row r="227" spans="26:26">
      <c r="Z227" s="44"/>
    </row>
    <row r="228" spans="26:26">
      <c r="Z228" s="44"/>
    </row>
    <row r="229" spans="26:26">
      <c r="Z229" s="44"/>
    </row>
    <row r="230" spans="26:26">
      <c r="Z230" s="44"/>
    </row>
    <row r="231" spans="26:26">
      <c r="Z231" s="44"/>
    </row>
    <row r="232" spans="26:26">
      <c r="Z232" s="44"/>
    </row>
    <row r="233" spans="26:26">
      <c r="Z233" s="44"/>
    </row>
    <row r="234" spans="26:26">
      <c r="Z234" s="44"/>
    </row>
    <row r="235" spans="26:26">
      <c r="Z235" s="44"/>
    </row>
    <row r="236" spans="26:26">
      <c r="Z236" s="44"/>
    </row>
    <row r="237" spans="26:26">
      <c r="Z237" s="44"/>
    </row>
    <row r="238" spans="26:26">
      <c r="Z238" s="44"/>
    </row>
    <row r="239" spans="26:26">
      <c r="Z239" s="44"/>
    </row>
    <row r="240" spans="26:26">
      <c r="Z240" s="44"/>
    </row>
    <row r="241" spans="26:26">
      <c r="Z241" s="44"/>
    </row>
    <row r="242" spans="26:26">
      <c r="Z242" s="44"/>
    </row>
    <row r="243" spans="26:26">
      <c r="Z243" s="44"/>
    </row>
    <row r="244" spans="26:26">
      <c r="Z244" s="44"/>
    </row>
    <row r="245" spans="26:26">
      <c r="Z245" s="44"/>
    </row>
    <row r="246" spans="26:26">
      <c r="Z246" s="44"/>
    </row>
    <row r="247" spans="26:26">
      <c r="Z247" s="44"/>
    </row>
    <row r="248" spans="26:26">
      <c r="Z248" s="44"/>
    </row>
    <row r="249" spans="26:26">
      <c r="Z249" s="44"/>
    </row>
    <row r="250" spans="26:26">
      <c r="Z250" s="44"/>
    </row>
    <row r="251" spans="26:26">
      <c r="Z251" s="44"/>
    </row>
    <row r="252" spans="26:26">
      <c r="Z252" s="44"/>
    </row>
    <row r="253" spans="26:26">
      <c r="Z253" s="44"/>
    </row>
    <row r="254" spans="26:26">
      <c r="Z254" s="44"/>
    </row>
    <row r="255" spans="26:26">
      <c r="Z255" s="44"/>
    </row>
    <row r="256" spans="26:26">
      <c r="Z256" s="44"/>
    </row>
    <row r="257" spans="26:26">
      <c r="Z257" s="44"/>
    </row>
    <row r="258" spans="26:26">
      <c r="Z258" s="44"/>
    </row>
    <row r="259" spans="26:26">
      <c r="Z259" s="44"/>
    </row>
    <row r="260" spans="26:26">
      <c r="Z260" s="44"/>
    </row>
    <row r="261" spans="26:26">
      <c r="Z261" s="44"/>
    </row>
    <row r="262" spans="26:26">
      <c r="Z262" s="44"/>
    </row>
    <row r="263" spans="26:26">
      <c r="Z263" s="44"/>
    </row>
    <row r="264" spans="26:26">
      <c r="Z264" s="44"/>
    </row>
    <row r="265" spans="26:26">
      <c r="Z265" s="44"/>
    </row>
    <row r="266" spans="26:26">
      <c r="Z266" s="44"/>
    </row>
    <row r="267" spans="26:26">
      <c r="Z267" s="44"/>
    </row>
    <row r="268" spans="26:26">
      <c r="Z268" s="44"/>
    </row>
    <row r="269" spans="26:26">
      <c r="Z269" s="44"/>
    </row>
    <row r="270" spans="26:26">
      <c r="Z270" s="44"/>
    </row>
    <row r="271" spans="26:26">
      <c r="Z271" s="44"/>
    </row>
    <row r="272" spans="26:26">
      <c r="Z272" s="44"/>
    </row>
    <row r="273" spans="26:26">
      <c r="Z273" s="44"/>
    </row>
    <row r="274" spans="26:26">
      <c r="Z274" s="44"/>
    </row>
    <row r="275" spans="26:26">
      <c r="Z275" s="44"/>
    </row>
    <row r="276" spans="26:26">
      <c r="Z276" s="44"/>
    </row>
    <row r="277" spans="26:26">
      <c r="Z277" s="44"/>
    </row>
    <row r="278" spans="26:26">
      <c r="Z278" s="44"/>
    </row>
    <row r="279" spans="26:26">
      <c r="Z279" s="44"/>
    </row>
    <row r="280" spans="26:26">
      <c r="Z280" s="44"/>
    </row>
    <row r="281" spans="26:26">
      <c r="Z281" s="44"/>
    </row>
    <row r="282" spans="26:26">
      <c r="Z282" s="44"/>
    </row>
    <row r="283" spans="26:26">
      <c r="Z283" s="44"/>
    </row>
    <row r="284" spans="26:26">
      <c r="Z284" s="44"/>
    </row>
    <row r="285" spans="26:26">
      <c r="Z285" s="44"/>
    </row>
    <row r="286" spans="26:26">
      <c r="Z286" s="44"/>
    </row>
    <row r="287" spans="26:26">
      <c r="Z287" s="44"/>
    </row>
    <row r="288" spans="26:26">
      <c r="Z288" s="44"/>
    </row>
    <row r="289" spans="26:26">
      <c r="Z289" s="44"/>
    </row>
    <row r="290" spans="26:26">
      <c r="Z290" s="44"/>
    </row>
    <row r="291" spans="26:26">
      <c r="Z291" s="44"/>
    </row>
    <row r="292" spans="26:26">
      <c r="Z292" s="44"/>
    </row>
    <row r="293" spans="26:26">
      <c r="Z293" s="44"/>
    </row>
    <row r="294" spans="26:26">
      <c r="Z294" s="44"/>
    </row>
    <row r="295" spans="26:26">
      <c r="Z295" s="44"/>
    </row>
    <row r="296" spans="26:26">
      <c r="Z296" s="44"/>
    </row>
    <row r="297" spans="26:26">
      <c r="Z297" s="44"/>
    </row>
    <row r="298" spans="26:26">
      <c r="Z298" s="44"/>
    </row>
    <row r="299" spans="26:26">
      <c r="Z299" s="44"/>
    </row>
    <row r="300" spans="26:26">
      <c r="Z300" s="44"/>
    </row>
    <row r="301" spans="26:26">
      <c r="Z301" s="44"/>
    </row>
    <row r="302" spans="26:26">
      <c r="Z302" s="44"/>
    </row>
    <row r="303" spans="26:26">
      <c r="Z303" s="44"/>
    </row>
    <row r="304" spans="26:26">
      <c r="Z304" s="44"/>
    </row>
    <row r="305" spans="26:26">
      <c r="Z305" s="44"/>
    </row>
    <row r="306" spans="26:26">
      <c r="Z306" s="44"/>
    </row>
    <row r="307" spans="26:26">
      <c r="Z307" s="44"/>
    </row>
    <row r="308" spans="26:26">
      <c r="Z308" s="44"/>
    </row>
    <row r="309" spans="26:26">
      <c r="Z309" s="44"/>
    </row>
    <row r="310" spans="26:26">
      <c r="Z310" s="44"/>
    </row>
    <row r="311" spans="26:26">
      <c r="Z311" s="44"/>
    </row>
    <row r="312" spans="26:26">
      <c r="Z312" s="44"/>
    </row>
    <row r="313" spans="26:26">
      <c r="Z313" s="44"/>
    </row>
    <row r="314" spans="26:26">
      <c r="Z314" s="44"/>
    </row>
    <row r="315" spans="26:26">
      <c r="Z315" s="44"/>
    </row>
    <row r="316" spans="26:26">
      <c r="Z316" s="44"/>
    </row>
    <row r="317" spans="26:26">
      <c r="Z317" s="44"/>
    </row>
    <row r="318" spans="26:26">
      <c r="Z318" s="44"/>
    </row>
    <row r="319" spans="26:26">
      <c r="Z319" s="44"/>
    </row>
    <row r="320" spans="26:26">
      <c r="Z320" s="44"/>
    </row>
    <row r="321" spans="26:26">
      <c r="Z321" s="44"/>
    </row>
    <row r="322" spans="26:26">
      <c r="Z322" s="44"/>
    </row>
    <row r="323" spans="26:26">
      <c r="Z323" s="44"/>
    </row>
    <row r="324" spans="26:26">
      <c r="Z324" s="44"/>
    </row>
    <row r="325" spans="26:26">
      <c r="Z325" s="44"/>
    </row>
    <row r="326" spans="26:26">
      <c r="Z326" s="44"/>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D50"/>
  <sheetViews>
    <sheetView workbookViewId="0">
      <pane xSplit="1" ySplit="5" topLeftCell="B6" activePane="bottomRight" state="frozen"/>
      <selection pane="topRight"/>
      <selection pane="bottomLeft"/>
      <selection pane="bottomRight"/>
    </sheetView>
  </sheetViews>
  <sheetFormatPr defaultRowHeight="13.5"/>
  <cols>
    <col min="1" max="1" width="10.25" customWidth="1"/>
    <col min="2" max="3" width="13.75" customWidth="1"/>
    <col min="4" max="4" width="14.625" customWidth="1"/>
    <col min="258" max="259" width="13.75" customWidth="1"/>
    <col min="260" max="260" width="14.625" customWidth="1"/>
    <col min="514" max="515" width="13.75" customWidth="1"/>
    <col min="516" max="516" width="14.625" customWidth="1"/>
    <col min="770" max="771" width="13.75" customWidth="1"/>
    <col min="772" max="772" width="14.625" customWidth="1"/>
    <col min="1026" max="1027" width="13.75" customWidth="1"/>
    <col min="1028" max="1028" width="14.625" customWidth="1"/>
    <col min="1282" max="1283" width="13.75" customWidth="1"/>
    <col min="1284" max="1284" width="14.625" customWidth="1"/>
    <col min="1538" max="1539" width="13.75" customWidth="1"/>
    <col min="1540" max="1540" width="14.625" customWidth="1"/>
    <col min="1794" max="1795" width="13.75" customWidth="1"/>
    <col min="1796" max="1796" width="14.625" customWidth="1"/>
    <col min="2050" max="2051" width="13.75" customWidth="1"/>
    <col min="2052" max="2052" width="14.625" customWidth="1"/>
    <col min="2306" max="2307" width="13.75" customWidth="1"/>
    <col min="2308" max="2308" width="14.625" customWidth="1"/>
    <col min="2562" max="2563" width="13.75" customWidth="1"/>
    <col min="2564" max="2564" width="14.625" customWidth="1"/>
    <col min="2818" max="2819" width="13.75" customWidth="1"/>
    <col min="2820" max="2820" width="14.625" customWidth="1"/>
    <col min="3074" max="3075" width="13.75" customWidth="1"/>
    <col min="3076" max="3076" width="14.625" customWidth="1"/>
    <col min="3330" max="3331" width="13.75" customWidth="1"/>
    <col min="3332" max="3332" width="14.625" customWidth="1"/>
    <col min="3586" max="3587" width="13.75" customWidth="1"/>
    <col min="3588" max="3588" width="14.625" customWidth="1"/>
    <col min="3842" max="3843" width="13.75" customWidth="1"/>
    <col min="3844" max="3844" width="14.625" customWidth="1"/>
    <col min="4098" max="4099" width="13.75" customWidth="1"/>
    <col min="4100" max="4100" width="14.625" customWidth="1"/>
    <col min="4354" max="4355" width="13.75" customWidth="1"/>
    <col min="4356" max="4356" width="14.625" customWidth="1"/>
    <col min="4610" max="4611" width="13.75" customWidth="1"/>
    <col min="4612" max="4612" width="14.625" customWidth="1"/>
    <col min="4866" max="4867" width="13.75" customWidth="1"/>
    <col min="4868" max="4868" width="14.625" customWidth="1"/>
    <col min="5122" max="5123" width="13.75" customWidth="1"/>
    <col min="5124" max="5124" width="14.625" customWidth="1"/>
    <col min="5378" max="5379" width="13.75" customWidth="1"/>
    <col min="5380" max="5380" width="14.625" customWidth="1"/>
    <col min="5634" max="5635" width="13.75" customWidth="1"/>
    <col min="5636" max="5636" width="14.625" customWidth="1"/>
    <col min="5890" max="5891" width="13.75" customWidth="1"/>
    <col min="5892" max="5892" width="14.625" customWidth="1"/>
    <col min="6146" max="6147" width="13.75" customWidth="1"/>
    <col min="6148" max="6148" width="14.625" customWidth="1"/>
    <col min="6402" max="6403" width="13.75" customWidth="1"/>
    <col min="6404" max="6404" width="14.625" customWidth="1"/>
    <col min="6658" max="6659" width="13.75" customWidth="1"/>
    <col min="6660" max="6660" width="14.625" customWidth="1"/>
    <col min="6914" max="6915" width="13.75" customWidth="1"/>
    <col min="6916" max="6916" width="14.625" customWidth="1"/>
    <col min="7170" max="7171" width="13.75" customWidth="1"/>
    <col min="7172" max="7172" width="14.625" customWidth="1"/>
    <col min="7426" max="7427" width="13.75" customWidth="1"/>
    <col min="7428" max="7428" width="14.625" customWidth="1"/>
    <col min="7682" max="7683" width="13.75" customWidth="1"/>
    <col min="7684" max="7684" width="14.625" customWidth="1"/>
    <col min="7938" max="7939" width="13.75" customWidth="1"/>
    <col min="7940" max="7940" width="14.625" customWidth="1"/>
    <col min="8194" max="8195" width="13.75" customWidth="1"/>
    <col min="8196" max="8196" width="14.625" customWidth="1"/>
    <col min="8450" max="8451" width="13.75" customWidth="1"/>
    <col min="8452" max="8452" width="14.625" customWidth="1"/>
    <col min="8706" max="8707" width="13.75" customWidth="1"/>
    <col min="8708" max="8708" width="14.625" customWidth="1"/>
    <col min="8962" max="8963" width="13.75" customWidth="1"/>
    <col min="8964" max="8964" width="14.625" customWidth="1"/>
    <col min="9218" max="9219" width="13.75" customWidth="1"/>
    <col min="9220" max="9220" width="14.625" customWidth="1"/>
    <col min="9474" max="9475" width="13.75" customWidth="1"/>
    <col min="9476" max="9476" width="14.625" customWidth="1"/>
    <col min="9730" max="9731" width="13.75" customWidth="1"/>
    <col min="9732" max="9732" width="14.625" customWidth="1"/>
    <col min="9986" max="9987" width="13.75" customWidth="1"/>
    <col min="9988" max="9988" width="14.625" customWidth="1"/>
    <col min="10242" max="10243" width="13.75" customWidth="1"/>
    <col min="10244" max="10244" width="14.625" customWidth="1"/>
    <col min="10498" max="10499" width="13.75" customWidth="1"/>
    <col min="10500" max="10500" width="14.625" customWidth="1"/>
    <col min="10754" max="10755" width="13.75" customWidth="1"/>
    <col min="10756" max="10756" width="14.625" customWidth="1"/>
    <col min="11010" max="11011" width="13.75" customWidth="1"/>
    <col min="11012" max="11012" width="14.625" customWidth="1"/>
    <col min="11266" max="11267" width="13.75" customWidth="1"/>
    <col min="11268" max="11268" width="14.625" customWidth="1"/>
    <col min="11522" max="11523" width="13.75" customWidth="1"/>
    <col min="11524" max="11524" width="14.625" customWidth="1"/>
    <col min="11778" max="11779" width="13.75" customWidth="1"/>
    <col min="11780" max="11780" width="14.625" customWidth="1"/>
    <col min="12034" max="12035" width="13.75" customWidth="1"/>
    <col min="12036" max="12036" width="14.625" customWidth="1"/>
    <col min="12290" max="12291" width="13.75" customWidth="1"/>
    <col min="12292" max="12292" width="14.625" customWidth="1"/>
    <col min="12546" max="12547" width="13.75" customWidth="1"/>
    <col min="12548" max="12548" width="14.625" customWidth="1"/>
    <col min="12802" max="12803" width="13.75" customWidth="1"/>
    <col min="12804" max="12804" width="14.625" customWidth="1"/>
    <col min="13058" max="13059" width="13.75" customWidth="1"/>
    <col min="13060" max="13060" width="14.625" customWidth="1"/>
    <col min="13314" max="13315" width="13.75" customWidth="1"/>
    <col min="13316" max="13316" width="14.625" customWidth="1"/>
    <col min="13570" max="13571" width="13.75" customWidth="1"/>
    <col min="13572" max="13572" width="14.625" customWidth="1"/>
    <col min="13826" max="13827" width="13.75" customWidth="1"/>
    <col min="13828" max="13828" width="14.625" customWidth="1"/>
    <col min="14082" max="14083" width="13.75" customWidth="1"/>
    <col min="14084" max="14084" width="14.625" customWidth="1"/>
    <col min="14338" max="14339" width="13.75" customWidth="1"/>
    <col min="14340" max="14340" width="14.625" customWidth="1"/>
    <col min="14594" max="14595" width="13.75" customWidth="1"/>
    <col min="14596" max="14596" width="14.625" customWidth="1"/>
    <col min="14850" max="14851" width="13.75" customWidth="1"/>
    <col min="14852" max="14852" width="14.625" customWidth="1"/>
    <col min="15106" max="15107" width="13.75" customWidth="1"/>
    <col min="15108" max="15108" width="14.625" customWidth="1"/>
    <col min="15362" max="15363" width="13.75" customWidth="1"/>
    <col min="15364" max="15364" width="14.625" customWidth="1"/>
    <col min="15618" max="15619" width="13.75" customWidth="1"/>
    <col min="15620" max="15620" width="14.625" customWidth="1"/>
    <col min="15874" max="15875" width="13.75" customWidth="1"/>
    <col min="15876" max="15876" width="14.625" customWidth="1"/>
    <col min="16130" max="16131" width="13.75" customWidth="1"/>
    <col min="16132" max="16132" width="14.625" customWidth="1"/>
  </cols>
  <sheetData>
    <row r="1" spans="1:4">
      <c r="A1" s="335" t="s">
        <v>1078</v>
      </c>
      <c r="B1" s="152"/>
      <c r="C1" s="152"/>
      <c r="D1" s="152"/>
    </row>
    <row r="2" spans="1:4" ht="14.25" thickBot="1">
      <c r="A2" s="335" t="s">
        <v>35</v>
      </c>
      <c r="B2" s="152" t="s">
        <v>1067</v>
      </c>
      <c r="C2" s="152"/>
      <c r="D2" s="152" t="s">
        <v>28</v>
      </c>
    </row>
    <row r="3" spans="1:4">
      <c r="A3" s="414" t="s">
        <v>27</v>
      </c>
      <c r="B3" s="341" t="s">
        <v>26</v>
      </c>
      <c r="C3" s="342" t="s">
        <v>25</v>
      </c>
      <c r="D3" s="343" t="s">
        <v>24</v>
      </c>
    </row>
    <row r="4" spans="1:4">
      <c r="A4" s="415"/>
      <c r="B4" s="336" t="s">
        <v>23</v>
      </c>
      <c r="C4" s="339" t="s">
        <v>1077</v>
      </c>
      <c r="D4" s="344"/>
    </row>
    <row r="5" spans="1:4" ht="14.25" thickBot="1">
      <c r="A5" s="416"/>
      <c r="B5" s="353" t="s">
        <v>1068</v>
      </c>
      <c r="C5" s="354" t="s">
        <v>1069</v>
      </c>
      <c r="D5" s="346" t="s">
        <v>1070</v>
      </c>
    </row>
    <row r="6" spans="1:4">
      <c r="A6" s="352" t="s">
        <v>19</v>
      </c>
      <c r="B6" s="338">
        <f>H28国死亡率!AS9</f>
        <v>1.7</v>
      </c>
      <c r="C6" s="340">
        <v>8180000</v>
      </c>
      <c r="D6" s="345">
        <f>B6*C6/100000</f>
        <v>139.06</v>
      </c>
    </row>
    <row r="7" spans="1:4">
      <c r="A7" s="352" t="s">
        <v>944</v>
      </c>
      <c r="B7" s="338">
        <f>H28国死亡率!AS10</f>
        <v>1.9</v>
      </c>
      <c r="C7" s="340">
        <v>8338000</v>
      </c>
      <c r="D7" s="345">
        <f t="shared" ref="D7:D23" si="0">B7*C7/100000</f>
        <v>158.422</v>
      </c>
    </row>
    <row r="8" spans="1:4">
      <c r="A8" s="352" t="s">
        <v>945</v>
      </c>
      <c r="B8" s="338">
        <f>H28国死亡率!AS11</f>
        <v>1.7</v>
      </c>
      <c r="C8" s="340">
        <v>8497000</v>
      </c>
      <c r="D8" s="345">
        <f t="shared" si="0"/>
        <v>144.44900000000001</v>
      </c>
    </row>
    <row r="9" spans="1:4">
      <c r="A9" s="352" t="s">
        <v>946</v>
      </c>
      <c r="B9" s="338">
        <f>H28国死亡率!AS12</f>
        <v>2.6</v>
      </c>
      <c r="C9" s="340">
        <v>8655000</v>
      </c>
      <c r="D9" s="345">
        <f t="shared" si="0"/>
        <v>225.03</v>
      </c>
    </row>
    <row r="10" spans="1:4">
      <c r="A10" s="352" t="s">
        <v>947</v>
      </c>
      <c r="B10" s="338">
        <f>H28国死亡率!AS13</f>
        <v>3.1</v>
      </c>
      <c r="C10" s="340">
        <v>8814000</v>
      </c>
      <c r="D10" s="345">
        <f t="shared" si="0"/>
        <v>273.23399999999998</v>
      </c>
    </row>
    <row r="11" spans="1:4">
      <c r="A11" s="352" t="s">
        <v>948</v>
      </c>
      <c r="B11" s="338">
        <f>H28国死亡率!AS14</f>
        <v>5</v>
      </c>
      <c r="C11" s="340">
        <v>8972000</v>
      </c>
      <c r="D11" s="345">
        <f t="shared" si="0"/>
        <v>448.6</v>
      </c>
    </row>
    <row r="12" spans="1:4">
      <c r="A12" s="352" t="s">
        <v>949</v>
      </c>
      <c r="B12" s="338">
        <f>H28国死亡率!AS15</f>
        <v>7.3</v>
      </c>
      <c r="C12" s="340">
        <v>9130000</v>
      </c>
      <c r="D12" s="345">
        <f t="shared" si="0"/>
        <v>666.49</v>
      </c>
    </row>
    <row r="13" spans="1:4">
      <c r="A13" s="352" t="s">
        <v>950</v>
      </c>
      <c r="B13" s="338">
        <f>H28国死亡率!AS16</f>
        <v>13.3</v>
      </c>
      <c r="C13" s="340">
        <v>9289000</v>
      </c>
      <c r="D13" s="345">
        <f t="shared" si="0"/>
        <v>1235.4369999999999</v>
      </c>
    </row>
    <row r="14" spans="1:4">
      <c r="A14" s="352" t="s">
        <v>951</v>
      </c>
      <c r="B14" s="338">
        <f>H28国死亡率!AS17</f>
        <v>23</v>
      </c>
      <c r="C14" s="340">
        <v>9400000</v>
      </c>
      <c r="D14" s="345">
        <f t="shared" si="0"/>
        <v>2162</v>
      </c>
    </row>
    <row r="15" spans="1:4">
      <c r="A15" s="352" t="s">
        <v>952</v>
      </c>
      <c r="B15" s="338">
        <f>H28国死亡率!AS18</f>
        <v>46.3</v>
      </c>
      <c r="C15" s="340">
        <v>8651000</v>
      </c>
      <c r="D15" s="345">
        <f t="shared" si="0"/>
        <v>4005.413</v>
      </c>
    </row>
    <row r="16" spans="1:4">
      <c r="A16" s="352" t="s">
        <v>953</v>
      </c>
      <c r="B16" s="338">
        <f>H28国死亡率!AS19</f>
        <v>96.7</v>
      </c>
      <c r="C16" s="340">
        <v>7616000</v>
      </c>
      <c r="D16" s="345">
        <f t="shared" si="0"/>
        <v>7364.6719999999996</v>
      </c>
    </row>
    <row r="17" spans="1:4">
      <c r="A17" s="352" t="s">
        <v>954</v>
      </c>
      <c r="B17" s="338">
        <f>H28国死亡率!AS20</f>
        <v>195.2</v>
      </c>
      <c r="C17" s="340">
        <v>6581000</v>
      </c>
      <c r="D17" s="345">
        <f t="shared" si="0"/>
        <v>12846.111999999999</v>
      </c>
    </row>
    <row r="18" spans="1:4">
      <c r="A18" s="352" t="s">
        <v>955</v>
      </c>
      <c r="B18" s="338">
        <f>H28国死亡率!AS21</f>
        <v>372</v>
      </c>
      <c r="C18" s="340">
        <v>5546000</v>
      </c>
      <c r="D18" s="345">
        <f t="shared" si="0"/>
        <v>20631.12</v>
      </c>
    </row>
    <row r="19" spans="1:4">
      <c r="A19" s="352" t="s">
        <v>956</v>
      </c>
      <c r="B19" s="338">
        <f>H28国死亡率!AS22</f>
        <v>622.1</v>
      </c>
      <c r="C19" s="340">
        <v>4511000</v>
      </c>
      <c r="D19" s="345">
        <f t="shared" si="0"/>
        <v>28062.931</v>
      </c>
    </row>
    <row r="20" spans="1:4">
      <c r="A20" s="352" t="s">
        <v>957</v>
      </c>
      <c r="B20" s="338">
        <f>H28国死亡率!AS23</f>
        <v>958.6</v>
      </c>
      <c r="C20" s="340">
        <v>3476000</v>
      </c>
      <c r="D20" s="345">
        <f t="shared" si="0"/>
        <v>33320.936000000002</v>
      </c>
    </row>
    <row r="21" spans="1:4">
      <c r="A21" s="352" t="s">
        <v>958</v>
      </c>
      <c r="B21" s="338">
        <f>H28国死亡率!AS24</f>
        <v>1308.0999999999999</v>
      </c>
      <c r="C21" s="340">
        <v>2441000</v>
      </c>
      <c r="D21" s="345">
        <f t="shared" si="0"/>
        <v>31930.721000000001</v>
      </c>
    </row>
    <row r="22" spans="1:4">
      <c r="A22" s="352" t="s">
        <v>959</v>
      </c>
      <c r="B22" s="338">
        <f>H28国死亡率!AS25</f>
        <v>1954.3</v>
      </c>
      <c r="C22" s="340">
        <v>1406000</v>
      </c>
      <c r="D22" s="345">
        <f t="shared" si="0"/>
        <v>27477.457999999999</v>
      </c>
    </row>
    <row r="23" spans="1:4" ht="14.25" thickBot="1">
      <c r="A23" s="352" t="s">
        <v>2</v>
      </c>
      <c r="B23" s="338">
        <f>H28国死亡率!AS26</f>
        <v>2989.3</v>
      </c>
      <c r="C23" s="340">
        <v>784000</v>
      </c>
      <c r="D23" s="345">
        <f t="shared" si="0"/>
        <v>23436.112000000001</v>
      </c>
    </row>
    <row r="24" spans="1:4" ht="14.25" thickBot="1">
      <c r="A24" s="351" t="s">
        <v>1</v>
      </c>
      <c r="B24" s="348">
        <f>H28国死亡率!AS31</f>
        <v>361.1</v>
      </c>
      <c r="C24" s="349">
        <f>SUM(C6:C23)</f>
        <v>120287000</v>
      </c>
      <c r="D24" s="350">
        <f>SUM(D6:D23)</f>
        <v>194528.19700000001</v>
      </c>
    </row>
    <row r="25" spans="1:4" ht="14.25" thickBot="1">
      <c r="A25" s="417" t="s">
        <v>0</v>
      </c>
      <c r="B25" s="418"/>
      <c r="C25" s="419"/>
      <c r="D25" s="347">
        <f>D24/C24*100000</f>
        <v>161.72005037950902</v>
      </c>
    </row>
    <row r="27" spans="1:4" ht="14.25" thickBot="1">
      <c r="A27" s="335" t="s">
        <v>29</v>
      </c>
      <c r="B27" s="152" t="s">
        <v>1067</v>
      </c>
      <c r="C27" s="152"/>
      <c r="D27" s="152" t="s">
        <v>28</v>
      </c>
    </row>
    <row r="28" spans="1:4">
      <c r="A28" s="414" t="s">
        <v>27</v>
      </c>
      <c r="B28" s="341" t="s">
        <v>26</v>
      </c>
      <c r="C28" s="342" t="s">
        <v>25</v>
      </c>
      <c r="D28" s="343" t="s">
        <v>24</v>
      </c>
    </row>
    <row r="29" spans="1:4">
      <c r="A29" s="415"/>
      <c r="B29" s="336" t="s">
        <v>23</v>
      </c>
      <c r="C29" s="339" t="s">
        <v>1077</v>
      </c>
      <c r="D29" s="344"/>
    </row>
    <row r="30" spans="1:4" ht="14.25" thickBot="1">
      <c r="A30" s="416"/>
      <c r="B30" s="353" t="s">
        <v>1071</v>
      </c>
      <c r="C30" s="354" t="s">
        <v>1072</v>
      </c>
      <c r="D30" s="358" t="s">
        <v>1073</v>
      </c>
    </row>
    <row r="31" spans="1:4">
      <c r="A31" s="352" t="s">
        <v>19</v>
      </c>
      <c r="B31" s="338">
        <f>H28国死亡率!AT9</f>
        <v>1.4</v>
      </c>
      <c r="C31" s="361">
        <v>8180000</v>
      </c>
      <c r="D31" s="357">
        <f>B31*C31/100000</f>
        <v>114.52</v>
      </c>
    </row>
    <row r="32" spans="1:4">
      <c r="A32" s="352" t="s">
        <v>944</v>
      </c>
      <c r="B32" s="338">
        <f>H28国死亡率!AT10</f>
        <v>1.3</v>
      </c>
      <c r="C32" s="361">
        <v>8338000</v>
      </c>
      <c r="D32" s="357">
        <f t="shared" ref="D32:D48" si="1">B32*C32/100000</f>
        <v>108.39400000000001</v>
      </c>
    </row>
    <row r="33" spans="1:4">
      <c r="A33" s="352" t="s">
        <v>945</v>
      </c>
      <c r="B33" s="338">
        <f>H28国死亡率!AT11</f>
        <v>1.8</v>
      </c>
      <c r="C33" s="361">
        <v>8497000</v>
      </c>
      <c r="D33" s="357">
        <f t="shared" si="1"/>
        <v>152.946</v>
      </c>
    </row>
    <row r="34" spans="1:4">
      <c r="A34" s="352" t="s">
        <v>946</v>
      </c>
      <c r="B34" s="338">
        <f>H28国死亡率!AT12</f>
        <v>1.5</v>
      </c>
      <c r="C34" s="361">
        <v>8655000</v>
      </c>
      <c r="D34" s="357">
        <f t="shared" si="1"/>
        <v>129.82499999999999</v>
      </c>
    </row>
    <row r="35" spans="1:4">
      <c r="A35" s="352" t="s">
        <v>947</v>
      </c>
      <c r="B35" s="338">
        <f>H28国死亡率!AT13</f>
        <v>2.2000000000000002</v>
      </c>
      <c r="C35" s="361">
        <v>8814000</v>
      </c>
      <c r="D35" s="357">
        <f t="shared" si="1"/>
        <v>193.90799999999999</v>
      </c>
    </row>
    <row r="36" spans="1:4">
      <c r="A36" s="352" t="s">
        <v>948</v>
      </c>
      <c r="B36" s="338">
        <f>H28国死亡率!AT14</f>
        <v>5.3</v>
      </c>
      <c r="C36" s="361">
        <v>8972000</v>
      </c>
      <c r="D36" s="357">
        <f t="shared" si="1"/>
        <v>475.51600000000002</v>
      </c>
    </row>
    <row r="37" spans="1:4">
      <c r="A37" s="352" t="s">
        <v>949</v>
      </c>
      <c r="B37" s="338">
        <f>H28国死亡率!AT15</f>
        <v>11</v>
      </c>
      <c r="C37" s="361">
        <v>9130000</v>
      </c>
      <c r="D37" s="357">
        <f t="shared" si="1"/>
        <v>1004.3</v>
      </c>
    </row>
    <row r="38" spans="1:4">
      <c r="A38" s="352" t="s">
        <v>950</v>
      </c>
      <c r="B38" s="338">
        <f>H28国死亡率!AT16</f>
        <v>20.3</v>
      </c>
      <c r="C38" s="361">
        <v>9289000</v>
      </c>
      <c r="D38" s="357">
        <f t="shared" si="1"/>
        <v>1885.6669999999999</v>
      </c>
    </row>
    <row r="39" spans="1:4">
      <c r="A39" s="352" t="s">
        <v>951</v>
      </c>
      <c r="B39" s="338">
        <f>H28国死亡率!AT17</f>
        <v>33.200000000000003</v>
      </c>
      <c r="C39" s="361">
        <v>9400000</v>
      </c>
      <c r="D39" s="357">
        <f t="shared" si="1"/>
        <v>3120.8</v>
      </c>
    </row>
    <row r="40" spans="1:4">
      <c r="A40" s="352" t="s">
        <v>952</v>
      </c>
      <c r="B40" s="338">
        <f>H28国死亡率!AT18</f>
        <v>58</v>
      </c>
      <c r="C40" s="361">
        <v>8651000</v>
      </c>
      <c r="D40" s="357">
        <f t="shared" si="1"/>
        <v>5017.58</v>
      </c>
    </row>
    <row r="41" spans="1:4">
      <c r="A41" s="352" t="s">
        <v>953</v>
      </c>
      <c r="B41" s="338">
        <f>H28国死亡率!AT19</f>
        <v>101.1</v>
      </c>
      <c r="C41" s="361">
        <v>7616000</v>
      </c>
      <c r="D41" s="357">
        <f t="shared" si="1"/>
        <v>7699.7759999999998</v>
      </c>
    </row>
    <row r="42" spans="1:4">
      <c r="A42" s="352" t="s">
        <v>954</v>
      </c>
      <c r="B42" s="338">
        <f>H28国死亡率!AT20</f>
        <v>142.80000000000001</v>
      </c>
      <c r="C42" s="361">
        <v>6581000</v>
      </c>
      <c r="D42" s="357">
        <f t="shared" si="1"/>
        <v>9397.6680000000015</v>
      </c>
    </row>
    <row r="43" spans="1:4">
      <c r="A43" s="352" t="s">
        <v>955</v>
      </c>
      <c r="B43" s="338">
        <f>H28国死亡率!AT21</f>
        <v>207.1</v>
      </c>
      <c r="C43" s="361">
        <v>5546000</v>
      </c>
      <c r="D43" s="357">
        <f t="shared" si="1"/>
        <v>11485.766</v>
      </c>
    </row>
    <row r="44" spans="1:4">
      <c r="A44" s="352" t="s">
        <v>956</v>
      </c>
      <c r="B44" s="338">
        <f>H28国死亡率!AT22</f>
        <v>288.7</v>
      </c>
      <c r="C44" s="361">
        <v>4511000</v>
      </c>
      <c r="D44" s="357">
        <f t="shared" si="1"/>
        <v>13023.257</v>
      </c>
    </row>
    <row r="45" spans="1:4">
      <c r="A45" s="352" t="s">
        <v>957</v>
      </c>
      <c r="B45" s="338">
        <f>H28国死亡率!AT23</f>
        <v>403.9</v>
      </c>
      <c r="C45" s="361">
        <v>3476000</v>
      </c>
      <c r="D45" s="357">
        <f t="shared" si="1"/>
        <v>14039.564</v>
      </c>
    </row>
    <row r="46" spans="1:4">
      <c r="A46" s="352" t="s">
        <v>958</v>
      </c>
      <c r="B46" s="338">
        <f>H28国死亡率!AT24</f>
        <v>567.29999999999995</v>
      </c>
      <c r="C46" s="361">
        <v>2441000</v>
      </c>
      <c r="D46" s="357">
        <f t="shared" si="1"/>
        <v>13847.793</v>
      </c>
    </row>
    <row r="47" spans="1:4">
      <c r="A47" s="352" t="s">
        <v>959</v>
      </c>
      <c r="B47" s="338">
        <f>H28国死亡率!AT25</f>
        <v>863.6</v>
      </c>
      <c r="C47" s="361">
        <v>1406000</v>
      </c>
      <c r="D47" s="357">
        <f t="shared" si="1"/>
        <v>12142.216</v>
      </c>
    </row>
    <row r="48" spans="1:4" ht="14.25" thickBot="1">
      <c r="A48" s="352" t="s">
        <v>2</v>
      </c>
      <c r="B48" s="338">
        <f>H28国死亡率!AT27</f>
        <v>1241.4000000000001</v>
      </c>
      <c r="C48" s="361">
        <v>784000</v>
      </c>
      <c r="D48" s="357">
        <f t="shared" si="1"/>
        <v>9732.5760000000009</v>
      </c>
    </row>
    <row r="49" spans="1:4" ht="14.25" thickBot="1">
      <c r="A49" s="351" t="s">
        <v>1</v>
      </c>
      <c r="B49" s="348">
        <f>H28国死亡率!AT31</f>
        <v>238.8</v>
      </c>
      <c r="C49" s="362">
        <f>SUM(C31:C48)</f>
        <v>120287000</v>
      </c>
      <c r="D49" s="360">
        <f>SUM(D31:D48)</f>
        <v>103572.072</v>
      </c>
    </row>
    <row r="50" spans="1:4" ht="14.25" thickBot="1">
      <c r="A50" s="417" t="s">
        <v>0</v>
      </c>
      <c r="B50" s="418"/>
      <c r="C50" s="419"/>
      <c r="D50" s="347">
        <f>D49/C49*100000</f>
        <v>86.104127628089486</v>
      </c>
    </row>
  </sheetData>
  <mergeCells count="4">
    <mergeCell ref="A3:A5"/>
    <mergeCell ref="A28:A30"/>
    <mergeCell ref="A50:C50"/>
    <mergeCell ref="A25:C25"/>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L89"/>
  <sheetViews>
    <sheetView workbookViewId="0">
      <pane xSplit="1" ySplit="6" topLeftCell="B7" activePane="bottomRight" state="frozen"/>
      <selection pane="topRight"/>
      <selection pane="bottomLeft"/>
      <selection pane="bottomRight"/>
    </sheetView>
  </sheetViews>
  <sheetFormatPr defaultRowHeight="13.5"/>
  <cols>
    <col min="1" max="1" width="10.25" customWidth="1"/>
  </cols>
  <sheetData>
    <row r="1" spans="1:127">
      <c r="A1" s="18" t="s">
        <v>828</v>
      </c>
      <c r="B1" t="s">
        <v>341</v>
      </c>
    </row>
    <row r="2" spans="1:127">
      <c r="A2" t="s">
        <v>340</v>
      </c>
    </row>
    <row r="3" spans="1:127">
      <c r="A3" t="s">
        <v>339</v>
      </c>
    </row>
    <row r="5" spans="1:127">
      <c r="A5" s="16"/>
      <c r="B5" s="34" t="s">
        <v>338</v>
      </c>
      <c r="C5" s="17"/>
      <c r="D5" s="37"/>
      <c r="E5" s="17" t="s">
        <v>337</v>
      </c>
      <c r="F5" s="17"/>
      <c r="G5" s="17"/>
      <c r="H5" s="34" t="s">
        <v>336</v>
      </c>
      <c r="I5" s="17"/>
      <c r="J5" s="37"/>
      <c r="K5" s="17" t="s">
        <v>335</v>
      </c>
      <c r="L5" s="17"/>
      <c r="M5" s="17"/>
      <c r="N5" s="34" t="s">
        <v>334</v>
      </c>
      <c r="O5" s="17"/>
      <c r="P5" s="37"/>
      <c r="Q5" s="17" t="s">
        <v>333</v>
      </c>
      <c r="R5" s="17"/>
      <c r="S5" s="17"/>
      <c r="T5" s="34" t="s">
        <v>332</v>
      </c>
      <c r="U5" s="17"/>
      <c r="V5" s="37"/>
      <c r="W5" s="17" t="s">
        <v>331</v>
      </c>
      <c r="X5" s="17"/>
      <c r="Y5" s="17"/>
      <c r="Z5" s="34" t="s">
        <v>330</v>
      </c>
      <c r="AA5" s="17"/>
      <c r="AB5" s="37"/>
      <c r="AC5" s="17" t="s">
        <v>329</v>
      </c>
      <c r="AD5" s="17"/>
      <c r="AE5" s="17"/>
      <c r="AF5" s="34" t="s">
        <v>328</v>
      </c>
      <c r="AG5" s="17"/>
      <c r="AH5" s="37"/>
      <c r="AI5" s="17" t="s">
        <v>327</v>
      </c>
      <c r="AJ5" s="17"/>
      <c r="AK5" s="17"/>
      <c r="AL5" s="34" t="s">
        <v>326</v>
      </c>
      <c r="AM5" s="17"/>
      <c r="AN5" s="37"/>
      <c r="AO5" s="17" t="s">
        <v>325</v>
      </c>
      <c r="AP5" s="17"/>
      <c r="AQ5" s="17"/>
      <c r="AR5" s="34" t="s">
        <v>324</v>
      </c>
      <c r="AS5" s="17"/>
      <c r="AT5" s="37"/>
      <c r="AU5" s="17" t="s">
        <v>323</v>
      </c>
      <c r="AV5" s="17"/>
      <c r="AW5" s="17"/>
      <c r="AX5" s="34" t="s">
        <v>322</v>
      </c>
      <c r="AY5" s="17"/>
      <c r="AZ5" s="37"/>
      <c r="BA5" s="17" t="s">
        <v>321</v>
      </c>
      <c r="BB5" s="17"/>
      <c r="BC5" s="17"/>
      <c r="BD5" s="34" t="s">
        <v>320</v>
      </c>
      <c r="BE5" s="17"/>
      <c r="BF5" s="37"/>
      <c r="BG5" s="17" t="s">
        <v>319</v>
      </c>
      <c r="BH5" s="17"/>
      <c r="BI5" s="17"/>
      <c r="BJ5" s="34" t="s">
        <v>318</v>
      </c>
      <c r="BK5" s="17"/>
      <c r="BL5" s="37"/>
      <c r="BM5" s="17" t="s">
        <v>317</v>
      </c>
      <c r="BN5" s="17"/>
      <c r="BO5" s="17"/>
      <c r="BP5" s="34" t="s">
        <v>316</v>
      </c>
      <c r="BQ5" s="17"/>
      <c r="BR5" s="37"/>
      <c r="BS5" s="17" t="s">
        <v>315</v>
      </c>
      <c r="BT5" s="17"/>
      <c r="BU5" s="17"/>
      <c r="BV5" s="34" t="s">
        <v>314</v>
      </c>
      <c r="BW5" s="17"/>
      <c r="BX5" s="37"/>
      <c r="BY5" s="17" t="s">
        <v>313</v>
      </c>
      <c r="BZ5" s="17"/>
      <c r="CA5" s="17"/>
      <c r="CB5" s="34" t="s">
        <v>312</v>
      </c>
      <c r="CC5" s="17"/>
      <c r="CD5" s="37"/>
      <c r="CE5" s="17" t="s">
        <v>311</v>
      </c>
      <c r="CF5" s="17"/>
      <c r="CG5" s="17"/>
      <c r="CH5" s="34" t="s">
        <v>310</v>
      </c>
      <c r="CI5" s="17"/>
      <c r="CJ5" s="37"/>
      <c r="CK5" s="17" t="s">
        <v>309</v>
      </c>
      <c r="CL5" s="17"/>
      <c r="CM5" s="17"/>
      <c r="CN5" s="34" t="s">
        <v>308</v>
      </c>
      <c r="CO5" s="17"/>
      <c r="CP5" s="37"/>
      <c r="CQ5" s="17" t="s">
        <v>307</v>
      </c>
      <c r="CR5" s="17"/>
      <c r="CS5" s="17"/>
      <c r="CT5" s="34" t="s">
        <v>306</v>
      </c>
      <c r="CU5" s="17"/>
      <c r="CV5" s="37"/>
      <c r="CW5" s="17" t="s">
        <v>305</v>
      </c>
      <c r="CX5" s="17"/>
      <c r="CY5" s="17"/>
      <c r="CZ5" s="34" t="s">
        <v>304</v>
      </c>
      <c r="DA5" s="17"/>
      <c r="DB5" s="37"/>
      <c r="DC5" s="17" t="s">
        <v>303</v>
      </c>
      <c r="DD5" s="17"/>
      <c r="DE5" s="17"/>
      <c r="DF5" s="34" t="s">
        <v>302</v>
      </c>
      <c r="DG5" s="17"/>
      <c r="DH5" s="37"/>
      <c r="DI5" s="17" t="s">
        <v>301</v>
      </c>
      <c r="DJ5" s="17"/>
      <c r="DK5" s="17"/>
      <c r="DL5" s="34" t="s">
        <v>300</v>
      </c>
      <c r="DM5" s="17"/>
      <c r="DN5" s="37"/>
      <c r="DO5" s="17" t="s">
        <v>299</v>
      </c>
      <c r="DP5" s="17"/>
      <c r="DQ5" s="17"/>
      <c r="DR5" s="34" t="s">
        <v>298</v>
      </c>
      <c r="DS5" s="17"/>
      <c r="DT5" s="37"/>
      <c r="DU5" s="34" t="s">
        <v>297</v>
      </c>
      <c r="DV5" s="17"/>
      <c r="DW5" s="37"/>
    </row>
    <row r="6" spans="1:127">
      <c r="A6" s="13"/>
      <c r="B6" s="25" t="s">
        <v>39</v>
      </c>
      <c r="C6" s="36" t="s">
        <v>63</v>
      </c>
      <c r="D6" s="35" t="s">
        <v>62</v>
      </c>
      <c r="E6" s="36" t="s">
        <v>39</v>
      </c>
      <c r="F6" s="36" t="s">
        <v>63</v>
      </c>
      <c r="G6" s="36" t="s">
        <v>62</v>
      </c>
      <c r="H6" s="25" t="s">
        <v>39</v>
      </c>
      <c r="I6" s="36" t="s">
        <v>63</v>
      </c>
      <c r="J6" s="35" t="s">
        <v>62</v>
      </c>
      <c r="K6" s="36" t="s">
        <v>39</v>
      </c>
      <c r="L6" s="36" t="s">
        <v>63</v>
      </c>
      <c r="M6" s="36" t="s">
        <v>62</v>
      </c>
      <c r="N6" s="25" t="s">
        <v>39</v>
      </c>
      <c r="O6" s="36" t="s">
        <v>63</v>
      </c>
      <c r="P6" s="35" t="s">
        <v>62</v>
      </c>
      <c r="Q6" s="36" t="s">
        <v>39</v>
      </c>
      <c r="R6" s="36" t="s">
        <v>63</v>
      </c>
      <c r="S6" s="36" t="s">
        <v>62</v>
      </c>
      <c r="T6" s="25" t="s">
        <v>39</v>
      </c>
      <c r="U6" s="36" t="s">
        <v>63</v>
      </c>
      <c r="V6" s="35" t="s">
        <v>62</v>
      </c>
      <c r="W6" s="36" t="s">
        <v>39</v>
      </c>
      <c r="X6" s="36" t="s">
        <v>63</v>
      </c>
      <c r="Y6" s="36" t="s">
        <v>62</v>
      </c>
      <c r="Z6" s="25" t="s">
        <v>39</v>
      </c>
      <c r="AA6" s="36" t="s">
        <v>63</v>
      </c>
      <c r="AB6" s="35" t="s">
        <v>62</v>
      </c>
      <c r="AC6" s="36" t="s">
        <v>39</v>
      </c>
      <c r="AD6" s="36" t="s">
        <v>63</v>
      </c>
      <c r="AE6" s="36" t="s">
        <v>62</v>
      </c>
      <c r="AF6" s="25" t="s">
        <v>39</v>
      </c>
      <c r="AG6" s="36" t="s">
        <v>63</v>
      </c>
      <c r="AH6" s="35" t="s">
        <v>62</v>
      </c>
      <c r="AI6" s="36" t="s">
        <v>39</v>
      </c>
      <c r="AJ6" s="36" t="s">
        <v>63</v>
      </c>
      <c r="AK6" s="36" t="s">
        <v>62</v>
      </c>
      <c r="AL6" s="25" t="s">
        <v>39</v>
      </c>
      <c r="AM6" s="36" t="s">
        <v>63</v>
      </c>
      <c r="AN6" s="35" t="s">
        <v>62</v>
      </c>
      <c r="AO6" s="36" t="s">
        <v>39</v>
      </c>
      <c r="AP6" s="36" t="s">
        <v>63</v>
      </c>
      <c r="AQ6" s="36" t="s">
        <v>62</v>
      </c>
      <c r="AR6" s="25" t="s">
        <v>39</v>
      </c>
      <c r="AS6" s="36" t="s">
        <v>63</v>
      </c>
      <c r="AT6" s="35" t="s">
        <v>62</v>
      </c>
      <c r="AU6" s="36" t="s">
        <v>39</v>
      </c>
      <c r="AV6" s="36" t="s">
        <v>63</v>
      </c>
      <c r="AW6" s="36" t="s">
        <v>62</v>
      </c>
      <c r="AX6" s="25" t="s">
        <v>39</v>
      </c>
      <c r="AY6" s="36" t="s">
        <v>63</v>
      </c>
      <c r="AZ6" s="35" t="s">
        <v>62</v>
      </c>
      <c r="BA6" s="36" t="s">
        <v>39</v>
      </c>
      <c r="BB6" s="36" t="s">
        <v>63</v>
      </c>
      <c r="BC6" s="36" t="s">
        <v>62</v>
      </c>
      <c r="BD6" s="25" t="s">
        <v>39</v>
      </c>
      <c r="BE6" s="36" t="s">
        <v>63</v>
      </c>
      <c r="BF6" s="35" t="s">
        <v>62</v>
      </c>
      <c r="BG6" s="36" t="s">
        <v>39</v>
      </c>
      <c r="BH6" s="36" t="s">
        <v>63</v>
      </c>
      <c r="BI6" s="36" t="s">
        <v>62</v>
      </c>
      <c r="BJ6" s="25" t="s">
        <v>39</v>
      </c>
      <c r="BK6" s="36" t="s">
        <v>63</v>
      </c>
      <c r="BL6" s="35" t="s">
        <v>62</v>
      </c>
      <c r="BM6" s="36" t="s">
        <v>39</v>
      </c>
      <c r="BN6" s="36" t="s">
        <v>63</v>
      </c>
      <c r="BO6" s="36" t="s">
        <v>62</v>
      </c>
      <c r="BP6" s="25" t="s">
        <v>39</v>
      </c>
      <c r="BQ6" s="36" t="s">
        <v>63</v>
      </c>
      <c r="BR6" s="35" t="s">
        <v>62</v>
      </c>
      <c r="BS6" s="36" t="s">
        <v>39</v>
      </c>
      <c r="BT6" s="36" t="s">
        <v>63</v>
      </c>
      <c r="BU6" s="36" t="s">
        <v>62</v>
      </c>
      <c r="BV6" s="25" t="s">
        <v>39</v>
      </c>
      <c r="BW6" s="36" t="s">
        <v>63</v>
      </c>
      <c r="BX6" s="35" t="s">
        <v>62</v>
      </c>
      <c r="BY6" s="36" t="s">
        <v>39</v>
      </c>
      <c r="BZ6" s="36" t="s">
        <v>63</v>
      </c>
      <c r="CA6" s="36" t="s">
        <v>62</v>
      </c>
      <c r="CB6" s="25" t="s">
        <v>39</v>
      </c>
      <c r="CC6" s="36" t="s">
        <v>63</v>
      </c>
      <c r="CD6" s="35" t="s">
        <v>62</v>
      </c>
      <c r="CE6" s="36" t="s">
        <v>36</v>
      </c>
      <c r="CF6" s="36" t="s">
        <v>36</v>
      </c>
      <c r="CG6" s="36" t="s">
        <v>62</v>
      </c>
      <c r="CH6" s="25" t="s">
        <v>36</v>
      </c>
      <c r="CI6" s="36" t="s">
        <v>36</v>
      </c>
      <c r="CJ6" s="35" t="s">
        <v>62</v>
      </c>
      <c r="CK6" s="36" t="s">
        <v>36</v>
      </c>
      <c r="CL6" s="36" t="s">
        <v>63</v>
      </c>
      <c r="CM6" s="36" t="s">
        <v>36</v>
      </c>
      <c r="CN6" s="25" t="s">
        <v>39</v>
      </c>
      <c r="CO6" s="36" t="s">
        <v>63</v>
      </c>
      <c r="CP6" s="35" t="s">
        <v>62</v>
      </c>
      <c r="CQ6" s="36" t="s">
        <v>39</v>
      </c>
      <c r="CR6" s="36" t="s">
        <v>63</v>
      </c>
      <c r="CS6" s="36" t="s">
        <v>62</v>
      </c>
      <c r="CT6" s="25" t="s">
        <v>39</v>
      </c>
      <c r="CU6" s="36" t="s">
        <v>63</v>
      </c>
      <c r="CV6" s="35" t="s">
        <v>62</v>
      </c>
      <c r="CW6" s="36" t="s">
        <v>39</v>
      </c>
      <c r="CX6" s="36" t="s">
        <v>63</v>
      </c>
      <c r="CY6" s="36" t="s">
        <v>62</v>
      </c>
      <c r="CZ6" s="25" t="s">
        <v>39</v>
      </c>
      <c r="DA6" s="36" t="s">
        <v>63</v>
      </c>
      <c r="DB6" s="35" t="s">
        <v>62</v>
      </c>
      <c r="DC6" s="36" t="s">
        <v>39</v>
      </c>
      <c r="DD6" s="36" t="s">
        <v>63</v>
      </c>
      <c r="DE6" s="36" t="s">
        <v>62</v>
      </c>
      <c r="DF6" s="25" t="s">
        <v>39</v>
      </c>
      <c r="DG6" s="36" t="s">
        <v>63</v>
      </c>
      <c r="DH6" s="35" t="s">
        <v>62</v>
      </c>
      <c r="DI6" s="36" t="s">
        <v>39</v>
      </c>
      <c r="DJ6" s="36" t="s">
        <v>63</v>
      </c>
      <c r="DK6" s="36" t="s">
        <v>62</v>
      </c>
      <c r="DL6" s="25" t="s">
        <v>39</v>
      </c>
      <c r="DM6" s="36" t="s">
        <v>63</v>
      </c>
      <c r="DN6" s="35" t="s">
        <v>62</v>
      </c>
      <c r="DO6" s="36" t="s">
        <v>39</v>
      </c>
      <c r="DP6" s="36" t="s">
        <v>63</v>
      </c>
      <c r="DQ6" s="36" t="s">
        <v>62</v>
      </c>
      <c r="DR6" s="25" t="s">
        <v>39</v>
      </c>
      <c r="DS6" s="36" t="s">
        <v>63</v>
      </c>
      <c r="DT6" s="35" t="s">
        <v>62</v>
      </c>
      <c r="DU6" s="25" t="s">
        <v>39</v>
      </c>
      <c r="DV6" s="36" t="s">
        <v>63</v>
      </c>
      <c r="DW6" s="35" t="s">
        <v>62</v>
      </c>
    </row>
    <row r="7" spans="1:127">
      <c r="A7" s="10" t="s">
        <v>61</v>
      </c>
      <c r="B7" s="28">
        <v>190.5</v>
      </c>
      <c r="C7" s="27">
        <v>202.2</v>
      </c>
      <c r="D7" s="26">
        <v>178.3</v>
      </c>
      <c r="E7" s="9">
        <v>5</v>
      </c>
      <c r="F7" s="9">
        <v>5.6</v>
      </c>
      <c r="G7" s="9">
        <v>4.3</v>
      </c>
      <c r="H7" s="28">
        <v>1.1000000000000001</v>
      </c>
      <c r="I7" s="27">
        <v>1.4</v>
      </c>
      <c r="J7" s="26">
        <v>0.8</v>
      </c>
      <c r="K7" s="9">
        <v>0</v>
      </c>
      <c r="L7" s="9">
        <v>0</v>
      </c>
      <c r="M7" s="9">
        <v>0</v>
      </c>
      <c r="N7" s="28">
        <v>0</v>
      </c>
      <c r="O7" s="27">
        <v>0</v>
      </c>
      <c r="P7" s="26">
        <v>0</v>
      </c>
      <c r="Q7" s="9">
        <v>0</v>
      </c>
      <c r="R7" s="9">
        <v>0</v>
      </c>
      <c r="S7" s="9">
        <v>0</v>
      </c>
      <c r="T7" s="28">
        <v>2.1</v>
      </c>
      <c r="U7" s="27">
        <v>2.1</v>
      </c>
      <c r="V7" s="26">
        <v>2</v>
      </c>
      <c r="W7" s="9">
        <v>0</v>
      </c>
      <c r="X7" s="9">
        <v>0</v>
      </c>
      <c r="Y7" s="9">
        <v>0</v>
      </c>
      <c r="Z7" s="28">
        <v>0</v>
      </c>
      <c r="AA7" s="27">
        <v>0</v>
      </c>
      <c r="AB7" s="26">
        <v>0</v>
      </c>
      <c r="AC7" s="9">
        <v>0</v>
      </c>
      <c r="AD7" s="9">
        <v>0</v>
      </c>
      <c r="AE7" s="9">
        <v>0</v>
      </c>
      <c r="AF7" s="28">
        <v>0</v>
      </c>
      <c r="AG7" s="27">
        <v>0</v>
      </c>
      <c r="AH7" s="26">
        <v>0</v>
      </c>
      <c r="AI7" s="9">
        <v>0</v>
      </c>
      <c r="AJ7" s="9">
        <v>0</v>
      </c>
      <c r="AK7" s="9">
        <v>0</v>
      </c>
      <c r="AL7" s="28">
        <v>1.8</v>
      </c>
      <c r="AM7" s="27">
        <v>2.1</v>
      </c>
      <c r="AN7" s="26">
        <v>1.4</v>
      </c>
      <c r="AO7" s="9">
        <v>3.4</v>
      </c>
      <c r="AP7" s="9">
        <v>3.5</v>
      </c>
      <c r="AQ7" s="9">
        <v>3.3</v>
      </c>
      <c r="AR7" s="28">
        <v>1</v>
      </c>
      <c r="AS7" s="27">
        <v>1.2</v>
      </c>
      <c r="AT7" s="26">
        <v>0.8</v>
      </c>
      <c r="AU7" s="9">
        <v>0</v>
      </c>
      <c r="AV7" s="9">
        <v>0</v>
      </c>
      <c r="AW7" s="9">
        <v>0</v>
      </c>
      <c r="AX7" s="28">
        <v>0</v>
      </c>
      <c r="AY7" s="27">
        <v>0</v>
      </c>
      <c r="AZ7" s="26">
        <v>0</v>
      </c>
      <c r="BA7" s="9">
        <v>0</v>
      </c>
      <c r="BB7" s="9">
        <v>0</v>
      </c>
      <c r="BC7" s="9">
        <v>0</v>
      </c>
      <c r="BD7" s="28">
        <v>0</v>
      </c>
      <c r="BE7" s="27">
        <v>0</v>
      </c>
      <c r="BF7" s="26">
        <v>0</v>
      </c>
      <c r="BG7" s="9">
        <v>0</v>
      </c>
      <c r="BH7" s="9">
        <v>0</v>
      </c>
      <c r="BI7" s="9">
        <v>0</v>
      </c>
      <c r="BJ7" s="28">
        <v>0.2</v>
      </c>
      <c r="BK7" s="27">
        <v>0</v>
      </c>
      <c r="BL7" s="26">
        <v>0.4</v>
      </c>
      <c r="BM7" s="9">
        <v>0</v>
      </c>
      <c r="BN7" s="9">
        <v>0</v>
      </c>
      <c r="BO7" s="9">
        <v>0</v>
      </c>
      <c r="BP7" s="28">
        <v>0</v>
      </c>
      <c r="BQ7" s="27">
        <v>0</v>
      </c>
      <c r="BR7" s="26">
        <v>0</v>
      </c>
      <c r="BS7" s="9">
        <v>0</v>
      </c>
      <c r="BT7" s="9">
        <v>0</v>
      </c>
      <c r="BU7" s="9">
        <v>0</v>
      </c>
      <c r="BV7" s="28">
        <v>0</v>
      </c>
      <c r="BW7" s="27">
        <v>0</v>
      </c>
      <c r="BX7" s="26">
        <v>0</v>
      </c>
      <c r="BY7" s="9">
        <v>0</v>
      </c>
      <c r="BZ7" s="9">
        <v>0</v>
      </c>
      <c r="CA7" s="9">
        <v>0</v>
      </c>
      <c r="CB7" s="28">
        <v>0</v>
      </c>
      <c r="CC7" s="27">
        <v>0</v>
      </c>
      <c r="CD7" s="26">
        <v>0</v>
      </c>
      <c r="CE7" s="9" t="s">
        <v>36</v>
      </c>
      <c r="CF7" s="9" t="s">
        <v>36</v>
      </c>
      <c r="CG7" s="9">
        <v>0</v>
      </c>
      <c r="CH7" s="28" t="s">
        <v>36</v>
      </c>
      <c r="CI7" s="27" t="s">
        <v>36</v>
      </c>
      <c r="CJ7" s="26">
        <v>0</v>
      </c>
      <c r="CK7" s="9" t="s">
        <v>36</v>
      </c>
      <c r="CL7" s="9">
        <v>0</v>
      </c>
      <c r="CM7" s="9" t="s">
        <v>36</v>
      </c>
      <c r="CN7" s="28">
        <v>0</v>
      </c>
      <c r="CO7" s="27">
        <v>0</v>
      </c>
      <c r="CP7" s="26">
        <v>0</v>
      </c>
      <c r="CQ7" s="9">
        <v>0.1</v>
      </c>
      <c r="CR7" s="9">
        <v>0.2</v>
      </c>
      <c r="CS7" s="9">
        <v>0</v>
      </c>
      <c r="CT7" s="28">
        <v>0</v>
      </c>
      <c r="CU7" s="27">
        <v>0</v>
      </c>
      <c r="CV7" s="26">
        <v>0</v>
      </c>
      <c r="CW7" s="9">
        <v>0.2</v>
      </c>
      <c r="CX7" s="9">
        <v>0.2</v>
      </c>
      <c r="CY7" s="9">
        <v>0.2</v>
      </c>
      <c r="CZ7" s="28">
        <v>0</v>
      </c>
      <c r="DA7" s="27">
        <v>0</v>
      </c>
      <c r="DB7" s="26">
        <v>0</v>
      </c>
      <c r="DC7" s="9">
        <v>0.5</v>
      </c>
      <c r="DD7" s="9">
        <v>0.8</v>
      </c>
      <c r="DE7" s="9">
        <v>0.2</v>
      </c>
      <c r="DF7" s="28">
        <v>2.4</v>
      </c>
      <c r="DG7" s="27">
        <v>2.2999999999999998</v>
      </c>
      <c r="DH7" s="26">
        <v>2.4</v>
      </c>
      <c r="DI7" s="9">
        <v>0.4</v>
      </c>
      <c r="DJ7" s="9">
        <v>0.4</v>
      </c>
      <c r="DK7" s="9">
        <v>0.4</v>
      </c>
      <c r="DL7" s="28">
        <v>2</v>
      </c>
      <c r="DM7" s="27">
        <v>1.9</v>
      </c>
      <c r="DN7" s="26">
        <v>2</v>
      </c>
      <c r="DO7" s="9">
        <v>1.3</v>
      </c>
      <c r="DP7" s="9">
        <v>1.6</v>
      </c>
      <c r="DQ7" s="9">
        <v>1</v>
      </c>
      <c r="DR7" s="28">
        <v>0.3</v>
      </c>
      <c r="DS7" s="27">
        <v>0.6</v>
      </c>
      <c r="DT7" s="26">
        <v>0</v>
      </c>
      <c r="DU7" s="28">
        <v>1</v>
      </c>
      <c r="DV7" s="27">
        <v>1</v>
      </c>
      <c r="DW7" s="26">
        <v>1</v>
      </c>
    </row>
    <row r="8" spans="1:127">
      <c r="A8" s="191" t="s">
        <v>60</v>
      </c>
      <c r="B8" s="21">
        <v>19.399999999999999</v>
      </c>
      <c r="C8" s="2">
        <v>21.1</v>
      </c>
      <c r="D8" s="20">
        <v>17.7</v>
      </c>
      <c r="E8" s="2">
        <v>1.7</v>
      </c>
      <c r="F8" s="2">
        <v>1.8</v>
      </c>
      <c r="G8" s="2">
        <v>1.5</v>
      </c>
      <c r="H8" s="21">
        <v>0.5</v>
      </c>
      <c r="I8" s="2">
        <v>0.4</v>
      </c>
      <c r="J8" s="20">
        <v>0.6</v>
      </c>
      <c r="K8" s="2">
        <v>0</v>
      </c>
      <c r="L8" s="2">
        <v>0</v>
      </c>
      <c r="M8" s="2">
        <v>0</v>
      </c>
      <c r="N8" s="21">
        <v>0</v>
      </c>
      <c r="O8" s="2">
        <v>0</v>
      </c>
      <c r="P8" s="20">
        <v>0</v>
      </c>
      <c r="Q8" s="2">
        <v>0</v>
      </c>
      <c r="R8" s="2">
        <v>0</v>
      </c>
      <c r="S8" s="2">
        <v>0</v>
      </c>
      <c r="T8" s="21">
        <v>0.7</v>
      </c>
      <c r="U8" s="2">
        <v>0.8</v>
      </c>
      <c r="V8" s="20">
        <v>0.6</v>
      </c>
      <c r="W8" s="2">
        <v>0</v>
      </c>
      <c r="X8" s="2">
        <v>0</v>
      </c>
      <c r="Y8" s="2">
        <v>0</v>
      </c>
      <c r="Z8" s="21">
        <v>0</v>
      </c>
      <c r="AA8" s="2">
        <v>0</v>
      </c>
      <c r="AB8" s="20">
        <v>0</v>
      </c>
      <c r="AC8" s="2">
        <v>0</v>
      </c>
      <c r="AD8" s="2">
        <v>0</v>
      </c>
      <c r="AE8" s="2">
        <v>0</v>
      </c>
      <c r="AF8" s="21">
        <v>0</v>
      </c>
      <c r="AG8" s="2">
        <v>0</v>
      </c>
      <c r="AH8" s="20">
        <v>0</v>
      </c>
      <c r="AI8" s="2">
        <v>0</v>
      </c>
      <c r="AJ8" s="2">
        <v>0</v>
      </c>
      <c r="AK8" s="2">
        <v>0</v>
      </c>
      <c r="AL8" s="21">
        <v>0.4</v>
      </c>
      <c r="AM8" s="2">
        <v>0.5</v>
      </c>
      <c r="AN8" s="20">
        <v>0.3</v>
      </c>
      <c r="AO8" s="2">
        <v>2.2000000000000002</v>
      </c>
      <c r="AP8" s="2">
        <v>2.2999999999999998</v>
      </c>
      <c r="AQ8" s="2">
        <v>2.1</v>
      </c>
      <c r="AR8" s="21">
        <v>1.7</v>
      </c>
      <c r="AS8" s="2">
        <v>1.8</v>
      </c>
      <c r="AT8" s="20">
        <v>1.6</v>
      </c>
      <c r="AU8" s="2">
        <v>0</v>
      </c>
      <c r="AV8" s="2">
        <v>0</v>
      </c>
      <c r="AW8" s="2">
        <v>0</v>
      </c>
      <c r="AX8" s="21">
        <v>0</v>
      </c>
      <c r="AY8" s="2">
        <v>0</v>
      </c>
      <c r="AZ8" s="20">
        <v>0</v>
      </c>
      <c r="BA8" s="2">
        <v>0</v>
      </c>
      <c r="BB8" s="2">
        <v>0</v>
      </c>
      <c r="BC8" s="2">
        <v>0</v>
      </c>
      <c r="BD8" s="21">
        <v>0</v>
      </c>
      <c r="BE8" s="2">
        <v>0</v>
      </c>
      <c r="BF8" s="20">
        <v>0</v>
      </c>
      <c r="BG8" s="2">
        <v>0</v>
      </c>
      <c r="BH8" s="2">
        <v>0</v>
      </c>
      <c r="BI8" s="2">
        <v>0</v>
      </c>
      <c r="BJ8" s="21">
        <v>0.1</v>
      </c>
      <c r="BK8" s="2">
        <v>0</v>
      </c>
      <c r="BL8" s="20">
        <v>0.1</v>
      </c>
      <c r="BM8" s="2">
        <v>0</v>
      </c>
      <c r="BN8" s="2">
        <v>0</v>
      </c>
      <c r="BO8" s="2">
        <v>0</v>
      </c>
      <c r="BP8" s="21">
        <v>0</v>
      </c>
      <c r="BQ8" s="2">
        <v>0</v>
      </c>
      <c r="BR8" s="20">
        <v>0</v>
      </c>
      <c r="BS8" s="2">
        <v>0</v>
      </c>
      <c r="BT8" s="2">
        <v>0</v>
      </c>
      <c r="BU8" s="2">
        <v>0</v>
      </c>
      <c r="BV8" s="21">
        <v>0</v>
      </c>
      <c r="BW8" s="2">
        <v>0</v>
      </c>
      <c r="BX8" s="20">
        <v>0</v>
      </c>
      <c r="BY8" s="2">
        <v>0</v>
      </c>
      <c r="BZ8" s="2">
        <v>0</v>
      </c>
      <c r="CA8" s="2">
        <v>0</v>
      </c>
      <c r="CB8" s="21">
        <v>0</v>
      </c>
      <c r="CC8" s="2">
        <v>0</v>
      </c>
      <c r="CD8" s="20">
        <v>0</v>
      </c>
      <c r="CE8" s="2" t="s">
        <v>36</v>
      </c>
      <c r="CF8" s="2" t="s">
        <v>36</v>
      </c>
      <c r="CG8" s="2">
        <v>0</v>
      </c>
      <c r="CH8" s="21" t="s">
        <v>36</v>
      </c>
      <c r="CI8" s="2" t="s">
        <v>36</v>
      </c>
      <c r="CJ8" s="20">
        <v>0</v>
      </c>
      <c r="CK8" s="2" t="s">
        <v>36</v>
      </c>
      <c r="CL8" s="2">
        <v>0</v>
      </c>
      <c r="CM8" s="2" t="s">
        <v>36</v>
      </c>
      <c r="CN8" s="21">
        <v>0</v>
      </c>
      <c r="CO8" s="2">
        <v>0</v>
      </c>
      <c r="CP8" s="20">
        <v>0</v>
      </c>
      <c r="CQ8" s="2">
        <v>0.5</v>
      </c>
      <c r="CR8" s="2">
        <v>0.6</v>
      </c>
      <c r="CS8" s="2">
        <v>0.3</v>
      </c>
      <c r="CT8" s="21">
        <v>0</v>
      </c>
      <c r="CU8" s="2">
        <v>0</v>
      </c>
      <c r="CV8" s="20">
        <v>0.1</v>
      </c>
      <c r="CW8" s="2">
        <v>0.6</v>
      </c>
      <c r="CX8" s="2">
        <v>0.5</v>
      </c>
      <c r="CY8" s="2">
        <v>0.6</v>
      </c>
      <c r="CZ8" s="21">
        <v>0</v>
      </c>
      <c r="DA8" s="2">
        <v>0</v>
      </c>
      <c r="DB8" s="20">
        <v>0</v>
      </c>
      <c r="DC8" s="2">
        <v>0.5</v>
      </c>
      <c r="DD8" s="2">
        <v>0.5</v>
      </c>
      <c r="DE8" s="2">
        <v>0.6</v>
      </c>
      <c r="DF8" s="21">
        <v>0.5</v>
      </c>
      <c r="DG8" s="2">
        <v>0.6</v>
      </c>
      <c r="DH8" s="20">
        <v>0.4</v>
      </c>
      <c r="DI8" s="2">
        <v>0.4</v>
      </c>
      <c r="DJ8" s="2">
        <v>0.4</v>
      </c>
      <c r="DK8" s="2">
        <v>0.3</v>
      </c>
      <c r="DL8" s="21">
        <v>0.1</v>
      </c>
      <c r="DM8" s="2">
        <v>0.1</v>
      </c>
      <c r="DN8" s="20">
        <v>0.1</v>
      </c>
      <c r="DO8" s="2">
        <v>0.4</v>
      </c>
      <c r="DP8" s="2">
        <v>0.5</v>
      </c>
      <c r="DQ8" s="2">
        <v>0.4</v>
      </c>
      <c r="DR8" s="21">
        <v>0</v>
      </c>
      <c r="DS8" s="2">
        <v>0</v>
      </c>
      <c r="DT8" s="20">
        <v>0</v>
      </c>
      <c r="DU8" s="21">
        <v>0.4</v>
      </c>
      <c r="DV8" s="2">
        <v>0.5</v>
      </c>
      <c r="DW8" s="20">
        <v>0.4</v>
      </c>
    </row>
    <row r="9" spans="1:127">
      <c r="A9" s="311" t="s">
        <v>38</v>
      </c>
      <c r="B9" s="33">
        <v>54.5</v>
      </c>
      <c r="C9" s="293">
        <v>58.3</v>
      </c>
      <c r="D9" s="294">
        <v>50.5</v>
      </c>
      <c r="E9" s="32">
        <v>2.2999999999999998</v>
      </c>
      <c r="F9" s="32">
        <v>2.6</v>
      </c>
      <c r="G9" s="32">
        <v>2.1</v>
      </c>
      <c r="H9" s="33">
        <v>0.6</v>
      </c>
      <c r="I9" s="32">
        <v>0.6</v>
      </c>
      <c r="J9" s="31">
        <v>0.7</v>
      </c>
      <c r="K9" s="32">
        <v>0</v>
      </c>
      <c r="L9" s="32">
        <v>0</v>
      </c>
      <c r="M9" s="32">
        <v>0</v>
      </c>
      <c r="N9" s="33">
        <v>0</v>
      </c>
      <c r="O9" s="32">
        <v>0</v>
      </c>
      <c r="P9" s="31">
        <v>0</v>
      </c>
      <c r="Q9" s="32">
        <v>0</v>
      </c>
      <c r="R9" s="32">
        <v>0</v>
      </c>
      <c r="S9" s="32">
        <v>0</v>
      </c>
      <c r="T9" s="33">
        <v>1</v>
      </c>
      <c r="U9" s="32">
        <v>1.1000000000000001</v>
      </c>
      <c r="V9" s="31">
        <v>0.9</v>
      </c>
      <c r="W9" s="32">
        <v>0</v>
      </c>
      <c r="X9" s="32">
        <v>0</v>
      </c>
      <c r="Y9" s="32">
        <v>0</v>
      </c>
      <c r="Z9" s="33">
        <v>0</v>
      </c>
      <c r="AA9" s="32">
        <v>0</v>
      </c>
      <c r="AB9" s="31">
        <v>0</v>
      </c>
      <c r="AC9" s="32">
        <v>0</v>
      </c>
      <c r="AD9" s="32">
        <v>0</v>
      </c>
      <c r="AE9" s="32">
        <v>0</v>
      </c>
      <c r="AF9" s="33">
        <v>0</v>
      </c>
      <c r="AG9" s="32">
        <v>0</v>
      </c>
      <c r="AH9" s="31">
        <v>0</v>
      </c>
      <c r="AI9" s="32">
        <v>0</v>
      </c>
      <c r="AJ9" s="32">
        <v>0</v>
      </c>
      <c r="AK9" s="32">
        <v>0</v>
      </c>
      <c r="AL9" s="33">
        <v>0.7</v>
      </c>
      <c r="AM9" s="32">
        <v>0.9</v>
      </c>
      <c r="AN9" s="31">
        <v>0.5</v>
      </c>
      <c r="AO9" s="32">
        <v>2.5</v>
      </c>
      <c r="AP9" s="32">
        <v>2.6</v>
      </c>
      <c r="AQ9" s="32">
        <v>2.2999999999999998</v>
      </c>
      <c r="AR9" s="33">
        <v>1.6</v>
      </c>
      <c r="AS9" s="32">
        <v>1.7</v>
      </c>
      <c r="AT9" s="31">
        <v>1.5</v>
      </c>
      <c r="AU9" s="32">
        <v>0</v>
      </c>
      <c r="AV9" s="32">
        <v>0</v>
      </c>
      <c r="AW9" s="32">
        <v>0</v>
      </c>
      <c r="AX9" s="33">
        <v>0</v>
      </c>
      <c r="AY9" s="32">
        <v>0</v>
      </c>
      <c r="AZ9" s="31">
        <v>0</v>
      </c>
      <c r="BA9" s="32">
        <v>0</v>
      </c>
      <c r="BB9" s="32">
        <v>0</v>
      </c>
      <c r="BC9" s="32">
        <v>0</v>
      </c>
      <c r="BD9" s="33">
        <v>0</v>
      </c>
      <c r="BE9" s="32">
        <v>0</v>
      </c>
      <c r="BF9" s="31">
        <v>0</v>
      </c>
      <c r="BG9" s="32">
        <v>0</v>
      </c>
      <c r="BH9" s="32">
        <v>0</v>
      </c>
      <c r="BI9" s="32">
        <v>0</v>
      </c>
      <c r="BJ9" s="33">
        <v>0.1</v>
      </c>
      <c r="BK9" s="32">
        <v>0</v>
      </c>
      <c r="BL9" s="31">
        <v>0.2</v>
      </c>
      <c r="BM9" s="32">
        <v>0</v>
      </c>
      <c r="BN9" s="32">
        <v>0</v>
      </c>
      <c r="BO9" s="32">
        <v>0</v>
      </c>
      <c r="BP9" s="33">
        <v>0</v>
      </c>
      <c r="BQ9" s="32">
        <v>0</v>
      </c>
      <c r="BR9" s="31">
        <v>0</v>
      </c>
      <c r="BS9" s="32">
        <v>0</v>
      </c>
      <c r="BT9" s="32">
        <v>0</v>
      </c>
      <c r="BU9" s="32">
        <v>0</v>
      </c>
      <c r="BV9" s="33">
        <v>0</v>
      </c>
      <c r="BW9" s="32">
        <v>0</v>
      </c>
      <c r="BX9" s="31">
        <v>0</v>
      </c>
      <c r="BY9" s="32">
        <v>0</v>
      </c>
      <c r="BZ9" s="32">
        <v>0</v>
      </c>
      <c r="CA9" s="32">
        <v>0</v>
      </c>
      <c r="CB9" s="33">
        <v>0</v>
      </c>
      <c r="CC9" s="32">
        <v>0</v>
      </c>
      <c r="CD9" s="31">
        <v>0</v>
      </c>
      <c r="CE9" s="32" t="s">
        <v>36</v>
      </c>
      <c r="CF9" s="32" t="s">
        <v>36</v>
      </c>
      <c r="CG9" s="32">
        <v>0</v>
      </c>
      <c r="CH9" s="33" t="s">
        <v>36</v>
      </c>
      <c r="CI9" s="32" t="s">
        <v>36</v>
      </c>
      <c r="CJ9" s="31">
        <v>0</v>
      </c>
      <c r="CK9" s="32" t="s">
        <v>36</v>
      </c>
      <c r="CL9" s="32">
        <v>0</v>
      </c>
      <c r="CM9" s="32" t="s">
        <v>36</v>
      </c>
      <c r="CN9" s="33">
        <v>0</v>
      </c>
      <c r="CO9" s="32">
        <v>0</v>
      </c>
      <c r="CP9" s="31">
        <v>0</v>
      </c>
      <c r="CQ9" s="32">
        <v>0.4</v>
      </c>
      <c r="CR9" s="32">
        <v>0.6</v>
      </c>
      <c r="CS9" s="32">
        <v>0.2</v>
      </c>
      <c r="CT9" s="33">
        <v>0</v>
      </c>
      <c r="CU9" s="32">
        <v>0</v>
      </c>
      <c r="CV9" s="31">
        <v>0</v>
      </c>
      <c r="CW9" s="32">
        <v>0.5</v>
      </c>
      <c r="CX9" s="32">
        <v>0.5</v>
      </c>
      <c r="CY9" s="32">
        <v>0.5</v>
      </c>
      <c r="CZ9" s="33">
        <v>0</v>
      </c>
      <c r="DA9" s="32">
        <v>0</v>
      </c>
      <c r="DB9" s="31">
        <v>0</v>
      </c>
      <c r="DC9" s="32">
        <v>0.5</v>
      </c>
      <c r="DD9" s="32">
        <v>0.6</v>
      </c>
      <c r="DE9" s="32">
        <v>0.5</v>
      </c>
      <c r="DF9" s="33">
        <v>0.9</v>
      </c>
      <c r="DG9" s="32">
        <v>0.9</v>
      </c>
      <c r="DH9" s="31">
        <v>0.8</v>
      </c>
      <c r="DI9" s="32">
        <v>0.4</v>
      </c>
      <c r="DJ9" s="32">
        <v>0.4</v>
      </c>
      <c r="DK9" s="32">
        <v>0.3</v>
      </c>
      <c r="DL9" s="33">
        <v>0.5</v>
      </c>
      <c r="DM9" s="32">
        <v>0.5</v>
      </c>
      <c r="DN9" s="31">
        <v>0.5</v>
      </c>
      <c r="DO9" s="32">
        <v>0.6</v>
      </c>
      <c r="DP9" s="32">
        <v>0.7</v>
      </c>
      <c r="DQ9" s="32">
        <v>0.5</v>
      </c>
      <c r="DR9" s="33">
        <v>0.1</v>
      </c>
      <c r="DS9" s="32">
        <v>0.1</v>
      </c>
      <c r="DT9" s="31">
        <v>0</v>
      </c>
      <c r="DU9" s="33">
        <v>0.5</v>
      </c>
      <c r="DV9" s="32">
        <v>0.6</v>
      </c>
      <c r="DW9" s="31">
        <v>0.5</v>
      </c>
    </row>
    <row r="10" spans="1:127">
      <c r="A10" s="14" t="s">
        <v>59</v>
      </c>
      <c r="B10" s="28">
        <v>8.6</v>
      </c>
      <c r="C10" s="291">
        <v>9.4</v>
      </c>
      <c r="D10" s="292">
        <v>7.7</v>
      </c>
      <c r="E10" s="9">
        <v>0.4</v>
      </c>
      <c r="F10" s="9">
        <v>0.3</v>
      </c>
      <c r="G10" s="9">
        <v>0.4</v>
      </c>
      <c r="H10" s="28">
        <v>0.1</v>
      </c>
      <c r="I10" s="27">
        <v>0.1</v>
      </c>
      <c r="J10" s="26">
        <v>0.1</v>
      </c>
      <c r="K10" s="9">
        <v>0</v>
      </c>
      <c r="L10" s="9">
        <v>0</v>
      </c>
      <c r="M10" s="9">
        <v>0</v>
      </c>
      <c r="N10" s="28">
        <v>0</v>
      </c>
      <c r="O10" s="27">
        <v>0</v>
      </c>
      <c r="P10" s="26">
        <v>0</v>
      </c>
      <c r="Q10" s="9">
        <v>0</v>
      </c>
      <c r="R10" s="9">
        <v>0</v>
      </c>
      <c r="S10" s="9">
        <v>0</v>
      </c>
      <c r="T10" s="28">
        <v>0.2</v>
      </c>
      <c r="U10" s="27">
        <v>0.2</v>
      </c>
      <c r="V10" s="26">
        <v>0.2</v>
      </c>
      <c r="W10" s="9">
        <v>0</v>
      </c>
      <c r="X10" s="9">
        <v>0</v>
      </c>
      <c r="Y10" s="9">
        <v>0</v>
      </c>
      <c r="Z10" s="28">
        <v>0</v>
      </c>
      <c r="AA10" s="27">
        <v>0</v>
      </c>
      <c r="AB10" s="26">
        <v>0</v>
      </c>
      <c r="AC10" s="9">
        <v>0</v>
      </c>
      <c r="AD10" s="9">
        <v>0</v>
      </c>
      <c r="AE10" s="9">
        <v>0</v>
      </c>
      <c r="AF10" s="28">
        <v>0</v>
      </c>
      <c r="AG10" s="27">
        <v>0</v>
      </c>
      <c r="AH10" s="26">
        <v>0</v>
      </c>
      <c r="AI10" s="9">
        <v>0</v>
      </c>
      <c r="AJ10" s="9">
        <v>0</v>
      </c>
      <c r="AK10" s="9">
        <v>0</v>
      </c>
      <c r="AL10" s="28">
        <v>0.1</v>
      </c>
      <c r="AM10" s="27">
        <v>0</v>
      </c>
      <c r="AN10" s="26">
        <v>0.1</v>
      </c>
      <c r="AO10" s="9">
        <v>2.2999999999999998</v>
      </c>
      <c r="AP10" s="9">
        <v>2.6</v>
      </c>
      <c r="AQ10" s="9">
        <v>2.1</v>
      </c>
      <c r="AR10" s="28">
        <v>1.9</v>
      </c>
      <c r="AS10" s="27">
        <v>2.2999999999999998</v>
      </c>
      <c r="AT10" s="26">
        <v>1.5</v>
      </c>
      <c r="AU10" s="9">
        <v>0</v>
      </c>
      <c r="AV10" s="9">
        <v>0</v>
      </c>
      <c r="AW10" s="9">
        <v>0</v>
      </c>
      <c r="AX10" s="28">
        <v>0</v>
      </c>
      <c r="AY10" s="27">
        <v>0</v>
      </c>
      <c r="AZ10" s="26">
        <v>0</v>
      </c>
      <c r="BA10" s="9">
        <v>0</v>
      </c>
      <c r="BB10" s="9">
        <v>0</v>
      </c>
      <c r="BC10" s="9">
        <v>0</v>
      </c>
      <c r="BD10" s="28">
        <v>0</v>
      </c>
      <c r="BE10" s="27">
        <v>0</v>
      </c>
      <c r="BF10" s="26">
        <v>0</v>
      </c>
      <c r="BG10" s="9">
        <v>0</v>
      </c>
      <c r="BH10" s="9">
        <v>0</v>
      </c>
      <c r="BI10" s="9">
        <v>0</v>
      </c>
      <c r="BJ10" s="28">
        <v>0</v>
      </c>
      <c r="BK10" s="27">
        <v>0</v>
      </c>
      <c r="BL10" s="26">
        <v>0</v>
      </c>
      <c r="BM10" s="9">
        <v>0</v>
      </c>
      <c r="BN10" s="9">
        <v>0</v>
      </c>
      <c r="BO10" s="9">
        <v>0</v>
      </c>
      <c r="BP10" s="28">
        <v>0</v>
      </c>
      <c r="BQ10" s="27">
        <v>0</v>
      </c>
      <c r="BR10" s="26">
        <v>0</v>
      </c>
      <c r="BS10" s="9">
        <v>0</v>
      </c>
      <c r="BT10" s="9">
        <v>0</v>
      </c>
      <c r="BU10" s="9">
        <v>0</v>
      </c>
      <c r="BV10" s="28">
        <v>0</v>
      </c>
      <c r="BW10" s="27">
        <v>0</v>
      </c>
      <c r="BX10" s="26">
        <v>0</v>
      </c>
      <c r="BY10" s="9">
        <v>0</v>
      </c>
      <c r="BZ10" s="9">
        <v>0</v>
      </c>
      <c r="CA10" s="9">
        <v>0</v>
      </c>
      <c r="CB10" s="28">
        <v>0</v>
      </c>
      <c r="CC10" s="27">
        <v>0</v>
      </c>
      <c r="CD10" s="26">
        <v>0</v>
      </c>
      <c r="CE10" s="9" t="s">
        <v>36</v>
      </c>
      <c r="CF10" s="9" t="s">
        <v>36</v>
      </c>
      <c r="CG10" s="9">
        <v>0</v>
      </c>
      <c r="CH10" s="28" t="s">
        <v>36</v>
      </c>
      <c r="CI10" s="27" t="s">
        <v>36</v>
      </c>
      <c r="CJ10" s="26">
        <v>0</v>
      </c>
      <c r="CK10" s="9" t="s">
        <v>36</v>
      </c>
      <c r="CL10" s="9">
        <v>0</v>
      </c>
      <c r="CM10" s="9" t="s">
        <v>36</v>
      </c>
      <c r="CN10" s="28">
        <v>0</v>
      </c>
      <c r="CO10" s="27">
        <v>0</v>
      </c>
      <c r="CP10" s="26">
        <v>0</v>
      </c>
      <c r="CQ10" s="9">
        <v>0.7</v>
      </c>
      <c r="CR10" s="9">
        <v>0.9</v>
      </c>
      <c r="CS10" s="9">
        <v>0.4</v>
      </c>
      <c r="CT10" s="28">
        <v>0</v>
      </c>
      <c r="CU10" s="27">
        <v>0</v>
      </c>
      <c r="CV10" s="26">
        <v>0</v>
      </c>
      <c r="CW10" s="9">
        <v>0.6</v>
      </c>
      <c r="CX10" s="9">
        <v>0.6</v>
      </c>
      <c r="CY10" s="9">
        <v>0.5</v>
      </c>
      <c r="CZ10" s="28">
        <v>0</v>
      </c>
      <c r="DA10" s="27">
        <v>0</v>
      </c>
      <c r="DB10" s="26">
        <v>0</v>
      </c>
      <c r="DC10" s="9">
        <v>0.6</v>
      </c>
      <c r="DD10" s="9">
        <v>0.6</v>
      </c>
      <c r="DE10" s="9">
        <v>0.5</v>
      </c>
      <c r="DF10" s="28">
        <v>0.4</v>
      </c>
      <c r="DG10" s="27">
        <v>0.3</v>
      </c>
      <c r="DH10" s="26">
        <v>0.5</v>
      </c>
      <c r="DI10" s="9">
        <v>0.4</v>
      </c>
      <c r="DJ10" s="9">
        <v>0.3</v>
      </c>
      <c r="DK10" s="9">
        <v>0.5</v>
      </c>
      <c r="DL10" s="28">
        <v>0</v>
      </c>
      <c r="DM10" s="27">
        <v>0</v>
      </c>
      <c r="DN10" s="26">
        <v>0</v>
      </c>
      <c r="DO10" s="9">
        <v>0.2</v>
      </c>
      <c r="DP10" s="9">
        <v>0.2</v>
      </c>
      <c r="DQ10" s="9">
        <v>0.2</v>
      </c>
      <c r="DR10" s="28">
        <v>0</v>
      </c>
      <c r="DS10" s="27">
        <v>0</v>
      </c>
      <c r="DT10" s="26">
        <v>0</v>
      </c>
      <c r="DU10" s="28">
        <v>0.2</v>
      </c>
      <c r="DV10" s="27">
        <v>0.1</v>
      </c>
      <c r="DW10" s="26">
        <v>0.2</v>
      </c>
    </row>
    <row r="11" spans="1:127">
      <c r="A11" s="14" t="s">
        <v>58</v>
      </c>
      <c r="B11" s="28">
        <v>8.4</v>
      </c>
      <c r="C11" s="291">
        <v>9.4</v>
      </c>
      <c r="D11" s="292">
        <v>7.5</v>
      </c>
      <c r="E11" s="9">
        <v>0.2</v>
      </c>
      <c r="F11" s="9">
        <v>0.2</v>
      </c>
      <c r="G11" s="9">
        <v>0.3</v>
      </c>
      <c r="H11" s="28">
        <v>0</v>
      </c>
      <c r="I11" s="27">
        <v>0</v>
      </c>
      <c r="J11" s="26">
        <v>0</v>
      </c>
      <c r="K11" s="9">
        <v>0</v>
      </c>
      <c r="L11" s="9">
        <v>0</v>
      </c>
      <c r="M11" s="9">
        <v>0</v>
      </c>
      <c r="N11" s="28">
        <v>0</v>
      </c>
      <c r="O11" s="27">
        <v>0</v>
      </c>
      <c r="P11" s="26">
        <v>0</v>
      </c>
      <c r="Q11" s="9">
        <v>0</v>
      </c>
      <c r="R11" s="9">
        <v>0</v>
      </c>
      <c r="S11" s="9">
        <v>0</v>
      </c>
      <c r="T11" s="28">
        <v>0.1</v>
      </c>
      <c r="U11" s="27">
        <v>0.1</v>
      </c>
      <c r="V11" s="26">
        <v>0.1</v>
      </c>
      <c r="W11" s="9">
        <v>0</v>
      </c>
      <c r="X11" s="9">
        <v>0</v>
      </c>
      <c r="Y11" s="9">
        <v>0</v>
      </c>
      <c r="Z11" s="28">
        <v>0</v>
      </c>
      <c r="AA11" s="27">
        <v>0</v>
      </c>
      <c r="AB11" s="26">
        <v>0</v>
      </c>
      <c r="AC11" s="9">
        <v>0</v>
      </c>
      <c r="AD11" s="9">
        <v>0</v>
      </c>
      <c r="AE11" s="9">
        <v>0</v>
      </c>
      <c r="AF11" s="28">
        <v>0</v>
      </c>
      <c r="AG11" s="27">
        <v>0</v>
      </c>
      <c r="AH11" s="26">
        <v>0</v>
      </c>
      <c r="AI11" s="9">
        <v>0</v>
      </c>
      <c r="AJ11" s="9">
        <v>0</v>
      </c>
      <c r="AK11" s="9">
        <v>0</v>
      </c>
      <c r="AL11" s="28">
        <v>0.1</v>
      </c>
      <c r="AM11" s="27">
        <v>0.1</v>
      </c>
      <c r="AN11" s="26">
        <v>0.1</v>
      </c>
      <c r="AO11" s="9">
        <v>2.2000000000000002</v>
      </c>
      <c r="AP11" s="9">
        <v>2.1</v>
      </c>
      <c r="AQ11" s="9">
        <v>2.4</v>
      </c>
      <c r="AR11" s="28">
        <v>1.9</v>
      </c>
      <c r="AS11" s="27">
        <v>1.8</v>
      </c>
      <c r="AT11" s="26">
        <v>2</v>
      </c>
      <c r="AU11" s="9">
        <v>0</v>
      </c>
      <c r="AV11" s="9">
        <v>0</v>
      </c>
      <c r="AW11" s="9">
        <v>0</v>
      </c>
      <c r="AX11" s="28">
        <v>0</v>
      </c>
      <c r="AY11" s="27">
        <v>0</v>
      </c>
      <c r="AZ11" s="26">
        <v>0</v>
      </c>
      <c r="BA11" s="9">
        <v>0</v>
      </c>
      <c r="BB11" s="9">
        <v>0</v>
      </c>
      <c r="BC11" s="9">
        <v>0</v>
      </c>
      <c r="BD11" s="28">
        <v>0</v>
      </c>
      <c r="BE11" s="27">
        <v>0</v>
      </c>
      <c r="BF11" s="26">
        <v>0</v>
      </c>
      <c r="BG11" s="9">
        <v>0</v>
      </c>
      <c r="BH11" s="9">
        <v>0</v>
      </c>
      <c r="BI11" s="9">
        <v>0</v>
      </c>
      <c r="BJ11" s="28">
        <v>0</v>
      </c>
      <c r="BK11" s="27">
        <v>0</v>
      </c>
      <c r="BL11" s="26">
        <v>0</v>
      </c>
      <c r="BM11" s="9">
        <v>0</v>
      </c>
      <c r="BN11" s="9">
        <v>0</v>
      </c>
      <c r="BO11" s="9">
        <v>0</v>
      </c>
      <c r="BP11" s="28">
        <v>0</v>
      </c>
      <c r="BQ11" s="27">
        <v>0</v>
      </c>
      <c r="BR11" s="26">
        <v>0</v>
      </c>
      <c r="BS11" s="9">
        <v>0</v>
      </c>
      <c r="BT11" s="9">
        <v>0</v>
      </c>
      <c r="BU11" s="9">
        <v>0</v>
      </c>
      <c r="BV11" s="28">
        <v>0</v>
      </c>
      <c r="BW11" s="27">
        <v>0</v>
      </c>
      <c r="BX11" s="26">
        <v>0</v>
      </c>
      <c r="BY11" s="9">
        <v>0</v>
      </c>
      <c r="BZ11" s="9">
        <v>0</v>
      </c>
      <c r="CA11" s="9">
        <v>0</v>
      </c>
      <c r="CB11" s="28">
        <v>0</v>
      </c>
      <c r="CC11" s="27">
        <v>0</v>
      </c>
      <c r="CD11" s="26">
        <v>0</v>
      </c>
      <c r="CE11" s="9" t="s">
        <v>36</v>
      </c>
      <c r="CF11" s="9" t="s">
        <v>36</v>
      </c>
      <c r="CG11" s="9">
        <v>0</v>
      </c>
      <c r="CH11" s="28" t="s">
        <v>36</v>
      </c>
      <c r="CI11" s="27" t="s">
        <v>36</v>
      </c>
      <c r="CJ11" s="26">
        <v>0</v>
      </c>
      <c r="CK11" s="9" t="s">
        <v>36</v>
      </c>
      <c r="CL11" s="9">
        <v>0</v>
      </c>
      <c r="CM11" s="9" t="s">
        <v>36</v>
      </c>
      <c r="CN11" s="28">
        <v>0</v>
      </c>
      <c r="CO11" s="27">
        <v>0</v>
      </c>
      <c r="CP11" s="26">
        <v>0</v>
      </c>
      <c r="CQ11" s="9">
        <v>0.5</v>
      </c>
      <c r="CR11" s="9">
        <v>0.5</v>
      </c>
      <c r="CS11" s="9">
        <v>0.5</v>
      </c>
      <c r="CT11" s="28">
        <v>0.2</v>
      </c>
      <c r="CU11" s="27">
        <v>0.2</v>
      </c>
      <c r="CV11" s="26">
        <v>0.1</v>
      </c>
      <c r="CW11" s="9">
        <v>0.7</v>
      </c>
      <c r="CX11" s="9">
        <v>0.7</v>
      </c>
      <c r="CY11" s="9">
        <v>0.7</v>
      </c>
      <c r="CZ11" s="28">
        <v>0</v>
      </c>
      <c r="DA11" s="27">
        <v>0</v>
      </c>
      <c r="DB11" s="26">
        <v>0</v>
      </c>
      <c r="DC11" s="9">
        <v>0.5</v>
      </c>
      <c r="DD11" s="9">
        <v>0.4</v>
      </c>
      <c r="DE11" s="9">
        <v>0.7</v>
      </c>
      <c r="DF11" s="28">
        <v>0.3</v>
      </c>
      <c r="DG11" s="27">
        <v>0.2</v>
      </c>
      <c r="DH11" s="26">
        <v>0.4</v>
      </c>
      <c r="DI11" s="9">
        <v>0.3</v>
      </c>
      <c r="DJ11" s="9">
        <v>0.2</v>
      </c>
      <c r="DK11" s="9">
        <v>0.3</v>
      </c>
      <c r="DL11" s="28">
        <v>0.1</v>
      </c>
      <c r="DM11" s="27">
        <v>0</v>
      </c>
      <c r="DN11" s="26">
        <v>0.1</v>
      </c>
      <c r="DO11" s="9">
        <v>0.1</v>
      </c>
      <c r="DP11" s="9">
        <v>0.1</v>
      </c>
      <c r="DQ11" s="9">
        <v>0</v>
      </c>
      <c r="DR11" s="28">
        <v>0</v>
      </c>
      <c r="DS11" s="27">
        <v>0</v>
      </c>
      <c r="DT11" s="26">
        <v>0</v>
      </c>
      <c r="DU11" s="28">
        <v>0.1</v>
      </c>
      <c r="DV11" s="27">
        <v>0.1</v>
      </c>
      <c r="DW11" s="26">
        <v>0</v>
      </c>
    </row>
    <row r="12" spans="1:127">
      <c r="A12" s="14" t="s">
        <v>57</v>
      </c>
      <c r="B12" s="28">
        <v>20.399999999999999</v>
      </c>
      <c r="C12" s="291">
        <v>27.2</v>
      </c>
      <c r="D12" s="292">
        <v>13.2</v>
      </c>
      <c r="E12" s="9">
        <v>0.2</v>
      </c>
      <c r="F12" s="9">
        <v>0.1</v>
      </c>
      <c r="G12" s="9">
        <v>0.3</v>
      </c>
      <c r="H12" s="28">
        <v>0</v>
      </c>
      <c r="I12" s="27">
        <v>0</v>
      </c>
      <c r="J12" s="26">
        <v>0</v>
      </c>
      <c r="K12" s="9">
        <v>0</v>
      </c>
      <c r="L12" s="9">
        <v>0</v>
      </c>
      <c r="M12" s="9">
        <v>0</v>
      </c>
      <c r="N12" s="28">
        <v>0</v>
      </c>
      <c r="O12" s="27">
        <v>0</v>
      </c>
      <c r="P12" s="26">
        <v>0</v>
      </c>
      <c r="Q12" s="9">
        <v>0</v>
      </c>
      <c r="R12" s="9">
        <v>0</v>
      </c>
      <c r="S12" s="9">
        <v>0</v>
      </c>
      <c r="T12" s="28">
        <v>0.1</v>
      </c>
      <c r="U12" s="27">
        <v>0.1</v>
      </c>
      <c r="V12" s="26">
        <v>0.1</v>
      </c>
      <c r="W12" s="9">
        <v>0</v>
      </c>
      <c r="X12" s="9">
        <v>0</v>
      </c>
      <c r="Y12" s="9">
        <v>0</v>
      </c>
      <c r="Z12" s="28">
        <v>0</v>
      </c>
      <c r="AA12" s="27">
        <v>0</v>
      </c>
      <c r="AB12" s="26">
        <v>0</v>
      </c>
      <c r="AC12" s="9">
        <v>0</v>
      </c>
      <c r="AD12" s="9">
        <v>0</v>
      </c>
      <c r="AE12" s="9">
        <v>0</v>
      </c>
      <c r="AF12" s="28">
        <v>0</v>
      </c>
      <c r="AG12" s="27">
        <v>0</v>
      </c>
      <c r="AH12" s="26">
        <v>0</v>
      </c>
      <c r="AI12" s="9">
        <v>0</v>
      </c>
      <c r="AJ12" s="9">
        <v>0</v>
      </c>
      <c r="AK12" s="9">
        <v>0</v>
      </c>
      <c r="AL12" s="28">
        <v>0.1</v>
      </c>
      <c r="AM12" s="27">
        <v>0</v>
      </c>
      <c r="AN12" s="26">
        <v>0.1</v>
      </c>
      <c r="AO12" s="9">
        <v>2.8</v>
      </c>
      <c r="AP12" s="9">
        <v>3.2</v>
      </c>
      <c r="AQ12" s="9">
        <v>2.4</v>
      </c>
      <c r="AR12" s="28">
        <v>2.5</v>
      </c>
      <c r="AS12" s="27">
        <v>2.8</v>
      </c>
      <c r="AT12" s="26">
        <v>2.1</v>
      </c>
      <c r="AU12" s="9">
        <v>0</v>
      </c>
      <c r="AV12" s="9">
        <v>0</v>
      </c>
      <c r="AW12" s="9">
        <v>0</v>
      </c>
      <c r="AX12" s="28">
        <v>0</v>
      </c>
      <c r="AY12" s="27">
        <v>0</v>
      </c>
      <c r="AZ12" s="26">
        <v>0</v>
      </c>
      <c r="BA12" s="9">
        <v>0.1</v>
      </c>
      <c r="BB12" s="9">
        <v>0</v>
      </c>
      <c r="BC12" s="9">
        <v>0.1</v>
      </c>
      <c r="BD12" s="28">
        <v>0.1</v>
      </c>
      <c r="BE12" s="27">
        <v>0</v>
      </c>
      <c r="BF12" s="26">
        <v>0.1</v>
      </c>
      <c r="BG12" s="9">
        <v>0</v>
      </c>
      <c r="BH12" s="9">
        <v>0</v>
      </c>
      <c r="BI12" s="9">
        <v>0</v>
      </c>
      <c r="BJ12" s="28">
        <v>0</v>
      </c>
      <c r="BK12" s="27">
        <v>0</v>
      </c>
      <c r="BL12" s="26">
        <v>0.1</v>
      </c>
      <c r="BM12" s="9">
        <v>0</v>
      </c>
      <c r="BN12" s="9">
        <v>0</v>
      </c>
      <c r="BO12" s="9">
        <v>0</v>
      </c>
      <c r="BP12" s="28">
        <v>0</v>
      </c>
      <c r="BQ12" s="27">
        <v>0</v>
      </c>
      <c r="BR12" s="26">
        <v>0</v>
      </c>
      <c r="BS12" s="9">
        <v>0</v>
      </c>
      <c r="BT12" s="9">
        <v>0</v>
      </c>
      <c r="BU12" s="9">
        <v>0</v>
      </c>
      <c r="BV12" s="28">
        <v>0</v>
      </c>
      <c r="BW12" s="27">
        <v>0</v>
      </c>
      <c r="BX12" s="26">
        <v>0</v>
      </c>
      <c r="BY12" s="9">
        <v>0</v>
      </c>
      <c r="BZ12" s="9">
        <v>0</v>
      </c>
      <c r="CA12" s="9">
        <v>0</v>
      </c>
      <c r="CB12" s="28">
        <v>0</v>
      </c>
      <c r="CC12" s="27">
        <v>0</v>
      </c>
      <c r="CD12" s="26">
        <v>0</v>
      </c>
      <c r="CE12" s="9" t="s">
        <v>36</v>
      </c>
      <c r="CF12" s="9" t="s">
        <v>36</v>
      </c>
      <c r="CG12" s="9">
        <v>0</v>
      </c>
      <c r="CH12" s="28" t="s">
        <v>36</v>
      </c>
      <c r="CI12" s="27" t="s">
        <v>36</v>
      </c>
      <c r="CJ12" s="26">
        <v>0.1</v>
      </c>
      <c r="CK12" s="9" t="s">
        <v>36</v>
      </c>
      <c r="CL12" s="9">
        <v>0</v>
      </c>
      <c r="CM12" s="9" t="s">
        <v>36</v>
      </c>
      <c r="CN12" s="28">
        <v>0</v>
      </c>
      <c r="CO12" s="27">
        <v>0</v>
      </c>
      <c r="CP12" s="26">
        <v>0</v>
      </c>
      <c r="CQ12" s="9">
        <v>0.4</v>
      </c>
      <c r="CR12" s="9">
        <v>0.6</v>
      </c>
      <c r="CS12" s="9">
        <v>0.1</v>
      </c>
      <c r="CT12" s="28">
        <v>0.2</v>
      </c>
      <c r="CU12" s="27">
        <v>0.2</v>
      </c>
      <c r="CV12" s="26">
        <v>0.1</v>
      </c>
      <c r="CW12" s="9">
        <v>0.7</v>
      </c>
      <c r="CX12" s="9">
        <v>0.8</v>
      </c>
      <c r="CY12" s="9">
        <v>0.6</v>
      </c>
      <c r="CZ12" s="28">
        <v>0</v>
      </c>
      <c r="DA12" s="27">
        <v>0</v>
      </c>
      <c r="DB12" s="26">
        <v>0</v>
      </c>
      <c r="DC12" s="9">
        <v>1</v>
      </c>
      <c r="DD12" s="9">
        <v>1</v>
      </c>
      <c r="DE12" s="9">
        <v>0.9</v>
      </c>
      <c r="DF12" s="28">
        <v>0.4</v>
      </c>
      <c r="DG12" s="27">
        <v>0.4</v>
      </c>
      <c r="DH12" s="26">
        <v>0.3</v>
      </c>
      <c r="DI12" s="9">
        <v>0.3</v>
      </c>
      <c r="DJ12" s="9">
        <v>0.3</v>
      </c>
      <c r="DK12" s="9">
        <v>0.3</v>
      </c>
      <c r="DL12" s="28">
        <v>0.1</v>
      </c>
      <c r="DM12" s="27">
        <v>0.1</v>
      </c>
      <c r="DN12" s="26">
        <v>0</v>
      </c>
      <c r="DO12" s="9">
        <v>0.1</v>
      </c>
      <c r="DP12" s="9">
        <v>0.2</v>
      </c>
      <c r="DQ12" s="9">
        <v>0.1</v>
      </c>
      <c r="DR12" s="28">
        <v>0.1</v>
      </c>
      <c r="DS12" s="27">
        <v>0</v>
      </c>
      <c r="DT12" s="26">
        <v>0.1</v>
      </c>
      <c r="DU12" s="28">
        <v>0.1</v>
      </c>
      <c r="DV12" s="27">
        <v>0.1</v>
      </c>
      <c r="DW12" s="26">
        <v>0</v>
      </c>
    </row>
    <row r="13" spans="1:127">
      <c r="A13" s="14" t="s">
        <v>56</v>
      </c>
      <c r="B13" s="28">
        <v>35.700000000000003</v>
      </c>
      <c r="C13" s="291">
        <v>50.3</v>
      </c>
      <c r="D13" s="292">
        <v>20.399999999999999</v>
      </c>
      <c r="E13" s="9">
        <v>0.4</v>
      </c>
      <c r="F13" s="9">
        <v>0.4</v>
      </c>
      <c r="G13" s="9">
        <v>0.4</v>
      </c>
      <c r="H13" s="28">
        <v>0.1</v>
      </c>
      <c r="I13" s="27">
        <v>0.1</v>
      </c>
      <c r="J13" s="26">
        <v>0</v>
      </c>
      <c r="K13" s="9">
        <v>0</v>
      </c>
      <c r="L13" s="9">
        <v>0</v>
      </c>
      <c r="M13" s="9">
        <v>0</v>
      </c>
      <c r="N13" s="28">
        <v>0</v>
      </c>
      <c r="O13" s="27">
        <v>0</v>
      </c>
      <c r="P13" s="26">
        <v>0</v>
      </c>
      <c r="Q13" s="9">
        <v>0</v>
      </c>
      <c r="R13" s="9">
        <v>0</v>
      </c>
      <c r="S13" s="9">
        <v>0</v>
      </c>
      <c r="T13" s="28">
        <v>0.2</v>
      </c>
      <c r="U13" s="27">
        <v>0.1</v>
      </c>
      <c r="V13" s="26">
        <v>0.3</v>
      </c>
      <c r="W13" s="9">
        <v>0</v>
      </c>
      <c r="X13" s="9">
        <v>0</v>
      </c>
      <c r="Y13" s="9">
        <v>0</v>
      </c>
      <c r="Z13" s="28">
        <v>0</v>
      </c>
      <c r="AA13" s="27">
        <v>0</v>
      </c>
      <c r="AB13" s="26">
        <v>0</v>
      </c>
      <c r="AC13" s="9">
        <v>0</v>
      </c>
      <c r="AD13" s="9">
        <v>0</v>
      </c>
      <c r="AE13" s="9">
        <v>0</v>
      </c>
      <c r="AF13" s="28">
        <v>0</v>
      </c>
      <c r="AG13" s="27">
        <v>0</v>
      </c>
      <c r="AH13" s="26">
        <v>0</v>
      </c>
      <c r="AI13" s="9">
        <v>0</v>
      </c>
      <c r="AJ13" s="9">
        <v>0</v>
      </c>
      <c r="AK13" s="9">
        <v>0</v>
      </c>
      <c r="AL13" s="28">
        <v>0.1</v>
      </c>
      <c r="AM13" s="27">
        <v>0.2</v>
      </c>
      <c r="AN13" s="26">
        <v>0</v>
      </c>
      <c r="AO13" s="9">
        <v>3.2</v>
      </c>
      <c r="AP13" s="9">
        <v>4</v>
      </c>
      <c r="AQ13" s="9">
        <v>2.4</v>
      </c>
      <c r="AR13" s="28">
        <v>3</v>
      </c>
      <c r="AS13" s="27">
        <v>3.7</v>
      </c>
      <c r="AT13" s="26">
        <v>2.2000000000000002</v>
      </c>
      <c r="AU13" s="9">
        <v>0</v>
      </c>
      <c r="AV13" s="9">
        <v>0</v>
      </c>
      <c r="AW13" s="9">
        <v>0</v>
      </c>
      <c r="AX13" s="28">
        <v>0</v>
      </c>
      <c r="AY13" s="27">
        <v>0</v>
      </c>
      <c r="AZ13" s="26">
        <v>0</v>
      </c>
      <c r="BA13" s="9">
        <v>0.2</v>
      </c>
      <c r="BB13" s="9">
        <v>0.3</v>
      </c>
      <c r="BC13" s="9">
        <v>0.2</v>
      </c>
      <c r="BD13" s="28">
        <v>0.2</v>
      </c>
      <c r="BE13" s="27">
        <v>0.3</v>
      </c>
      <c r="BF13" s="26">
        <v>0.1</v>
      </c>
      <c r="BG13" s="9">
        <v>0.1</v>
      </c>
      <c r="BH13" s="9">
        <v>0.1</v>
      </c>
      <c r="BI13" s="9">
        <v>0</v>
      </c>
      <c r="BJ13" s="28">
        <v>0</v>
      </c>
      <c r="BK13" s="27">
        <v>0.1</v>
      </c>
      <c r="BL13" s="26">
        <v>0</v>
      </c>
      <c r="BM13" s="9">
        <v>0</v>
      </c>
      <c r="BN13" s="9">
        <v>0</v>
      </c>
      <c r="BO13" s="9">
        <v>0</v>
      </c>
      <c r="BP13" s="28">
        <v>0</v>
      </c>
      <c r="BQ13" s="27">
        <v>0</v>
      </c>
      <c r="BR13" s="26">
        <v>0</v>
      </c>
      <c r="BS13" s="9">
        <v>0</v>
      </c>
      <c r="BT13" s="9">
        <v>0</v>
      </c>
      <c r="BU13" s="9">
        <v>0</v>
      </c>
      <c r="BV13" s="28">
        <v>0.1</v>
      </c>
      <c r="BW13" s="27">
        <v>0</v>
      </c>
      <c r="BX13" s="26">
        <v>0.1</v>
      </c>
      <c r="BY13" s="9">
        <v>0</v>
      </c>
      <c r="BZ13" s="9">
        <v>0</v>
      </c>
      <c r="CA13" s="9">
        <v>0</v>
      </c>
      <c r="CB13" s="28">
        <v>0.1</v>
      </c>
      <c r="CC13" s="27">
        <v>0</v>
      </c>
      <c r="CD13" s="26">
        <v>0.2</v>
      </c>
      <c r="CE13" s="9" t="s">
        <v>36</v>
      </c>
      <c r="CF13" s="9" t="s">
        <v>36</v>
      </c>
      <c r="CG13" s="9">
        <v>0.1</v>
      </c>
      <c r="CH13" s="28" t="s">
        <v>36</v>
      </c>
      <c r="CI13" s="27" t="s">
        <v>36</v>
      </c>
      <c r="CJ13" s="26">
        <v>0.2</v>
      </c>
      <c r="CK13" s="9" t="s">
        <v>36</v>
      </c>
      <c r="CL13" s="9">
        <v>0</v>
      </c>
      <c r="CM13" s="9" t="s">
        <v>36</v>
      </c>
      <c r="CN13" s="28">
        <v>0</v>
      </c>
      <c r="CO13" s="27">
        <v>0</v>
      </c>
      <c r="CP13" s="26">
        <v>0</v>
      </c>
      <c r="CQ13" s="9">
        <v>0.4</v>
      </c>
      <c r="CR13" s="9">
        <v>0.4</v>
      </c>
      <c r="CS13" s="9">
        <v>0.3</v>
      </c>
      <c r="CT13" s="28">
        <v>0.2</v>
      </c>
      <c r="CU13" s="27">
        <v>0.3</v>
      </c>
      <c r="CV13" s="26">
        <v>0.1</v>
      </c>
      <c r="CW13" s="9">
        <v>0.7</v>
      </c>
      <c r="CX13" s="9">
        <v>1</v>
      </c>
      <c r="CY13" s="9">
        <v>0.4</v>
      </c>
      <c r="CZ13" s="28">
        <v>0</v>
      </c>
      <c r="DA13" s="27">
        <v>0</v>
      </c>
      <c r="DB13" s="26">
        <v>0</v>
      </c>
      <c r="DC13" s="9">
        <v>0.8</v>
      </c>
      <c r="DD13" s="9">
        <v>1.2</v>
      </c>
      <c r="DE13" s="9">
        <v>0.5</v>
      </c>
      <c r="DF13" s="28">
        <v>0.2</v>
      </c>
      <c r="DG13" s="27">
        <v>0.3</v>
      </c>
      <c r="DH13" s="26">
        <v>0.2</v>
      </c>
      <c r="DI13" s="9">
        <v>0.2</v>
      </c>
      <c r="DJ13" s="9">
        <v>0.2</v>
      </c>
      <c r="DK13" s="9">
        <v>0.1</v>
      </c>
      <c r="DL13" s="28">
        <v>0.1</v>
      </c>
      <c r="DM13" s="27">
        <v>0.1</v>
      </c>
      <c r="DN13" s="26">
        <v>0.1</v>
      </c>
      <c r="DO13" s="9">
        <v>0</v>
      </c>
      <c r="DP13" s="9">
        <v>0.1</v>
      </c>
      <c r="DQ13" s="9">
        <v>0</v>
      </c>
      <c r="DR13" s="28">
        <v>0</v>
      </c>
      <c r="DS13" s="27">
        <v>0</v>
      </c>
      <c r="DT13" s="26">
        <v>0</v>
      </c>
      <c r="DU13" s="28">
        <v>0</v>
      </c>
      <c r="DV13" s="27">
        <v>0</v>
      </c>
      <c r="DW13" s="26">
        <v>0</v>
      </c>
    </row>
    <row r="14" spans="1:127">
      <c r="A14" s="14" t="s">
        <v>55</v>
      </c>
      <c r="B14" s="28">
        <v>41.6</v>
      </c>
      <c r="C14" s="291">
        <v>55.6</v>
      </c>
      <c r="D14" s="292">
        <v>26.9</v>
      </c>
      <c r="E14" s="9">
        <v>0.4</v>
      </c>
      <c r="F14" s="9">
        <v>0.4</v>
      </c>
      <c r="G14" s="9">
        <v>0.4</v>
      </c>
      <c r="H14" s="28">
        <v>0</v>
      </c>
      <c r="I14" s="27">
        <v>0.1</v>
      </c>
      <c r="J14" s="26">
        <v>0</v>
      </c>
      <c r="K14" s="9">
        <v>0</v>
      </c>
      <c r="L14" s="9">
        <v>0</v>
      </c>
      <c r="M14" s="9">
        <v>0</v>
      </c>
      <c r="N14" s="28">
        <v>0</v>
      </c>
      <c r="O14" s="27">
        <v>0</v>
      </c>
      <c r="P14" s="26">
        <v>0</v>
      </c>
      <c r="Q14" s="9">
        <v>0</v>
      </c>
      <c r="R14" s="9">
        <v>0</v>
      </c>
      <c r="S14" s="9">
        <v>0</v>
      </c>
      <c r="T14" s="28">
        <v>0.2</v>
      </c>
      <c r="U14" s="27">
        <v>0.2</v>
      </c>
      <c r="V14" s="26">
        <v>0.2</v>
      </c>
      <c r="W14" s="9">
        <v>0</v>
      </c>
      <c r="X14" s="9">
        <v>0</v>
      </c>
      <c r="Y14" s="9">
        <v>0.1</v>
      </c>
      <c r="Z14" s="28">
        <v>0</v>
      </c>
      <c r="AA14" s="27">
        <v>0</v>
      </c>
      <c r="AB14" s="26">
        <v>0</v>
      </c>
      <c r="AC14" s="9">
        <v>0</v>
      </c>
      <c r="AD14" s="9">
        <v>0</v>
      </c>
      <c r="AE14" s="9">
        <v>0</v>
      </c>
      <c r="AF14" s="28">
        <v>0</v>
      </c>
      <c r="AG14" s="27">
        <v>0</v>
      </c>
      <c r="AH14" s="26">
        <v>0.1</v>
      </c>
      <c r="AI14" s="9">
        <v>0</v>
      </c>
      <c r="AJ14" s="9">
        <v>0</v>
      </c>
      <c r="AK14" s="9">
        <v>0</v>
      </c>
      <c r="AL14" s="28">
        <v>0.1</v>
      </c>
      <c r="AM14" s="27">
        <v>0.1</v>
      </c>
      <c r="AN14" s="26">
        <v>0.1</v>
      </c>
      <c r="AO14" s="9">
        <v>5.6</v>
      </c>
      <c r="AP14" s="9">
        <v>5.3</v>
      </c>
      <c r="AQ14" s="9">
        <v>5.9</v>
      </c>
      <c r="AR14" s="28">
        <v>5.0999999999999996</v>
      </c>
      <c r="AS14" s="27">
        <v>4.8</v>
      </c>
      <c r="AT14" s="26">
        <v>5.5</v>
      </c>
      <c r="AU14" s="9">
        <v>0.2</v>
      </c>
      <c r="AV14" s="9">
        <v>0.2</v>
      </c>
      <c r="AW14" s="9">
        <v>0.1</v>
      </c>
      <c r="AX14" s="28">
        <v>0</v>
      </c>
      <c r="AY14" s="27">
        <v>0</v>
      </c>
      <c r="AZ14" s="26">
        <v>0</v>
      </c>
      <c r="BA14" s="9">
        <v>0.5</v>
      </c>
      <c r="BB14" s="9">
        <v>0.6</v>
      </c>
      <c r="BC14" s="9">
        <v>0.4</v>
      </c>
      <c r="BD14" s="28">
        <v>0.4</v>
      </c>
      <c r="BE14" s="27">
        <v>0.3</v>
      </c>
      <c r="BF14" s="26">
        <v>0.4</v>
      </c>
      <c r="BG14" s="9">
        <v>0.2</v>
      </c>
      <c r="BH14" s="9">
        <v>0.2</v>
      </c>
      <c r="BI14" s="9">
        <v>0.2</v>
      </c>
      <c r="BJ14" s="28">
        <v>0.1</v>
      </c>
      <c r="BK14" s="27">
        <v>0.1</v>
      </c>
      <c r="BL14" s="26">
        <v>0.1</v>
      </c>
      <c r="BM14" s="9">
        <v>0</v>
      </c>
      <c r="BN14" s="9">
        <v>0</v>
      </c>
      <c r="BO14" s="9">
        <v>0</v>
      </c>
      <c r="BP14" s="28">
        <v>0</v>
      </c>
      <c r="BQ14" s="27">
        <v>0</v>
      </c>
      <c r="BR14" s="26">
        <v>0</v>
      </c>
      <c r="BS14" s="9">
        <v>0</v>
      </c>
      <c r="BT14" s="9">
        <v>0</v>
      </c>
      <c r="BU14" s="9">
        <v>0</v>
      </c>
      <c r="BV14" s="28">
        <v>0.1</v>
      </c>
      <c r="BW14" s="27">
        <v>0.1</v>
      </c>
      <c r="BX14" s="26">
        <v>0.1</v>
      </c>
      <c r="BY14" s="9">
        <v>0.1</v>
      </c>
      <c r="BZ14" s="9">
        <v>0</v>
      </c>
      <c r="CA14" s="9">
        <v>0.2</v>
      </c>
      <c r="CB14" s="28">
        <v>0.3</v>
      </c>
      <c r="CC14" s="27">
        <v>0</v>
      </c>
      <c r="CD14" s="26">
        <v>0.7</v>
      </c>
      <c r="CE14" s="9" t="s">
        <v>36</v>
      </c>
      <c r="CF14" s="9" t="s">
        <v>36</v>
      </c>
      <c r="CG14" s="9">
        <v>0.6</v>
      </c>
      <c r="CH14" s="28" t="s">
        <v>36</v>
      </c>
      <c r="CI14" s="27" t="s">
        <v>36</v>
      </c>
      <c r="CJ14" s="26">
        <v>0.5</v>
      </c>
      <c r="CK14" s="9" t="s">
        <v>36</v>
      </c>
      <c r="CL14" s="9">
        <v>0</v>
      </c>
      <c r="CM14" s="9" t="s">
        <v>36</v>
      </c>
      <c r="CN14" s="28">
        <v>0</v>
      </c>
      <c r="CO14" s="27">
        <v>0</v>
      </c>
      <c r="CP14" s="26">
        <v>0</v>
      </c>
      <c r="CQ14" s="9">
        <v>0.5</v>
      </c>
      <c r="CR14" s="9">
        <v>0.5</v>
      </c>
      <c r="CS14" s="9">
        <v>0.6</v>
      </c>
      <c r="CT14" s="28">
        <v>0.3</v>
      </c>
      <c r="CU14" s="27">
        <v>0.5</v>
      </c>
      <c r="CV14" s="26">
        <v>0.1</v>
      </c>
      <c r="CW14" s="9">
        <v>0.7</v>
      </c>
      <c r="CX14" s="9">
        <v>0.9</v>
      </c>
      <c r="CY14" s="9">
        <v>0.6</v>
      </c>
      <c r="CZ14" s="28">
        <v>0</v>
      </c>
      <c r="DA14" s="27">
        <v>0</v>
      </c>
      <c r="DB14" s="26">
        <v>0</v>
      </c>
      <c r="DC14" s="9">
        <v>1</v>
      </c>
      <c r="DD14" s="9">
        <v>1.2</v>
      </c>
      <c r="DE14" s="9">
        <v>0.9</v>
      </c>
      <c r="DF14" s="28">
        <v>0.4</v>
      </c>
      <c r="DG14" s="27">
        <v>0.5</v>
      </c>
      <c r="DH14" s="26">
        <v>0.4</v>
      </c>
      <c r="DI14" s="9">
        <v>0.3</v>
      </c>
      <c r="DJ14" s="9">
        <v>0.3</v>
      </c>
      <c r="DK14" s="9">
        <v>0.3</v>
      </c>
      <c r="DL14" s="28">
        <v>0.1</v>
      </c>
      <c r="DM14" s="27">
        <v>0.2</v>
      </c>
      <c r="DN14" s="26">
        <v>0.1</v>
      </c>
      <c r="DO14" s="9">
        <v>0.1</v>
      </c>
      <c r="DP14" s="9">
        <v>0.1</v>
      </c>
      <c r="DQ14" s="9">
        <v>0.2</v>
      </c>
      <c r="DR14" s="28">
        <v>0</v>
      </c>
      <c r="DS14" s="27">
        <v>0</v>
      </c>
      <c r="DT14" s="26">
        <v>0.1</v>
      </c>
      <c r="DU14" s="28">
        <v>0.1</v>
      </c>
      <c r="DV14" s="27">
        <v>0.1</v>
      </c>
      <c r="DW14" s="26">
        <v>0.1</v>
      </c>
    </row>
    <row r="15" spans="1:127">
      <c r="A15" s="14" t="s">
        <v>54</v>
      </c>
      <c r="B15" s="28">
        <v>49.4</v>
      </c>
      <c r="C15" s="291">
        <v>63.7</v>
      </c>
      <c r="D15" s="292">
        <v>34.700000000000003</v>
      </c>
      <c r="E15" s="9">
        <v>0.5</v>
      </c>
      <c r="F15" s="9">
        <v>0.4</v>
      </c>
      <c r="G15" s="9">
        <v>0.5</v>
      </c>
      <c r="H15" s="28">
        <v>0</v>
      </c>
      <c r="I15" s="27">
        <v>0.1</v>
      </c>
      <c r="J15" s="26">
        <v>0</v>
      </c>
      <c r="K15" s="9">
        <v>0</v>
      </c>
      <c r="L15" s="9">
        <v>0</v>
      </c>
      <c r="M15" s="9">
        <v>0</v>
      </c>
      <c r="N15" s="28">
        <v>0</v>
      </c>
      <c r="O15" s="27">
        <v>0</v>
      </c>
      <c r="P15" s="26">
        <v>0</v>
      </c>
      <c r="Q15" s="9">
        <v>0</v>
      </c>
      <c r="R15" s="9">
        <v>0</v>
      </c>
      <c r="S15" s="9">
        <v>0</v>
      </c>
      <c r="T15" s="28">
        <v>0.2</v>
      </c>
      <c r="U15" s="27">
        <v>0.1</v>
      </c>
      <c r="V15" s="26">
        <v>0.2</v>
      </c>
      <c r="W15" s="9">
        <v>0.1</v>
      </c>
      <c r="X15" s="9">
        <v>0</v>
      </c>
      <c r="Y15" s="9">
        <v>0.1</v>
      </c>
      <c r="Z15" s="28">
        <v>0</v>
      </c>
      <c r="AA15" s="27">
        <v>0</v>
      </c>
      <c r="AB15" s="26">
        <v>0.1</v>
      </c>
      <c r="AC15" s="9">
        <v>0</v>
      </c>
      <c r="AD15" s="9">
        <v>0</v>
      </c>
      <c r="AE15" s="9">
        <v>0</v>
      </c>
      <c r="AF15" s="28">
        <v>0</v>
      </c>
      <c r="AG15" s="27">
        <v>0</v>
      </c>
      <c r="AH15" s="26">
        <v>0</v>
      </c>
      <c r="AI15" s="9">
        <v>0</v>
      </c>
      <c r="AJ15" s="9">
        <v>0</v>
      </c>
      <c r="AK15" s="9">
        <v>0</v>
      </c>
      <c r="AL15" s="28">
        <v>0.2</v>
      </c>
      <c r="AM15" s="27">
        <v>0.2</v>
      </c>
      <c r="AN15" s="26">
        <v>0.2</v>
      </c>
      <c r="AO15" s="9">
        <v>9.6</v>
      </c>
      <c r="AP15" s="9">
        <v>7.6</v>
      </c>
      <c r="AQ15" s="9">
        <v>11.6</v>
      </c>
      <c r="AR15" s="28">
        <v>9.1</v>
      </c>
      <c r="AS15" s="27">
        <v>7.1</v>
      </c>
      <c r="AT15" s="26">
        <v>11.2</v>
      </c>
      <c r="AU15" s="9">
        <v>0.3</v>
      </c>
      <c r="AV15" s="9">
        <v>0.3</v>
      </c>
      <c r="AW15" s="9">
        <v>0.2</v>
      </c>
      <c r="AX15" s="28">
        <v>0.1</v>
      </c>
      <c r="AY15" s="27">
        <v>0</v>
      </c>
      <c r="AZ15" s="26">
        <v>0.1</v>
      </c>
      <c r="BA15" s="9">
        <v>1.1000000000000001</v>
      </c>
      <c r="BB15" s="9">
        <v>0.8</v>
      </c>
      <c r="BC15" s="9">
        <v>1.5</v>
      </c>
      <c r="BD15" s="28">
        <v>0.6</v>
      </c>
      <c r="BE15" s="27">
        <v>0.8</v>
      </c>
      <c r="BF15" s="26">
        <v>0.4</v>
      </c>
      <c r="BG15" s="9">
        <v>0.3</v>
      </c>
      <c r="BH15" s="9">
        <v>0.4</v>
      </c>
      <c r="BI15" s="9">
        <v>0.2</v>
      </c>
      <c r="BJ15" s="28">
        <v>0.1</v>
      </c>
      <c r="BK15" s="27">
        <v>0.1</v>
      </c>
      <c r="BL15" s="26">
        <v>0</v>
      </c>
      <c r="BM15" s="9">
        <v>0.1</v>
      </c>
      <c r="BN15" s="9">
        <v>0.1</v>
      </c>
      <c r="BO15" s="9">
        <v>0</v>
      </c>
      <c r="BP15" s="28">
        <v>0.2</v>
      </c>
      <c r="BQ15" s="27">
        <v>0.2</v>
      </c>
      <c r="BR15" s="26">
        <v>0.2</v>
      </c>
      <c r="BS15" s="9">
        <v>0</v>
      </c>
      <c r="BT15" s="9">
        <v>0</v>
      </c>
      <c r="BU15" s="9">
        <v>0</v>
      </c>
      <c r="BV15" s="28">
        <v>0.3</v>
      </c>
      <c r="BW15" s="27">
        <v>0.3</v>
      </c>
      <c r="BX15" s="26">
        <v>0.3</v>
      </c>
      <c r="BY15" s="9">
        <v>0.1</v>
      </c>
      <c r="BZ15" s="9">
        <v>0.1</v>
      </c>
      <c r="CA15" s="9">
        <v>0.1</v>
      </c>
      <c r="CB15" s="28">
        <v>1.2</v>
      </c>
      <c r="CC15" s="27">
        <v>0</v>
      </c>
      <c r="CD15" s="26">
        <v>2.4</v>
      </c>
      <c r="CE15" s="9" t="s">
        <v>36</v>
      </c>
      <c r="CF15" s="9" t="s">
        <v>36</v>
      </c>
      <c r="CG15" s="9">
        <v>2.1</v>
      </c>
      <c r="CH15" s="28" t="s">
        <v>36</v>
      </c>
      <c r="CI15" s="27" t="s">
        <v>36</v>
      </c>
      <c r="CJ15" s="26">
        <v>0.8</v>
      </c>
      <c r="CK15" s="9" t="s">
        <v>36</v>
      </c>
      <c r="CL15" s="9">
        <v>0</v>
      </c>
      <c r="CM15" s="9" t="s">
        <v>36</v>
      </c>
      <c r="CN15" s="28">
        <v>0</v>
      </c>
      <c r="CO15" s="27">
        <v>0</v>
      </c>
      <c r="CP15" s="26">
        <v>0.1</v>
      </c>
      <c r="CQ15" s="9">
        <v>0.7</v>
      </c>
      <c r="CR15" s="9">
        <v>0.9</v>
      </c>
      <c r="CS15" s="9">
        <v>0.4</v>
      </c>
      <c r="CT15" s="28">
        <v>0.4</v>
      </c>
      <c r="CU15" s="27">
        <v>0.5</v>
      </c>
      <c r="CV15" s="26">
        <v>0.2</v>
      </c>
      <c r="CW15" s="9">
        <v>1</v>
      </c>
      <c r="CX15" s="9">
        <v>1.1000000000000001</v>
      </c>
      <c r="CY15" s="9">
        <v>0.9</v>
      </c>
      <c r="CZ15" s="28">
        <v>0</v>
      </c>
      <c r="DA15" s="27">
        <v>0</v>
      </c>
      <c r="DB15" s="26">
        <v>0.1</v>
      </c>
      <c r="DC15" s="9">
        <v>1.3</v>
      </c>
      <c r="DD15" s="9">
        <v>1.4</v>
      </c>
      <c r="DE15" s="9">
        <v>1.2</v>
      </c>
      <c r="DF15" s="28">
        <v>0.5</v>
      </c>
      <c r="DG15" s="27">
        <v>0.5</v>
      </c>
      <c r="DH15" s="26">
        <v>0.4</v>
      </c>
      <c r="DI15" s="9">
        <v>0.2</v>
      </c>
      <c r="DJ15" s="9">
        <v>0.3</v>
      </c>
      <c r="DK15" s="9">
        <v>0.2</v>
      </c>
      <c r="DL15" s="28">
        <v>0.2</v>
      </c>
      <c r="DM15" s="27">
        <v>0.2</v>
      </c>
      <c r="DN15" s="26">
        <v>0.2</v>
      </c>
      <c r="DO15" s="9">
        <v>0.2</v>
      </c>
      <c r="DP15" s="9">
        <v>0.3</v>
      </c>
      <c r="DQ15" s="9">
        <v>0.1</v>
      </c>
      <c r="DR15" s="28">
        <v>0.1</v>
      </c>
      <c r="DS15" s="27">
        <v>0.1</v>
      </c>
      <c r="DT15" s="26">
        <v>0.1</v>
      </c>
      <c r="DU15" s="28">
        <v>0.2</v>
      </c>
      <c r="DV15" s="27">
        <v>0.3</v>
      </c>
      <c r="DW15" s="26">
        <v>0.1</v>
      </c>
    </row>
    <row r="16" spans="1:127">
      <c r="A16" s="14" t="s">
        <v>53</v>
      </c>
      <c r="B16" s="28">
        <v>65.599999999999994</v>
      </c>
      <c r="C16" s="291">
        <v>82.4</v>
      </c>
      <c r="D16" s="292">
        <v>48.1</v>
      </c>
      <c r="E16" s="9">
        <v>0.9</v>
      </c>
      <c r="F16" s="9">
        <v>1</v>
      </c>
      <c r="G16" s="9">
        <v>0.7</v>
      </c>
      <c r="H16" s="28">
        <v>0.1</v>
      </c>
      <c r="I16" s="27">
        <v>0.1</v>
      </c>
      <c r="J16" s="26">
        <v>0</v>
      </c>
      <c r="K16" s="9">
        <v>0</v>
      </c>
      <c r="L16" s="9">
        <v>0</v>
      </c>
      <c r="M16" s="9">
        <v>0</v>
      </c>
      <c r="N16" s="28">
        <v>0</v>
      </c>
      <c r="O16" s="27">
        <v>0</v>
      </c>
      <c r="P16" s="26">
        <v>0</v>
      </c>
      <c r="Q16" s="9">
        <v>0</v>
      </c>
      <c r="R16" s="9">
        <v>0</v>
      </c>
      <c r="S16" s="9">
        <v>0</v>
      </c>
      <c r="T16" s="28">
        <v>0.4</v>
      </c>
      <c r="U16" s="27">
        <v>0.3</v>
      </c>
      <c r="V16" s="26">
        <v>0.4</v>
      </c>
      <c r="W16" s="9">
        <v>0.2</v>
      </c>
      <c r="X16" s="9">
        <v>0.3</v>
      </c>
      <c r="Y16" s="9">
        <v>0.1</v>
      </c>
      <c r="Z16" s="28">
        <v>0</v>
      </c>
      <c r="AA16" s="27">
        <v>0.1</v>
      </c>
      <c r="AB16" s="26">
        <v>0</v>
      </c>
      <c r="AC16" s="9">
        <v>0.1</v>
      </c>
      <c r="AD16" s="9">
        <v>0.1</v>
      </c>
      <c r="AE16" s="9">
        <v>0</v>
      </c>
      <c r="AF16" s="28">
        <v>0</v>
      </c>
      <c r="AG16" s="27">
        <v>0</v>
      </c>
      <c r="AH16" s="26">
        <v>0</v>
      </c>
      <c r="AI16" s="9">
        <v>0.1</v>
      </c>
      <c r="AJ16" s="9">
        <v>0.1</v>
      </c>
      <c r="AK16" s="9">
        <v>0</v>
      </c>
      <c r="AL16" s="28">
        <v>0.1</v>
      </c>
      <c r="AM16" s="27">
        <v>0.1</v>
      </c>
      <c r="AN16" s="26">
        <v>0.1</v>
      </c>
      <c r="AO16" s="9">
        <v>16.2</v>
      </c>
      <c r="AP16" s="9">
        <v>13.1</v>
      </c>
      <c r="AQ16" s="9">
        <v>19.3</v>
      </c>
      <c r="AR16" s="28">
        <v>15.6</v>
      </c>
      <c r="AS16" s="27">
        <v>12.4</v>
      </c>
      <c r="AT16" s="26">
        <v>18.899999999999999</v>
      </c>
      <c r="AU16" s="9">
        <v>0.5</v>
      </c>
      <c r="AV16" s="9">
        <v>0.5</v>
      </c>
      <c r="AW16" s="9">
        <v>0.4</v>
      </c>
      <c r="AX16" s="28">
        <v>0.2</v>
      </c>
      <c r="AY16" s="27">
        <v>0.2</v>
      </c>
      <c r="AZ16" s="26">
        <v>0.2</v>
      </c>
      <c r="BA16" s="9">
        <v>1.7</v>
      </c>
      <c r="BB16" s="9">
        <v>1.6</v>
      </c>
      <c r="BC16" s="9">
        <v>1.9</v>
      </c>
      <c r="BD16" s="28">
        <v>1.5</v>
      </c>
      <c r="BE16" s="27">
        <v>1.6</v>
      </c>
      <c r="BF16" s="26">
        <v>1.5</v>
      </c>
      <c r="BG16" s="9">
        <v>0.6</v>
      </c>
      <c r="BH16" s="9">
        <v>0.7</v>
      </c>
      <c r="BI16" s="9">
        <v>0.4</v>
      </c>
      <c r="BJ16" s="28">
        <v>0.4</v>
      </c>
      <c r="BK16" s="27">
        <v>0.5</v>
      </c>
      <c r="BL16" s="26">
        <v>0.3</v>
      </c>
      <c r="BM16" s="9">
        <v>0.2</v>
      </c>
      <c r="BN16" s="9">
        <v>0.2</v>
      </c>
      <c r="BO16" s="9">
        <v>0.2</v>
      </c>
      <c r="BP16" s="28">
        <v>0.6</v>
      </c>
      <c r="BQ16" s="27">
        <v>0.8</v>
      </c>
      <c r="BR16" s="26">
        <v>0.5</v>
      </c>
      <c r="BS16" s="9">
        <v>0</v>
      </c>
      <c r="BT16" s="9">
        <v>0</v>
      </c>
      <c r="BU16" s="9">
        <v>0</v>
      </c>
      <c r="BV16" s="28">
        <v>1.2</v>
      </c>
      <c r="BW16" s="27">
        <v>1.4</v>
      </c>
      <c r="BX16" s="26">
        <v>1</v>
      </c>
      <c r="BY16" s="9">
        <v>0.2</v>
      </c>
      <c r="BZ16" s="9">
        <v>0.2</v>
      </c>
      <c r="CA16" s="9">
        <v>0.1</v>
      </c>
      <c r="CB16" s="28">
        <v>2.1</v>
      </c>
      <c r="CC16" s="27">
        <v>0</v>
      </c>
      <c r="CD16" s="26">
        <v>4.3</v>
      </c>
      <c r="CE16" s="9" t="s">
        <v>36</v>
      </c>
      <c r="CF16" s="9" t="s">
        <v>36</v>
      </c>
      <c r="CG16" s="9">
        <v>3.4</v>
      </c>
      <c r="CH16" s="28" t="s">
        <v>36</v>
      </c>
      <c r="CI16" s="27" t="s">
        <v>36</v>
      </c>
      <c r="CJ16" s="26">
        <v>1.4</v>
      </c>
      <c r="CK16" s="9" t="s">
        <v>36</v>
      </c>
      <c r="CL16" s="9">
        <v>0.1</v>
      </c>
      <c r="CM16" s="9" t="s">
        <v>36</v>
      </c>
      <c r="CN16" s="28">
        <v>0.1</v>
      </c>
      <c r="CO16" s="27">
        <v>0.1</v>
      </c>
      <c r="CP16" s="26">
        <v>0</v>
      </c>
      <c r="CQ16" s="9">
        <v>0.7</v>
      </c>
      <c r="CR16" s="9">
        <v>0.9</v>
      </c>
      <c r="CS16" s="9">
        <v>0.5</v>
      </c>
      <c r="CT16" s="28">
        <v>0.6</v>
      </c>
      <c r="CU16" s="27">
        <v>0.7</v>
      </c>
      <c r="CV16" s="26">
        <v>0.4</v>
      </c>
      <c r="CW16" s="9">
        <v>0.8</v>
      </c>
      <c r="CX16" s="9">
        <v>1</v>
      </c>
      <c r="CY16" s="9">
        <v>0.7</v>
      </c>
      <c r="CZ16" s="28">
        <v>0</v>
      </c>
      <c r="DA16" s="27">
        <v>0</v>
      </c>
      <c r="DB16" s="26">
        <v>0</v>
      </c>
      <c r="DC16" s="9">
        <v>1.7</v>
      </c>
      <c r="DD16" s="9">
        <v>1.9</v>
      </c>
      <c r="DE16" s="9">
        <v>1.6</v>
      </c>
      <c r="DF16" s="28">
        <v>0.6</v>
      </c>
      <c r="DG16" s="27">
        <v>0.7</v>
      </c>
      <c r="DH16" s="26">
        <v>0.5</v>
      </c>
      <c r="DI16" s="9">
        <v>0.3</v>
      </c>
      <c r="DJ16" s="9">
        <v>0.4</v>
      </c>
      <c r="DK16" s="9">
        <v>0.1</v>
      </c>
      <c r="DL16" s="28">
        <v>0.3</v>
      </c>
      <c r="DM16" s="27">
        <v>0.3</v>
      </c>
      <c r="DN16" s="26">
        <v>0.3</v>
      </c>
      <c r="DO16" s="9">
        <v>0.3</v>
      </c>
      <c r="DP16" s="9">
        <v>0.3</v>
      </c>
      <c r="DQ16" s="9">
        <v>0.2</v>
      </c>
      <c r="DR16" s="28">
        <v>0.1</v>
      </c>
      <c r="DS16" s="27">
        <v>0.1</v>
      </c>
      <c r="DT16" s="26">
        <v>0</v>
      </c>
      <c r="DU16" s="28">
        <v>0.2</v>
      </c>
      <c r="DV16" s="27">
        <v>0.2</v>
      </c>
      <c r="DW16" s="26">
        <v>0.2</v>
      </c>
    </row>
    <row r="17" spans="1:127">
      <c r="A17" s="14" t="s">
        <v>52</v>
      </c>
      <c r="B17" s="28">
        <v>100.9</v>
      </c>
      <c r="C17" s="291">
        <v>126.2</v>
      </c>
      <c r="D17" s="292">
        <v>74.599999999999994</v>
      </c>
      <c r="E17" s="9">
        <v>1.3</v>
      </c>
      <c r="F17" s="9">
        <v>1.6</v>
      </c>
      <c r="G17" s="9">
        <v>0.9</v>
      </c>
      <c r="H17" s="28">
        <v>0.1</v>
      </c>
      <c r="I17" s="27">
        <v>0.1</v>
      </c>
      <c r="J17" s="26">
        <v>0.1</v>
      </c>
      <c r="K17" s="9">
        <v>0.1</v>
      </c>
      <c r="L17" s="9">
        <v>0.1</v>
      </c>
      <c r="M17" s="9">
        <v>0</v>
      </c>
      <c r="N17" s="28">
        <v>0.1</v>
      </c>
      <c r="O17" s="27">
        <v>0.1</v>
      </c>
      <c r="P17" s="26">
        <v>0</v>
      </c>
      <c r="Q17" s="9">
        <v>0</v>
      </c>
      <c r="R17" s="9">
        <v>0</v>
      </c>
      <c r="S17" s="9">
        <v>0</v>
      </c>
      <c r="T17" s="28">
        <v>0.6</v>
      </c>
      <c r="U17" s="27">
        <v>0.7</v>
      </c>
      <c r="V17" s="26">
        <v>0.4</v>
      </c>
      <c r="W17" s="9">
        <v>0.2</v>
      </c>
      <c r="X17" s="9">
        <v>0.3</v>
      </c>
      <c r="Y17" s="9">
        <v>0.1</v>
      </c>
      <c r="Z17" s="28">
        <v>0.1</v>
      </c>
      <c r="AA17" s="27">
        <v>0.1</v>
      </c>
      <c r="AB17" s="26">
        <v>0</v>
      </c>
      <c r="AC17" s="9">
        <v>0.1</v>
      </c>
      <c r="AD17" s="9">
        <v>0.1</v>
      </c>
      <c r="AE17" s="9">
        <v>0</v>
      </c>
      <c r="AF17" s="28">
        <v>0.1</v>
      </c>
      <c r="AG17" s="27">
        <v>0.1</v>
      </c>
      <c r="AH17" s="26">
        <v>0.1</v>
      </c>
      <c r="AI17" s="9">
        <v>0</v>
      </c>
      <c r="AJ17" s="9">
        <v>0.1</v>
      </c>
      <c r="AK17" s="9">
        <v>0</v>
      </c>
      <c r="AL17" s="28">
        <v>0.3</v>
      </c>
      <c r="AM17" s="27">
        <v>0.3</v>
      </c>
      <c r="AN17" s="26">
        <v>0.2</v>
      </c>
      <c r="AO17" s="9">
        <v>30.2</v>
      </c>
      <c r="AP17" s="9">
        <v>25.8</v>
      </c>
      <c r="AQ17" s="9">
        <v>34.799999999999997</v>
      </c>
      <c r="AR17" s="28">
        <v>29.4</v>
      </c>
      <c r="AS17" s="27">
        <v>24.9</v>
      </c>
      <c r="AT17" s="26">
        <v>34.1</v>
      </c>
      <c r="AU17" s="9">
        <v>0.7</v>
      </c>
      <c r="AV17" s="9">
        <v>0.9</v>
      </c>
      <c r="AW17" s="9">
        <v>0.6</v>
      </c>
      <c r="AX17" s="28">
        <v>0.5</v>
      </c>
      <c r="AY17" s="27">
        <v>0.7</v>
      </c>
      <c r="AZ17" s="26">
        <v>0.3</v>
      </c>
      <c r="BA17" s="9">
        <v>2.9</v>
      </c>
      <c r="BB17" s="9">
        <v>2.9</v>
      </c>
      <c r="BC17" s="9">
        <v>3</v>
      </c>
      <c r="BD17" s="28">
        <v>2.9</v>
      </c>
      <c r="BE17" s="27">
        <v>3</v>
      </c>
      <c r="BF17" s="26">
        <v>2.8</v>
      </c>
      <c r="BG17" s="9">
        <v>1.4</v>
      </c>
      <c r="BH17" s="9">
        <v>1.8</v>
      </c>
      <c r="BI17" s="9">
        <v>1.1000000000000001</v>
      </c>
      <c r="BJ17" s="28">
        <v>1</v>
      </c>
      <c r="BK17" s="27">
        <v>1.4</v>
      </c>
      <c r="BL17" s="26">
        <v>0.5</v>
      </c>
      <c r="BM17" s="9">
        <v>0.4</v>
      </c>
      <c r="BN17" s="9">
        <v>0.5</v>
      </c>
      <c r="BO17" s="9">
        <v>0.3</v>
      </c>
      <c r="BP17" s="28">
        <v>1.6</v>
      </c>
      <c r="BQ17" s="27">
        <v>2.2000000000000002</v>
      </c>
      <c r="BR17" s="26">
        <v>1.1000000000000001</v>
      </c>
      <c r="BS17" s="9">
        <v>0</v>
      </c>
      <c r="BT17" s="9">
        <v>0</v>
      </c>
      <c r="BU17" s="9">
        <v>0</v>
      </c>
      <c r="BV17" s="28">
        <v>3.2</v>
      </c>
      <c r="BW17" s="27">
        <v>4.2</v>
      </c>
      <c r="BX17" s="26">
        <v>2.1</v>
      </c>
      <c r="BY17" s="9">
        <v>0.2</v>
      </c>
      <c r="BZ17" s="9">
        <v>0.2</v>
      </c>
      <c r="CA17" s="9">
        <v>0.3</v>
      </c>
      <c r="CB17" s="28">
        <v>4.7</v>
      </c>
      <c r="CC17" s="27">
        <v>0</v>
      </c>
      <c r="CD17" s="26">
        <v>9.6</v>
      </c>
      <c r="CE17" s="9" t="s">
        <v>36</v>
      </c>
      <c r="CF17" s="9" t="s">
        <v>36</v>
      </c>
      <c r="CG17" s="9">
        <v>4.8</v>
      </c>
      <c r="CH17" s="28" t="s">
        <v>36</v>
      </c>
      <c r="CI17" s="27" t="s">
        <v>36</v>
      </c>
      <c r="CJ17" s="26">
        <v>2.8</v>
      </c>
      <c r="CK17" s="9" t="s">
        <v>36</v>
      </c>
      <c r="CL17" s="9">
        <v>0</v>
      </c>
      <c r="CM17" s="9" t="s">
        <v>36</v>
      </c>
      <c r="CN17" s="28">
        <v>0.2</v>
      </c>
      <c r="CO17" s="27">
        <v>0.3</v>
      </c>
      <c r="CP17" s="26">
        <v>0.2</v>
      </c>
      <c r="CQ17" s="9">
        <v>0.9</v>
      </c>
      <c r="CR17" s="9">
        <v>1.2</v>
      </c>
      <c r="CS17" s="9">
        <v>0.5</v>
      </c>
      <c r="CT17" s="28">
        <v>0.8</v>
      </c>
      <c r="CU17" s="27">
        <v>1.1000000000000001</v>
      </c>
      <c r="CV17" s="26">
        <v>0.6</v>
      </c>
      <c r="CW17" s="9">
        <v>1.2</v>
      </c>
      <c r="CX17" s="9">
        <v>1.5</v>
      </c>
      <c r="CY17" s="9">
        <v>1</v>
      </c>
      <c r="CZ17" s="28">
        <v>0.1</v>
      </c>
      <c r="DA17" s="27">
        <v>0.1</v>
      </c>
      <c r="DB17" s="26">
        <v>0.1</v>
      </c>
      <c r="DC17" s="9">
        <v>2.7</v>
      </c>
      <c r="DD17" s="9">
        <v>2.9</v>
      </c>
      <c r="DE17" s="9">
        <v>2.4</v>
      </c>
      <c r="DF17" s="28">
        <v>0.8</v>
      </c>
      <c r="DG17" s="27">
        <v>0.9</v>
      </c>
      <c r="DH17" s="26">
        <v>0.7</v>
      </c>
      <c r="DI17" s="9">
        <v>0.4</v>
      </c>
      <c r="DJ17" s="9">
        <v>0.4</v>
      </c>
      <c r="DK17" s="9">
        <v>0.3</v>
      </c>
      <c r="DL17" s="28">
        <v>0.5</v>
      </c>
      <c r="DM17" s="27">
        <v>0.5</v>
      </c>
      <c r="DN17" s="26">
        <v>0.5</v>
      </c>
      <c r="DO17" s="9">
        <v>0.2</v>
      </c>
      <c r="DP17" s="9">
        <v>0.2</v>
      </c>
      <c r="DQ17" s="9">
        <v>0.2</v>
      </c>
      <c r="DR17" s="28">
        <v>0.1</v>
      </c>
      <c r="DS17" s="27">
        <v>0.1</v>
      </c>
      <c r="DT17" s="26">
        <v>0.1</v>
      </c>
      <c r="DU17" s="28">
        <v>0.1</v>
      </c>
      <c r="DV17" s="27">
        <v>0.1</v>
      </c>
      <c r="DW17" s="26">
        <v>0.1</v>
      </c>
    </row>
    <row r="18" spans="1:127">
      <c r="A18" s="14" t="s">
        <v>51</v>
      </c>
      <c r="B18" s="28">
        <v>157.1</v>
      </c>
      <c r="C18" s="291">
        <v>198.3</v>
      </c>
      <c r="D18" s="292">
        <v>114.8</v>
      </c>
      <c r="E18" s="9">
        <v>2.4</v>
      </c>
      <c r="F18" s="9">
        <v>3.6</v>
      </c>
      <c r="G18" s="9">
        <v>1.2</v>
      </c>
      <c r="H18" s="28">
        <v>0.2</v>
      </c>
      <c r="I18" s="27">
        <v>0.3</v>
      </c>
      <c r="J18" s="26">
        <v>0.2</v>
      </c>
      <c r="K18" s="9">
        <v>0.2</v>
      </c>
      <c r="L18" s="9">
        <v>0.3</v>
      </c>
      <c r="M18" s="9">
        <v>0</v>
      </c>
      <c r="N18" s="28">
        <v>0.1</v>
      </c>
      <c r="O18" s="27">
        <v>0.3</v>
      </c>
      <c r="P18" s="26">
        <v>0</v>
      </c>
      <c r="Q18" s="9">
        <v>0</v>
      </c>
      <c r="R18" s="9">
        <v>0.1</v>
      </c>
      <c r="S18" s="9">
        <v>0</v>
      </c>
      <c r="T18" s="28">
        <v>0.8</v>
      </c>
      <c r="U18" s="27">
        <v>1.1000000000000001</v>
      </c>
      <c r="V18" s="26">
        <v>0.5</v>
      </c>
      <c r="W18" s="9">
        <v>0.6</v>
      </c>
      <c r="X18" s="9">
        <v>1.1000000000000001</v>
      </c>
      <c r="Y18" s="9">
        <v>0.2</v>
      </c>
      <c r="Z18" s="28">
        <v>0.1</v>
      </c>
      <c r="AA18" s="27">
        <v>0.2</v>
      </c>
      <c r="AB18" s="26">
        <v>0</v>
      </c>
      <c r="AC18" s="9">
        <v>0.4</v>
      </c>
      <c r="AD18" s="9">
        <v>0.7</v>
      </c>
      <c r="AE18" s="9">
        <v>0.1</v>
      </c>
      <c r="AF18" s="28">
        <v>0.1</v>
      </c>
      <c r="AG18" s="27">
        <v>0.1</v>
      </c>
      <c r="AH18" s="26">
        <v>0.1</v>
      </c>
      <c r="AI18" s="9">
        <v>0.1</v>
      </c>
      <c r="AJ18" s="9">
        <v>0.2</v>
      </c>
      <c r="AK18" s="9">
        <v>0</v>
      </c>
      <c r="AL18" s="28">
        <v>0.4</v>
      </c>
      <c r="AM18" s="27">
        <v>0.6</v>
      </c>
      <c r="AN18" s="26">
        <v>0.3</v>
      </c>
      <c r="AO18" s="9">
        <v>53.7</v>
      </c>
      <c r="AP18" s="9">
        <v>48.2</v>
      </c>
      <c r="AQ18" s="9">
        <v>59.4</v>
      </c>
      <c r="AR18" s="28">
        <v>52.4</v>
      </c>
      <c r="AS18" s="27">
        <v>46.6</v>
      </c>
      <c r="AT18" s="26">
        <v>58.4</v>
      </c>
      <c r="AU18" s="9">
        <v>1.2</v>
      </c>
      <c r="AV18" s="9">
        <v>1.9</v>
      </c>
      <c r="AW18" s="9">
        <v>0.6</v>
      </c>
      <c r="AX18" s="28">
        <v>1.2</v>
      </c>
      <c r="AY18" s="27">
        <v>1.7</v>
      </c>
      <c r="AZ18" s="26">
        <v>0.6</v>
      </c>
      <c r="BA18" s="9">
        <v>5.4</v>
      </c>
      <c r="BB18" s="9">
        <v>5.9</v>
      </c>
      <c r="BC18" s="9">
        <v>5</v>
      </c>
      <c r="BD18" s="28">
        <v>4.2</v>
      </c>
      <c r="BE18" s="27">
        <v>4.0999999999999996</v>
      </c>
      <c r="BF18" s="26">
        <v>4.3</v>
      </c>
      <c r="BG18" s="9">
        <v>2.9</v>
      </c>
      <c r="BH18" s="9">
        <v>3.7</v>
      </c>
      <c r="BI18" s="9">
        <v>2.2000000000000002</v>
      </c>
      <c r="BJ18" s="28">
        <v>2.4</v>
      </c>
      <c r="BK18" s="27">
        <v>3.8</v>
      </c>
      <c r="BL18" s="26">
        <v>0.8</v>
      </c>
      <c r="BM18" s="9">
        <v>0.8</v>
      </c>
      <c r="BN18" s="9">
        <v>1.1000000000000001</v>
      </c>
      <c r="BO18" s="9">
        <v>0.5</v>
      </c>
      <c r="BP18" s="28">
        <v>3.6</v>
      </c>
      <c r="BQ18" s="27">
        <v>4.5</v>
      </c>
      <c r="BR18" s="26">
        <v>2.7</v>
      </c>
      <c r="BS18" s="9">
        <v>0</v>
      </c>
      <c r="BT18" s="9">
        <v>0</v>
      </c>
      <c r="BU18" s="9">
        <v>0</v>
      </c>
      <c r="BV18" s="28">
        <v>6.3</v>
      </c>
      <c r="BW18" s="27">
        <v>8.8000000000000007</v>
      </c>
      <c r="BX18" s="26">
        <v>3.8</v>
      </c>
      <c r="BY18" s="9">
        <v>0.3</v>
      </c>
      <c r="BZ18" s="9">
        <v>0.3</v>
      </c>
      <c r="CA18" s="9">
        <v>0.3</v>
      </c>
      <c r="CB18" s="28">
        <v>8.1999999999999993</v>
      </c>
      <c r="CC18" s="27">
        <v>0</v>
      </c>
      <c r="CD18" s="26">
        <v>16.600000000000001</v>
      </c>
      <c r="CE18" s="9" t="s">
        <v>36</v>
      </c>
      <c r="CF18" s="9" t="s">
        <v>36</v>
      </c>
      <c r="CG18" s="9">
        <v>8.4</v>
      </c>
      <c r="CH18" s="28" t="s">
        <v>36</v>
      </c>
      <c r="CI18" s="27" t="s">
        <v>36</v>
      </c>
      <c r="CJ18" s="26">
        <v>5.8</v>
      </c>
      <c r="CK18" s="9" t="s">
        <v>36</v>
      </c>
      <c r="CL18" s="9">
        <v>0.1</v>
      </c>
      <c r="CM18" s="9" t="s">
        <v>36</v>
      </c>
      <c r="CN18" s="28">
        <v>0.4</v>
      </c>
      <c r="CO18" s="27">
        <v>0.6</v>
      </c>
      <c r="CP18" s="26">
        <v>0.2</v>
      </c>
      <c r="CQ18" s="9">
        <v>1</v>
      </c>
      <c r="CR18" s="9">
        <v>1.3</v>
      </c>
      <c r="CS18" s="9">
        <v>0.8</v>
      </c>
      <c r="CT18" s="28">
        <v>1.1000000000000001</v>
      </c>
      <c r="CU18" s="27">
        <v>1.2</v>
      </c>
      <c r="CV18" s="26">
        <v>0.9</v>
      </c>
      <c r="CW18" s="9">
        <v>1.7</v>
      </c>
      <c r="CX18" s="9">
        <v>2.1</v>
      </c>
      <c r="CY18" s="9">
        <v>1.3</v>
      </c>
      <c r="CZ18" s="28">
        <v>0.4</v>
      </c>
      <c r="DA18" s="27">
        <v>0.6</v>
      </c>
      <c r="DB18" s="26">
        <v>0.3</v>
      </c>
      <c r="DC18" s="9">
        <v>4.0999999999999996</v>
      </c>
      <c r="DD18" s="9">
        <v>5</v>
      </c>
      <c r="DE18" s="9">
        <v>3.3</v>
      </c>
      <c r="DF18" s="28">
        <v>1.3</v>
      </c>
      <c r="DG18" s="27">
        <v>1.5</v>
      </c>
      <c r="DH18" s="26">
        <v>1</v>
      </c>
      <c r="DI18" s="9">
        <v>0.6</v>
      </c>
      <c r="DJ18" s="9">
        <v>0.8</v>
      </c>
      <c r="DK18" s="9">
        <v>0.4</v>
      </c>
      <c r="DL18" s="28">
        <v>0.7</v>
      </c>
      <c r="DM18" s="27">
        <v>0.7</v>
      </c>
      <c r="DN18" s="26">
        <v>0.6</v>
      </c>
      <c r="DO18" s="9">
        <v>0.4</v>
      </c>
      <c r="DP18" s="9">
        <v>0.4</v>
      </c>
      <c r="DQ18" s="9">
        <v>0.3</v>
      </c>
      <c r="DR18" s="28">
        <v>0.1</v>
      </c>
      <c r="DS18" s="27">
        <v>0.2</v>
      </c>
      <c r="DT18" s="26">
        <v>0.1</v>
      </c>
      <c r="DU18" s="28">
        <v>0.3</v>
      </c>
      <c r="DV18" s="27">
        <v>0.3</v>
      </c>
      <c r="DW18" s="26">
        <v>0.2</v>
      </c>
    </row>
    <row r="19" spans="1:127">
      <c r="A19" s="14" t="s">
        <v>50</v>
      </c>
      <c r="B19" s="28">
        <v>249.3</v>
      </c>
      <c r="C19" s="291">
        <v>322.39999999999998</v>
      </c>
      <c r="D19" s="292">
        <v>175.2</v>
      </c>
      <c r="E19" s="9">
        <v>3.8</v>
      </c>
      <c r="F19" s="9">
        <v>5.4</v>
      </c>
      <c r="G19" s="9">
        <v>2.1</v>
      </c>
      <c r="H19" s="28">
        <v>0.2</v>
      </c>
      <c r="I19" s="27">
        <v>0.4</v>
      </c>
      <c r="J19" s="26">
        <v>0.1</v>
      </c>
      <c r="K19" s="9">
        <v>0.1</v>
      </c>
      <c r="L19" s="9">
        <v>0.2</v>
      </c>
      <c r="M19" s="9">
        <v>0</v>
      </c>
      <c r="N19" s="28">
        <v>0.1</v>
      </c>
      <c r="O19" s="27">
        <v>0.2</v>
      </c>
      <c r="P19" s="26">
        <v>0</v>
      </c>
      <c r="Q19" s="9">
        <v>0</v>
      </c>
      <c r="R19" s="9">
        <v>0</v>
      </c>
      <c r="S19" s="9">
        <v>0</v>
      </c>
      <c r="T19" s="28">
        <v>1.6</v>
      </c>
      <c r="U19" s="27">
        <v>2.2999999999999998</v>
      </c>
      <c r="V19" s="26">
        <v>0.9</v>
      </c>
      <c r="W19" s="9">
        <v>1.2</v>
      </c>
      <c r="X19" s="9">
        <v>1.8</v>
      </c>
      <c r="Y19" s="9">
        <v>0.5</v>
      </c>
      <c r="Z19" s="28">
        <v>0.2</v>
      </c>
      <c r="AA19" s="27">
        <v>0.3</v>
      </c>
      <c r="AB19" s="26">
        <v>0.1</v>
      </c>
      <c r="AC19" s="9">
        <v>0.9</v>
      </c>
      <c r="AD19" s="9">
        <v>1.4</v>
      </c>
      <c r="AE19" s="9">
        <v>0.5</v>
      </c>
      <c r="AF19" s="28">
        <v>0.1</v>
      </c>
      <c r="AG19" s="27">
        <v>0.2</v>
      </c>
      <c r="AH19" s="26">
        <v>0</v>
      </c>
      <c r="AI19" s="9">
        <v>0.1</v>
      </c>
      <c r="AJ19" s="9">
        <v>0.1</v>
      </c>
      <c r="AK19" s="9">
        <v>0.1</v>
      </c>
      <c r="AL19" s="28">
        <v>0.6</v>
      </c>
      <c r="AM19" s="27">
        <v>0.6</v>
      </c>
      <c r="AN19" s="26">
        <v>0.5</v>
      </c>
      <c r="AO19" s="9">
        <v>100.1</v>
      </c>
      <c r="AP19" s="9">
        <v>100.8</v>
      </c>
      <c r="AQ19" s="9">
        <v>99.4</v>
      </c>
      <c r="AR19" s="28">
        <v>98.2</v>
      </c>
      <c r="AS19" s="27">
        <v>98.5</v>
      </c>
      <c r="AT19" s="26">
        <v>97.8</v>
      </c>
      <c r="AU19" s="9">
        <v>2.5</v>
      </c>
      <c r="AV19" s="9">
        <v>3.8</v>
      </c>
      <c r="AW19" s="9">
        <v>1.3</v>
      </c>
      <c r="AX19" s="28">
        <v>3.6</v>
      </c>
      <c r="AY19" s="27">
        <v>5.5</v>
      </c>
      <c r="AZ19" s="26">
        <v>1.6</v>
      </c>
      <c r="BA19" s="9">
        <v>10.199999999999999</v>
      </c>
      <c r="BB19" s="9">
        <v>13.2</v>
      </c>
      <c r="BC19" s="9">
        <v>7.1</v>
      </c>
      <c r="BD19" s="28">
        <v>8.1999999999999993</v>
      </c>
      <c r="BE19" s="27">
        <v>8.9</v>
      </c>
      <c r="BF19" s="26">
        <v>7.6</v>
      </c>
      <c r="BG19" s="9">
        <v>5.7</v>
      </c>
      <c r="BH19" s="9">
        <v>7.4</v>
      </c>
      <c r="BI19" s="9">
        <v>4</v>
      </c>
      <c r="BJ19" s="28">
        <v>5.6</v>
      </c>
      <c r="BK19" s="27">
        <v>9.3000000000000007</v>
      </c>
      <c r="BL19" s="26">
        <v>1.8</v>
      </c>
      <c r="BM19" s="9">
        <v>1.9</v>
      </c>
      <c r="BN19" s="9">
        <v>2</v>
      </c>
      <c r="BO19" s="9">
        <v>1.9</v>
      </c>
      <c r="BP19" s="28">
        <v>7.4</v>
      </c>
      <c r="BQ19" s="27">
        <v>9.4</v>
      </c>
      <c r="BR19" s="26">
        <v>5.4</v>
      </c>
      <c r="BS19" s="9">
        <v>0.2</v>
      </c>
      <c r="BT19" s="9">
        <v>0.3</v>
      </c>
      <c r="BU19" s="9">
        <v>0.1</v>
      </c>
      <c r="BV19" s="28">
        <v>13.6</v>
      </c>
      <c r="BW19" s="27">
        <v>20</v>
      </c>
      <c r="BX19" s="26">
        <v>7.2</v>
      </c>
      <c r="BY19" s="9">
        <v>0.6</v>
      </c>
      <c r="BZ19" s="9">
        <v>0.6</v>
      </c>
      <c r="CA19" s="9">
        <v>0.6</v>
      </c>
      <c r="CB19" s="28">
        <v>13.3</v>
      </c>
      <c r="CC19" s="27">
        <v>0.1</v>
      </c>
      <c r="CD19" s="26">
        <v>26.7</v>
      </c>
      <c r="CE19" s="9" t="s">
        <v>36</v>
      </c>
      <c r="CF19" s="9" t="s">
        <v>36</v>
      </c>
      <c r="CG19" s="9">
        <v>12.1</v>
      </c>
      <c r="CH19" s="28" t="s">
        <v>36</v>
      </c>
      <c r="CI19" s="27" t="s">
        <v>36</v>
      </c>
      <c r="CJ19" s="26">
        <v>8</v>
      </c>
      <c r="CK19" s="9" t="s">
        <v>36</v>
      </c>
      <c r="CL19" s="9">
        <v>0.7</v>
      </c>
      <c r="CM19" s="9" t="s">
        <v>36</v>
      </c>
      <c r="CN19" s="28">
        <v>0.9</v>
      </c>
      <c r="CO19" s="27">
        <v>1.3</v>
      </c>
      <c r="CP19" s="26">
        <v>0.5</v>
      </c>
      <c r="CQ19" s="9">
        <v>1.4</v>
      </c>
      <c r="CR19" s="9">
        <v>1.7</v>
      </c>
      <c r="CS19" s="9">
        <v>1.1000000000000001</v>
      </c>
      <c r="CT19" s="28">
        <v>2.2999999999999998</v>
      </c>
      <c r="CU19" s="27">
        <v>2.6</v>
      </c>
      <c r="CV19" s="26">
        <v>2</v>
      </c>
      <c r="CW19" s="9">
        <v>2.7</v>
      </c>
      <c r="CX19" s="9">
        <v>2.9</v>
      </c>
      <c r="CY19" s="9">
        <v>2.4</v>
      </c>
      <c r="CZ19" s="28">
        <v>0.7</v>
      </c>
      <c r="DA19" s="27">
        <v>0.7</v>
      </c>
      <c r="DB19" s="26">
        <v>0.7</v>
      </c>
      <c r="DC19" s="9">
        <v>7.1</v>
      </c>
      <c r="DD19" s="9">
        <v>8.1999999999999993</v>
      </c>
      <c r="DE19" s="9">
        <v>5.9</v>
      </c>
      <c r="DF19" s="28">
        <v>1.9</v>
      </c>
      <c r="DG19" s="27">
        <v>2.2999999999999998</v>
      </c>
      <c r="DH19" s="26">
        <v>1.6</v>
      </c>
      <c r="DI19" s="9">
        <v>0.6</v>
      </c>
      <c r="DJ19" s="9">
        <v>0.7</v>
      </c>
      <c r="DK19" s="9">
        <v>0.5</v>
      </c>
      <c r="DL19" s="28">
        <v>1.3</v>
      </c>
      <c r="DM19" s="27">
        <v>1.6</v>
      </c>
      <c r="DN19" s="26">
        <v>1</v>
      </c>
      <c r="DO19" s="9">
        <v>0.6</v>
      </c>
      <c r="DP19" s="9">
        <v>0.7</v>
      </c>
      <c r="DQ19" s="9">
        <v>0.5</v>
      </c>
      <c r="DR19" s="28">
        <v>0.3</v>
      </c>
      <c r="DS19" s="27">
        <v>0.3</v>
      </c>
      <c r="DT19" s="26">
        <v>0.2</v>
      </c>
      <c r="DU19" s="28">
        <v>0.3</v>
      </c>
      <c r="DV19" s="27">
        <v>0.4</v>
      </c>
      <c r="DW19" s="26">
        <v>0.3</v>
      </c>
    </row>
    <row r="20" spans="1:127">
      <c r="A20" s="14" t="s">
        <v>49</v>
      </c>
      <c r="B20" s="28">
        <v>382.1</v>
      </c>
      <c r="C20" s="291">
        <v>519</v>
      </c>
      <c r="D20" s="292">
        <v>246</v>
      </c>
      <c r="E20" s="9">
        <v>6.6</v>
      </c>
      <c r="F20" s="9">
        <v>9.6</v>
      </c>
      <c r="G20" s="9">
        <v>3.7</v>
      </c>
      <c r="H20" s="28">
        <v>0.3</v>
      </c>
      <c r="I20" s="27">
        <v>0.4</v>
      </c>
      <c r="J20" s="26">
        <v>0.2</v>
      </c>
      <c r="K20" s="9">
        <v>0.3</v>
      </c>
      <c r="L20" s="9">
        <v>0.3</v>
      </c>
      <c r="M20" s="9">
        <v>0.2</v>
      </c>
      <c r="N20" s="28">
        <v>0.2</v>
      </c>
      <c r="O20" s="27">
        <v>0.3</v>
      </c>
      <c r="P20" s="26">
        <v>0.1</v>
      </c>
      <c r="Q20" s="9">
        <v>0.1</v>
      </c>
      <c r="R20" s="9">
        <v>0.1</v>
      </c>
      <c r="S20" s="9">
        <v>0.1</v>
      </c>
      <c r="T20" s="28">
        <v>2.5</v>
      </c>
      <c r="U20" s="27">
        <v>3.7</v>
      </c>
      <c r="V20" s="26">
        <v>1.4</v>
      </c>
      <c r="W20" s="9">
        <v>2.2999999999999998</v>
      </c>
      <c r="X20" s="9">
        <v>3.7</v>
      </c>
      <c r="Y20" s="9">
        <v>0.9</v>
      </c>
      <c r="Z20" s="28">
        <v>0.3</v>
      </c>
      <c r="AA20" s="27">
        <v>0.4</v>
      </c>
      <c r="AB20" s="26">
        <v>0.2</v>
      </c>
      <c r="AC20" s="9">
        <v>1.8</v>
      </c>
      <c r="AD20" s="9">
        <v>2.9</v>
      </c>
      <c r="AE20" s="9">
        <v>0.7</v>
      </c>
      <c r="AF20" s="28">
        <v>0.2</v>
      </c>
      <c r="AG20" s="27">
        <v>0.4</v>
      </c>
      <c r="AH20" s="26">
        <v>0.1</v>
      </c>
      <c r="AI20" s="9">
        <v>0</v>
      </c>
      <c r="AJ20" s="9">
        <v>0.1</v>
      </c>
      <c r="AK20" s="9">
        <v>0</v>
      </c>
      <c r="AL20" s="28">
        <v>1.2</v>
      </c>
      <c r="AM20" s="27">
        <v>1.4</v>
      </c>
      <c r="AN20" s="26">
        <v>1</v>
      </c>
      <c r="AO20" s="9">
        <v>177.7</v>
      </c>
      <c r="AP20" s="9">
        <v>207.6</v>
      </c>
      <c r="AQ20" s="9">
        <v>148</v>
      </c>
      <c r="AR20" s="28">
        <v>174.5</v>
      </c>
      <c r="AS20" s="27">
        <v>203.3</v>
      </c>
      <c r="AT20" s="26">
        <v>145.9</v>
      </c>
      <c r="AU20" s="9">
        <v>4.4000000000000004</v>
      </c>
      <c r="AV20" s="9">
        <v>7.1</v>
      </c>
      <c r="AW20" s="9">
        <v>1.7</v>
      </c>
      <c r="AX20" s="28">
        <v>8.1999999999999993</v>
      </c>
      <c r="AY20" s="27">
        <v>13.8</v>
      </c>
      <c r="AZ20" s="26">
        <v>2.6</v>
      </c>
      <c r="BA20" s="9">
        <v>19</v>
      </c>
      <c r="BB20" s="9">
        <v>26.5</v>
      </c>
      <c r="BC20" s="9">
        <v>11.6</v>
      </c>
      <c r="BD20" s="28">
        <v>14.5</v>
      </c>
      <c r="BE20" s="27">
        <v>16.100000000000001</v>
      </c>
      <c r="BF20" s="26">
        <v>12.8</v>
      </c>
      <c r="BG20" s="9">
        <v>10.5</v>
      </c>
      <c r="BH20" s="9">
        <v>14.6</v>
      </c>
      <c r="BI20" s="9">
        <v>6.4</v>
      </c>
      <c r="BJ20" s="28">
        <v>11.6</v>
      </c>
      <c r="BK20" s="27">
        <v>20</v>
      </c>
      <c r="BL20" s="26">
        <v>3.4</v>
      </c>
      <c r="BM20" s="9">
        <v>4.7</v>
      </c>
      <c r="BN20" s="9">
        <v>5.6</v>
      </c>
      <c r="BO20" s="9">
        <v>3.8</v>
      </c>
      <c r="BP20" s="28">
        <v>14.9</v>
      </c>
      <c r="BQ20" s="27">
        <v>19.399999999999999</v>
      </c>
      <c r="BR20" s="26">
        <v>10.5</v>
      </c>
      <c r="BS20" s="9">
        <v>0.3</v>
      </c>
      <c r="BT20" s="9">
        <v>0.6</v>
      </c>
      <c r="BU20" s="9">
        <v>0</v>
      </c>
      <c r="BV20" s="28">
        <v>28.2</v>
      </c>
      <c r="BW20" s="27">
        <v>41.7</v>
      </c>
      <c r="BX20" s="26">
        <v>14.7</v>
      </c>
      <c r="BY20" s="9">
        <v>0.7</v>
      </c>
      <c r="BZ20" s="9">
        <v>0.7</v>
      </c>
      <c r="CA20" s="9">
        <v>0.7</v>
      </c>
      <c r="CB20" s="28">
        <v>16.600000000000001</v>
      </c>
      <c r="CC20" s="27">
        <v>0.2</v>
      </c>
      <c r="CD20" s="26">
        <v>32.799999999999997</v>
      </c>
      <c r="CE20" s="9" t="s">
        <v>36</v>
      </c>
      <c r="CF20" s="9" t="s">
        <v>36</v>
      </c>
      <c r="CG20" s="9">
        <v>14.3</v>
      </c>
      <c r="CH20" s="28" t="s">
        <v>36</v>
      </c>
      <c r="CI20" s="27" t="s">
        <v>36</v>
      </c>
      <c r="CJ20" s="26">
        <v>10.8</v>
      </c>
      <c r="CK20" s="9" t="s">
        <v>36</v>
      </c>
      <c r="CL20" s="9">
        <v>2.5</v>
      </c>
      <c r="CM20" s="9" t="s">
        <v>36</v>
      </c>
      <c r="CN20" s="28">
        <v>1.5</v>
      </c>
      <c r="CO20" s="27">
        <v>2.2999999999999998</v>
      </c>
      <c r="CP20" s="26">
        <v>0.7</v>
      </c>
      <c r="CQ20" s="9">
        <v>2</v>
      </c>
      <c r="CR20" s="9">
        <v>2.8</v>
      </c>
      <c r="CS20" s="9">
        <v>1.3</v>
      </c>
      <c r="CT20" s="28">
        <v>4.8</v>
      </c>
      <c r="CU20" s="27">
        <v>6</v>
      </c>
      <c r="CV20" s="26">
        <v>3.6</v>
      </c>
      <c r="CW20" s="9">
        <v>4.3</v>
      </c>
      <c r="CX20" s="9">
        <v>5.5</v>
      </c>
      <c r="CY20" s="9">
        <v>3.2</v>
      </c>
      <c r="CZ20" s="28">
        <v>1.5</v>
      </c>
      <c r="DA20" s="27">
        <v>1.7</v>
      </c>
      <c r="DB20" s="26">
        <v>1.3</v>
      </c>
      <c r="DC20" s="9">
        <v>12.9</v>
      </c>
      <c r="DD20" s="9">
        <v>16.2</v>
      </c>
      <c r="DE20" s="9">
        <v>9.6</v>
      </c>
      <c r="DF20" s="28">
        <v>3.2</v>
      </c>
      <c r="DG20" s="27">
        <v>4.3</v>
      </c>
      <c r="DH20" s="26">
        <v>2.1</v>
      </c>
      <c r="DI20" s="9">
        <v>1.1000000000000001</v>
      </c>
      <c r="DJ20" s="9">
        <v>1.4</v>
      </c>
      <c r="DK20" s="9">
        <v>0.7</v>
      </c>
      <c r="DL20" s="28">
        <v>2.2000000000000002</v>
      </c>
      <c r="DM20" s="27">
        <v>2.9</v>
      </c>
      <c r="DN20" s="26">
        <v>1.4</v>
      </c>
      <c r="DO20" s="9">
        <v>1.1000000000000001</v>
      </c>
      <c r="DP20" s="9">
        <v>1.2</v>
      </c>
      <c r="DQ20" s="9">
        <v>1</v>
      </c>
      <c r="DR20" s="28">
        <v>0.4</v>
      </c>
      <c r="DS20" s="27">
        <v>0.5</v>
      </c>
      <c r="DT20" s="26">
        <v>0.4</v>
      </c>
      <c r="DU20" s="28">
        <v>0.7</v>
      </c>
      <c r="DV20" s="27">
        <v>0.7</v>
      </c>
      <c r="DW20" s="26">
        <v>0.6</v>
      </c>
    </row>
    <row r="21" spans="1:127">
      <c r="A21" s="14" t="s">
        <v>48</v>
      </c>
      <c r="B21" s="28">
        <v>615.1</v>
      </c>
      <c r="C21" s="291">
        <v>864.3</v>
      </c>
      <c r="D21" s="292">
        <v>373.2</v>
      </c>
      <c r="E21" s="9">
        <v>11.5</v>
      </c>
      <c r="F21" s="9">
        <v>16</v>
      </c>
      <c r="G21" s="9">
        <v>7</v>
      </c>
      <c r="H21" s="28">
        <v>0.4</v>
      </c>
      <c r="I21" s="27">
        <v>0.6</v>
      </c>
      <c r="J21" s="26">
        <v>0.3</v>
      </c>
      <c r="K21" s="9">
        <v>0.5</v>
      </c>
      <c r="L21" s="9">
        <v>0.9</v>
      </c>
      <c r="M21" s="9">
        <v>0.1</v>
      </c>
      <c r="N21" s="28">
        <v>0.5</v>
      </c>
      <c r="O21" s="27">
        <v>0.9</v>
      </c>
      <c r="P21" s="26">
        <v>0.1</v>
      </c>
      <c r="Q21" s="9">
        <v>0</v>
      </c>
      <c r="R21" s="9">
        <v>0</v>
      </c>
      <c r="S21" s="9">
        <v>0</v>
      </c>
      <c r="T21" s="28">
        <v>4.5</v>
      </c>
      <c r="U21" s="27">
        <v>6.2</v>
      </c>
      <c r="V21" s="26">
        <v>2.9</v>
      </c>
      <c r="W21" s="9">
        <v>3.7</v>
      </c>
      <c r="X21" s="9">
        <v>5.4</v>
      </c>
      <c r="Y21" s="9">
        <v>2.1</v>
      </c>
      <c r="Z21" s="28">
        <v>0.6</v>
      </c>
      <c r="AA21" s="27">
        <v>1</v>
      </c>
      <c r="AB21" s="26">
        <v>0.3</v>
      </c>
      <c r="AC21" s="9">
        <v>2.9</v>
      </c>
      <c r="AD21" s="9">
        <v>4.0999999999999996</v>
      </c>
      <c r="AE21" s="9">
        <v>1.7</v>
      </c>
      <c r="AF21" s="28">
        <v>0.3</v>
      </c>
      <c r="AG21" s="27">
        <v>0.4</v>
      </c>
      <c r="AH21" s="26">
        <v>0.1</v>
      </c>
      <c r="AI21" s="9">
        <v>0.1</v>
      </c>
      <c r="AJ21" s="9">
        <v>0.1</v>
      </c>
      <c r="AK21" s="9">
        <v>0</v>
      </c>
      <c r="AL21" s="28">
        <v>2.2000000000000002</v>
      </c>
      <c r="AM21" s="27">
        <v>2.8</v>
      </c>
      <c r="AN21" s="26">
        <v>1.6</v>
      </c>
      <c r="AO21" s="9">
        <v>303.39999999999998</v>
      </c>
      <c r="AP21" s="9">
        <v>393.9</v>
      </c>
      <c r="AQ21" s="9">
        <v>215.7</v>
      </c>
      <c r="AR21" s="28">
        <v>298.3</v>
      </c>
      <c r="AS21" s="27">
        <v>386.9</v>
      </c>
      <c r="AT21" s="26">
        <v>212.3</v>
      </c>
      <c r="AU21" s="9">
        <v>7.4</v>
      </c>
      <c r="AV21" s="9">
        <v>13.1</v>
      </c>
      <c r="AW21" s="9">
        <v>1.9</v>
      </c>
      <c r="AX21" s="28">
        <v>13.5</v>
      </c>
      <c r="AY21" s="27">
        <v>24.1</v>
      </c>
      <c r="AZ21" s="26">
        <v>3.1</v>
      </c>
      <c r="BA21" s="9">
        <v>35.4</v>
      </c>
      <c r="BB21" s="9">
        <v>52.6</v>
      </c>
      <c r="BC21" s="9">
        <v>18.600000000000001</v>
      </c>
      <c r="BD21" s="28">
        <v>25.1</v>
      </c>
      <c r="BE21" s="27">
        <v>30.1</v>
      </c>
      <c r="BF21" s="26">
        <v>20.3</v>
      </c>
      <c r="BG21" s="9">
        <v>17.8</v>
      </c>
      <c r="BH21" s="9">
        <v>25.9</v>
      </c>
      <c r="BI21" s="9">
        <v>9.9</v>
      </c>
      <c r="BJ21" s="28">
        <v>21.4</v>
      </c>
      <c r="BK21" s="27">
        <v>35.6</v>
      </c>
      <c r="BL21" s="26">
        <v>7.7</v>
      </c>
      <c r="BM21" s="9">
        <v>9.8000000000000007</v>
      </c>
      <c r="BN21" s="9">
        <v>12.6</v>
      </c>
      <c r="BO21" s="9">
        <v>7</v>
      </c>
      <c r="BP21" s="28">
        <v>28.1</v>
      </c>
      <c r="BQ21" s="27">
        <v>36.1</v>
      </c>
      <c r="BR21" s="26">
        <v>20.3</v>
      </c>
      <c r="BS21" s="9">
        <v>0.8</v>
      </c>
      <c r="BT21" s="9">
        <v>1.4</v>
      </c>
      <c r="BU21" s="9">
        <v>0.2</v>
      </c>
      <c r="BV21" s="28">
        <v>56.2</v>
      </c>
      <c r="BW21" s="27">
        <v>88.2</v>
      </c>
      <c r="BX21" s="26">
        <v>25.1</v>
      </c>
      <c r="BY21" s="9">
        <v>0.9</v>
      </c>
      <c r="BZ21" s="9">
        <v>1.1000000000000001</v>
      </c>
      <c r="CA21" s="9">
        <v>0.7</v>
      </c>
      <c r="CB21" s="28">
        <v>19.8</v>
      </c>
      <c r="CC21" s="27">
        <v>0.2</v>
      </c>
      <c r="CD21" s="26">
        <v>38.9</v>
      </c>
      <c r="CE21" s="9" t="s">
        <v>36</v>
      </c>
      <c r="CF21" s="9" t="s">
        <v>36</v>
      </c>
      <c r="CG21" s="9">
        <v>14.6</v>
      </c>
      <c r="CH21" s="28" t="s">
        <v>36</v>
      </c>
      <c r="CI21" s="27" t="s">
        <v>36</v>
      </c>
      <c r="CJ21" s="26">
        <v>12.9</v>
      </c>
      <c r="CK21" s="9" t="s">
        <v>36</v>
      </c>
      <c r="CL21" s="9">
        <v>7.5</v>
      </c>
      <c r="CM21" s="9" t="s">
        <v>36</v>
      </c>
      <c r="CN21" s="28">
        <v>3.7</v>
      </c>
      <c r="CO21" s="27">
        <v>6.2</v>
      </c>
      <c r="CP21" s="26">
        <v>1.4</v>
      </c>
      <c r="CQ21" s="9">
        <v>2.5</v>
      </c>
      <c r="CR21" s="9">
        <v>2.9</v>
      </c>
      <c r="CS21" s="9">
        <v>2.1</v>
      </c>
      <c r="CT21" s="28">
        <v>7.6</v>
      </c>
      <c r="CU21" s="27">
        <v>9.8000000000000007</v>
      </c>
      <c r="CV21" s="26">
        <v>5.5</v>
      </c>
      <c r="CW21" s="9">
        <v>7</v>
      </c>
      <c r="CX21" s="9">
        <v>9.5</v>
      </c>
      <c r="CY21" s="9">
        <v>4.5999999999999996</v>
      </c>
      <c r="CZ21" s="28">
        <v>2.8</v>
      </c>
      <c r="DA21" s="27">
        <v>3</v>
      </c>
      <c r="DB21" s="26">
        <v>2.7</v>
      </c>
      <c r="DC21" s="9">
        <v>21</v>
      </c>
      <c r="DD21" s="9">
        <v>27.3</v>
      </c>
      <c r="DE21" s="9">
        <v>14.8</v>
      </c>
      <c r="DF21" s="28">
        <v>5.0999999999999996</v>
      </c>
      <c r="DG21" s="27">
        <v>7</v>
      </c>
      <c r="DH21" s="26">
        <v>3.4</v>
      </c>
      <c r="DI21" s="9">
        <v>1.6</v>
      </c>
      <c r="DJ21" s="9">
        <v>1.8</v>
      </c>
      <c r="DK21" s="9">
        <v>1.3</v>
      </c>
      <c r="DL21" s="28">
        <v>3.6</v>
      </c>
      <c r="DM21" s="27">
        <v>5.0999999999999996</v>
      </c>
      <c r="DN21" s="26">
        <v>2</v>
      </c>
      <c r="DO21" s="9">
        <v>1.7</v>
      </c>
      <c r="DP21" s="9">
        <v>1.8</v>
      </c>
      <c r="DQ21" s="9">
        <v>1.5</v>
      </c>
      <c r="DR21" s="28">
        <v>0.5</v>
      </c>
      <c r="DS21" s="27">
        <v>0.6</v>
      </c>
      <c r="DT21" s="26">
        <v>0.5</v>
      </c>
      <c r="DU21" s="28">
        <v>1.1000000000000001</v>
      </c>
      <c r="DV21" s="27">
        <v>1.2</v>
      </c>
      <c r="DW21" s="26">
        <v>1</v>
      </c>
    </row>
    <row r="22" spans="1:127">
      <c r="A22" s="14" t="s">
        <v>47</v>
      </c>
      <c r="B22" s="28">
        <v>909.2</v>
      </c>
      <c r="C22" s="291">
        <v>1307.0999999999999</v>
      </c>
      <c r="D22" s="292">
        <v>536.1</v>
      </c>
      <c r="E22" s="9">
        <v>17.3</v>
      </c>
      <c r="F22" s="9">
        <v>23.2</v>
      </c>
      <c r="G22" s="9">
        <v>11.7</v>
      </c>
      <c r="H22" s="28">
        <v>1</v>
      </c>
      <c r="I22" s="27">
        <v>1.4</v>
      </c>
      <c r="J22" s="26">
        <v>0.6</v>
      </c>
      <c r="K22" s="9">
        <v>0.7</v>
      </c>
      <c r="L22" s="9">
        <v>1.3</v>
      </c>
      <c r="M22" s="9">
        <v>0.2</v>
      </c>
      <c r="N22" s="28">
        <v>0.6</v>
      </c>
      <c r="O22" s="27">
        <v>1.1000000000000001</v>
      </c>
      <c r="P22" s="26">
        <v>0.2</v>
      </c>
      <c r="Q22" s="9">
        <v>0.1</v>
      </c>
      <c r="R22" s="9">
        <v>0.2</v>
      </c>
      <c r="S22" s="9">
        <v>0.1</v>
      </c>
      <c r="T22" s="28">
        <v>7.2</v>
      </c>
      <c r="U22" s="27">
        <v>9.9</v>
      </c>
      <c r="V22" s="26">
        <v>4.5999999999999996</v>
      </c>
      <c r="W22" s="9">
        <v>4.5999999999999996</v>
      </c>
      <c r="X22" s="9">
        <v>5.6</v>
      </c>
      <c r="Y22" s="9">
        <v>3.6</v>
      </c>
      <c r="Z22" s="28">
        <v>0.6</v>
      </c>
      <c r="AA22" s="27">
        <v>0.9</v>
      </c>
      <c r="AB22" s="26">
        <v>0.3</v>
      </c>
      <c r="AC22" s="9">
        <v>3.8</v>
      </c>
      <c r="AD22" s="9">
        <v>4.5</v>
      </c>
      <c r="AE22" s="9">
        <v>3.1</v>
      </c>
      <c r="AF22" s="28">
        <v>0.2</v>
      </c>
      <c r="AG22" s="27">
        <v>0.2</v>
      </c>
      <c r="AH22" s="26">
        <v>0.2</v>
      </c>
      <c r="AI22" s="9">
        <v>0</v>
      </c>
      <c r="AJ22" s="9">
        <v>0.1</v>
      </c>
      <c r="AK22" s="9">
        <v>0</v>
      </c>
      <c r="AL22" s="28">
        <v>3.8</v>
      </c>
      <c r="AM22" s="27">
        <v>5</v>
      </c>
      <c r="AN22" s="26">
        <v>2.7</v>
      </c>
      <c r="AO22" s="9">
        <v>457.6</v>
      </c>
      <c r="AP22" s="9">
        <v>635.70000000000005</v>
      </c>
      <c r="AQ22" s="9">
        <v>290.60000000000002</v>
      </c>
      <c r="AR22" s="28">
        <v>449.9</v>
      </c>
      <c r="AS22" s="27">
        <v>624.9</v>
      </c>
      <c r="AT22" s="26">
        <v>285.8</v>
      </c>
      <c r="AU22" s="9">
        <v>10.3</v>
      </c>
      <c r="AV22" s="9">
        <v>18.5</v>
      </c>
      <c r="AW22" s="9">
        <v>2.7</v>
      </c>
      <c r="AX22" s="28">
        <v>20.5</v>
      </c>
      <c r="AY22" s="27">
        <v>37.200000000000003</v>
      </c>
      <c r="AZ22" s="26">
        <v>4.9000000000000004</v>
      </c>
      <c r="BA22" s="9">
        <v>56.2</v>
      </c>
      <c r="BB22" s="9">
        <v>87.4</v>
      </c>
      <c r="BC22" s="9">
        <v>27</v>
      </c>
      <c r="BD22" s="28">
        <v>36.299999999999997</v>
      </c>
      <c r="BE22" s="27">
        <v>45.9</v>
      </c>
      <c r="BF22" s="26">
        <v>27.3</v>
      </c>
      <c r="BG22" s="9">
        <v>22.8</v>
      </c>
      <c r="BH22" s="9">
        <v>34.299999999999997</v>
      </c>
      <c r="BI22" s="9">
        <v>12</v>
      </c>
      <c r="BJ22" s="28">
        <v>34.4</v>
      </c>
      <c r="BK22" s="27">
        <v>56</v>
      </c>
      <c r="BL22" s="26">
        <v>14.1</v>
      </c>
      <c r="BM22" s="9">
        <v>16.100000000000001</v>
      </c>
      <c r="BN22" s="9">
        <v>20.7</v>
      </c>
      <c r="BO22" s="9">
        <v>11.8</v>
      </c>
      <c r="BP22" s="28">
        <v>43.6</v>
      </c>
      <c r="BQ22" s="27">
        <v>54.6</v>
      </c>
      <c r="BR22" s="26">
        <v>33.4</v>
      </c>
      <c r="BS22" s="9">
        <v>1.5</v>
      </c>
      <c r="BT22" s="9">
        <v>3</v>
      </c>
      <c r="BU22" s="9">
        <v>0.2</v>
      </c>
      <c r="BV22" s="28">
        <v>97.6</v>
      </c>
      <c r="BW22" s="27">
        <v>155.4</v>
      </c>
      <c r="BX22" s="26">
        <v>43.4</v>
      </c>
      <c r="BY22" s="9">
        <v>1.4</v>
      </c>
      <c r="BZ22" s="9">
        <v>1.6</v>
      </c>
      <c r="CA22" s="9">
        <v>1.2</v>
      </c>
      <c r="CB22" s="28">
        <v>19.399999999999999</v>
      </c>
      <c r="CC22" s="27">
        <v>0.3</v>
      </c>
      <c r="CD22" s="26">
        <v>37.299999999999997</v>
      </c>
      <c r="CE22" s="9" t="s">
        <v>36</v>
      </c>
      <c r="CF22" s="9" t="s">
        <v>36</v>
      </c>
      <c r="CG22" s="9">
        <v>15.4</v>
      </c>
      <c r="CH22" s="28" t="s">
        <v>36</v>
      </c>
      <c r="CI22" s="27" t="s">
        <v>36</v>
      </c>
      <c r="CJ22" s="26">
        <v>12.4</v>
      </c>
      <c r="CK22" s="9" t="s">
        <v>36</v>
      </c>
      <c r="CL22" s="9">
        <v>15.9</v>
      </c>
      <c r="CM22" s="9" t="s">
        <v>36</v>
      </c>
      <c r="CN22" s="28">
        <v>6.4</v>
      </c>
      <c r="CO22" s="27">
        <v>10.7</v>
      </c>
      <c r="CP22" s="26">
        <v>2.2999999999999998</v>
      </c>
      <c r="CQ22" s="9">
        <v>3.4</v>
      </c>
      <c r="CR22" s="9">
        <v>4.4000000000000004</v>
      </c>
      <c r="CS22" s="9">
        <v>2.6</v>
      </c>
      <c r="CT22" s="28">
        <v>11.4</v>
      </c>
      <c r="CU22" s="27">
        <v>15.6</v>
      </c>
      <c r="CV22" s="26">
        <v>7.5</v>
      </c>
      <c r="CW22" s="9">
        <v>10.5</v>
      </c>
      <c r="CX22" s="9">
        <v>14.3</v>
      </c>
      <c r="CY22" s="9">
        <v>6.9</v>
      </c>
      <c r="CZ22" s="28">
        <v>4.5</v>
      </c>
      <c r="DA22" s="27">
        <v>5.5</v>
      </c>
      <c r="DB22" s="26">
        <v>3.6</v>
      </c>
      <c r="DC22" s="9">
        <v>31.5</v>
      </c>
      <c r="DD22" s="9">
        <v>43.8</v>
      </c>
      <c r="DE22" s="9">
        <v>20</v>
      </c>
      <c r="DF22" s="28">
        <v>7.7</v>
      </c>
      <c r="DG22" s="27">
        <v>10.8</v>
      </c>
      <c r="DH22" s="26">
        <v>4.8</v>
      </c>
      <c r="DI22" s="9">
        <v>2.2000000000000002</v>
      </c>
      <c r="DJ22" s="9">
        <v>2.5</v>
      </c>
      <c r="DK22" s="9">
        <v>1.9</v>
      </c>
      <c r="DL22" s="28">
        <v>5.5</v>
      </c>
      <c r="DM22" s="27">
        <v>8.3000000000000007</v>
      </c>
      <c r="DN22" s="26">
        <v>2.9</v>
      </c>
      <c r="DO22" s="9">
        <v>2.6</v>
      </c>
      <c r="DP22" s="9">
        <v>3.6</v>
      </c>
      <c r="DQ22" s="9">
        <v>1.6</v>
      </c>
      <c r="DR22" s="28">
        <v>0.8</v>
      </c>
      <c r="DS22" s="27">
        <v>1</v>
      </c>
      <c r="DT22" s="26">
        <v>0.5</v>
      </c>
      <c r="DU22" s="28">
        <v>1.8</v>
      </c>
      <c r="DV22" s="27">
        <v>2.6</v>
      </c>
      <c r="DW22" s="26">
        <v>1.1000000000000001</v>
      </c>
    </row>
    <row r="23" spans="1:127">
      <c r="A23" s="14" t="s">
        <v>46</v>
      </c>
      <c r="B23" s="28">
        <v>1474.8</v>
      </c>
      <c r="C23" s="291">
        <v>2131.4</v>
      </c>
      <c r="D23" s="292">
        <v>902.9</v>
      </c>
      <c r="E23" s="9">
        <v>31.1</v>
      </c>
      <c r="F23" s="9">
        <v>38.9</v>
      </c>
      <c r="G23" s="9">
        <v>24.4</v>
      </c>
      <c r="H23" s="28">
        <v>1.9</v>
      </c>
      <c r="I23" s="27">
        <v>2.7</v>
      </c>
      <c r="J23" s="26">
        <v>1.2</v>
      </c>
      <c r="K23" s="9">
        <v>1.4</v>
      </c>
      <c r="L23" s="9">
        <v>2.2000000000000002</v>
      </c>
      <c r="M23" s="9">
        <v>0.6</v>
      </c>
      <c r="N23" s="28">
        <v>1.1000000000000001</v>
      </c>
      <c r="O23" s="27">
        <v>1.9</v>
      </c>
      <c r="P23" s="26">
        <v>0.4</v>
      </c>
      <c r="Q23" s="9">
        <v>0.3</v>
      </c>
      <c r="R23" s="9">
        <v>0.3</v>
      </c>
      <c r="S23" s="9">
        <v>0.2</v>
      </c>
      <c r="T23" s="28">
        <v>13.3</v>
      </c>
      <c r="U23" s="27">
        <v>18.100000000000001</v>
      </c>
      <c r="V23" s="26">
        <v>9.1999999999999993</v>
      </c>
      <c r="W23" s="9">
        <v>7.2</v>
      </c>
      <c r="X23" s="9">
        <v>6.7</v>
      </c>
      <c r="Y23" s="9">
        <v>7.7</v>
      </c>
      <c r="Z23" s="28">
        <v>0.7</v>
      </c>
      <c r="AA23" s="27">
        <v>1</v>
      </c>
      <c r="AB23" s="26">
        <v>0.5</v>
      </c>
      <c r="AC23" s="9">
        <v>6</v>
      </c>
      <c r="AD23" s="9">
        <v>5.3</v>
      </c>
      <c r="AE23" s="9">
        <v>6.7</v>
      </c>
      <c r="AF23" s="28">
        <v>0.4</v>
      </c>
      <c r="AG23" s="27">
        <v>0.4</v>
      </c>
      <c r="AH23" s="26">
        <v>0.5</v>
      </c>
      <c r="AI23" s="9">
        <v>0.1</v>
      </c>
      <c r="AJ23" s="9">
        <v>0.1</v>
      </c>
      <c r="AK23" s="9">
        <v>0</v>
      </c>
      <c r="AL23" s="28">
        <v>7.2</v>
      </c>
      <c r="AM23" s="27">
        <v>9.1</v>
      </c>
      <c r="AN23" s="26">
        <v>5.6</v>
      </c>
      <c r="AO23" s="9">
        <v>679.5</v>
      </c>
      <c r="AP23" s="9">
        <v>984.7</v>
      </c>
      <c r="AQ23" s="9">
        <v>413.6</v>
      </c>
      <c r="AR23" s="28">
        <v>666.2</v>
      </c>
      <c r="AS23" s="27">
        <v>966</v>
      </c>
      <c r="AT23" s="26">
        <v>405.1</v>
      </c>
      <c r="AU23" s="9">
        <v>14.1</v>
      </c>
      <c r="AV23" s="9">
        <v>25.4</v>
      </c>
      <c r="AW23" s="9">
        <v>4.2</v>
      </c>
      <c r="AX23" s="28">
        <v>28.7</v>
      </c>
      <c r="AY23" s="27">
        <v>54.6</v>
      </c>
      <c r="AZ23" s="26">
        <v>6</v>
      </c>
      <c r="BA23" s="9">
        <v>84.6</v>
      </c>
      <c r="BB23" s="9">
        <v>136.9</v>
      </c>
      <c r="BC23" s="9">
        <v>39</v>
      </c>
      <c r="BD23" s="28">
        <v>54.9</v>
      </c>
      <c r="BE23" s="27">
        <v>71.400000000000006</v>
      </c>
      <c r="BF23" s="26">
        <v>40.5</v>
      </c>
      <c r="BG23" s="9">
        <v>29.5</v>
      </c>
      <c r="BH23" s="9">
        <v>44.8</v>
      </c>
      <c r="BI23" s="9">
        <v>16.2</v>
      </c>
      <c r="BJ23" s="28">
        <v>55.8</v>
      </c>
      <c r="BK23" s="27">
        <v>87.9</v>
      </c>
      <c r="BL23" s="26">
        <v>27.8</v>
      </c>
      <c r="BM23" s="9">
        <v>28.4</v>
      </c>
      <c r="BN23" s="9">
        <v>36</v>
      </c>
      <c r="BO23" s="9">
        <v>21.7</v>
      </c>
      <c r="BP23" s="28">
        <v>61.4</v>
      </c>
      <c r="BQ23" s="27">
        <v>76</v>
      </c>
      <c r="BR23" s="26">
        <v>48.7</v>
      </c>
      <c r="BS23" s="9">
        <v>2</v>
      </c>
      <c r="BT23" s="9">
        <v>4</v>
      </c>
      <c r="BU23" s="9">
        <v>0.3</v>
      </c>
      <c r="BV23" s="28">
        <v>151.80000000000001</v>
      </c>
      <c r="BW23" s="27">
        <v>252.1</v>
      </c>
      <c r="BX23" s="26">
        <v>64.400000000000006</v>
      </c>
      <c r="BY23" s="9">
        <v>1.7</v>
      </c>
      <c r="BZ23" s="9">
        <v>2.2000000000000002</v>
      </c>
      <c r="CA23" s="9">
        <v>1.2</v>
      </c>
      <c r="CB23" s="28">
        <v>20.399999999999999</v>
      </c>
      <c r="CC23" s="27">
        <v>0.5</v>
      </c>
      <c r="CD23" s="26">
        <v>37.700000000000003</v>
      </c>
      <c r="CE23" s="9" t="s">
        <v>36</v>
      </c>
      <c r="CF23" s="9" t="s">
        <v>36</v>
      </c>
      <c r="CG23" s="9">
        <v>17.5</v>
      </c>
      <c r="CH23" s="28" t="s">
        <v>36</v>
      </c>
      <c r="CI23" s="27" t="s">
        <v>36</v>
      </c>
      <c r="CJ23" s="26">
        <v>12.7</v>
      </c>
      <c r="CK23" s="9" t="s">
        <v>36</v>
      </c>
      <c r="CL23" s="9">
        <v>34.1</v>
      </c>
      <c r="CM23" s="9" t="s">
        <v>36</v>
      </c>
      <c r="CN23" s="28">
        <v>10.8</v>
      </c>
      <c r="CO23" s="27">
        <v>18.2</v>
      </c>
      <c r="CP23" s="26">
        <v>4.4000000000000004</v>
      </c>
      <c r="CQ23" s="9">
        <v>4.0999999999999996</v>
      </c>
      <c r="CR23" s="9">
        <v>4.9000000000000004</v>
      </c>
      <c r="CS23" s="9">
        <v>3.3</v>
      </c>
      <c r="CT23" s="28">
        <v>18.600000000000001</v>
      </c>
      <c r="CU23" s="27">
        <v>25.2</v>
      </c>
      <c r="CV23" s="26">
        <v>12.8</v>
      </c>
      <c r="CW23" s="9">
        <v>16.100000000000001</v>
      </c>
      <c r="CX23" s="9">
        <v>21.6</v>
      </c>
      <c r="CY23" s="9">
        <v>11.2</v>
      </c>
      <c r="CZ23" s="28">
        <v>7.1</v>
      </c>
      <c r="DA23" s="27">
        <v>8.1</v>
      </c>
      <c r="DB23" s="26">
        <v>6.3</v>
      </c>
      <c r="DC23" s="9">
        <v>44.5</v>
      </c>
      <c r="DD23" s="9">
        <v>61.9</v>
      </c>
      <c r="DE23" s="9">
        <v>29.3</v>
      </c>
      <c r="DF23" s="28">
        <v>13.3</v>
      </c>
      <c r="DG23" s="27">
        <v>18.8</v>
      </c>
      <c r="DH23" s="26">
        <v>8.5</v>
      </c>
      <c r="DI23" s="9">
        <v>3.1</v>
      </c>
      <c r="DJ23" s="9">
        <v>3.8</v>
      </c>
      <c r="DK23" s="9">
        <v>2.5</v>
      </c>
      <c r="DL23" s="28">
        <v>10.199999999999999</v>
      </c>
      <c r="DM23" s="27">
        <v>15</v>
      </c>
      <c r="DN23" s="26">
        <v>6.1</v>
      </c>
      <c r="DO23" s="9">
        <v>5</v>
      </c>
      <c r="DP23" s="9">
        <v>5.5</v>
      </c>
      <c r="DQ23" s="9">
        <v>4.5999999999999996</v>
      </c>
      <c r="DR23" s="28">
        <v>1.8</v>
      </c>
      <c r="DS23" s="27">
        <v>1.8</v>
      </c>
      <c r="DT23" s="26">
        <v>1.8</v>
      </c>
      <c r="DU23" s="28">
        <v>3.2</v>
      </c>
      <c r="DV23" s="27">
        <v>3.7</v>
      </c>
      <c r="DW23" s="26">
        <v>2.8</v>
      </c>
    </row>
    <row r="24" spans="1:127">
      <c r="A24" s="14" t="s">
        <v>45</v>
      </c>
      <c r="B24" s="28">
        <v>2424.6</v>
      </c>
      <c r="C24" s="291">
        <v>3454.8</v>
      </c>
      <c r="D24" s="292">
        <v>1603.9</v>
      </c>
      <c r="E24" s="9">
        <v>56.1</v>
      </c>
      <c r="F24" s="9">
        <v>67.400000000000006</v>
      </c>
      <c r="G24" s="9">
        <v>47</v>
      </c>
      <c r="H24" s="28">
        <v>3.7</v>
      </c>
      <c r="I24" s="27">
        <v>4.5</v>
      </c>
      <c r="J24" s="26">
        <v>3</v>
      </c>
      <c r="K24" s="9">
        <v>3.1</v>
      </c>
      <c r="L24" s="9">
        <v>4.8</v>
      </c>
      <c r="M24" s="9">
        <v>1.8</v>
      </c>
      <c r="N24" s="28">
        <v>2.7</v>
      </c>
      <c r="O24" s="27">
        <v>4.5</v>
      </c>
      <c r="P24" s="26">
        <v>1.4</v>
      </c>
      <c r="Q24" s="9">
        <v>0.4</v>
      </c>
      <c r="R24" s="9">
        <v>0.4</v>
      </c>
      <c r="S24" s="9">
        <v>0.4</v>
      </c>
      <c r="T24" s="28">
        <v>23.8</v>
      </c>
      <c r="U24" s="27">
        <v>31.3</v>
      </c>
      <c r="V24" s="26">
        <v>17.899999999999999</v>
      </c>
      <c r="W24" s="9">
        <v>13.2</v>
      </c>
      <c r="X24" s="9">
        <v>11.8</v>
      </c>
      <c r="Y24" s="9">
        <v>14.3</v>
      </c>
      <c r="Z24" s="28">
        <v>1</v>
      </c>
      <c r="AA24" s="27">
        <v>0.9</v>
      </c>
      <c r="AB24" s="26">
        <v>1.1000000000000001</v>
      </c>
      <c r="AC24" s="9">
        <v>11.6</v>
      </c>
      <c r="AD24" s="9">
        <v>10.3</v>
      </c>
      <c r="AE24" s="9">
        <v>12.7</v>
      </c>
      <c r="AF24" s="28">
        <v>0.5</v>
      </c>
      <c r="AG24" s="27">
        <v>0.6</v>
      </c>
      <c r="AH24" s="26">
        <v>0.5</v>
      </c>
      <c r="AI24" s="9">
        <v>0</v>
      </c>
      <c r="AJ24" s="9">
        <v>0.1</v>
      </c>
      <c r="AK24" s="9">
        <v>0</v>
      </c>
      <c r="AL24" s="28">
        <v>12.2</v>
      </c>
      <c r="AM24" s="27">
        <v>14.9</v>
      </c>
      <c r="AN24" s="26">
        <v>10</v>
      </c>
      <c r="AO24" s="9">
        <v>941.3</v>
      </c>
      <c r="AP24" s="9">
        <v>1380</v>
      </c>
      <c r="AQ24" s="9">
        <v>591.79999999999995</v>
      </c>
      <c r="AR24" s="28">
        <v>918.7</v>
      </c>
      <c r="AS24" s="27">
        <v>1347.5</v>
      </c>
      <c r="AT24" s="26">
        <v>577.1</v>
      </c>
      <c r="AU24" s="9">
        <v>17.399999999999999</v>
      </c>
      <c r="AV24" s="9">
        <v>29.9</v>
      </c>
      <c r="AW24" s="9">
        <v>7.6</v>
      </c>
      <c r="AX24" s="28">
        <v>30.8</v>
      </c>
      <c r="AY24" s="27">
        <v>59.8</v>
      </c>
      <c r="AZ24" s="26">
        <v>7.6</v>
      </c>
      <c r="BA24" s="9">
        <v>118.4</v>
      </c>
      <c r="BB24" s="9">
        <v>196.1</v>
      </c>
      <c r="BC24" s="9">
        <v>56.5</v>
      </c>
      <c r="BD24" s="28">
        <v>79.099999999999994</v>
      </c>
      <c r="BE24" s="27">
        <v>101.5</v>
      </c>
      <c r="BF24" s="26">
        <v>61.2</v>
      </c>
      <c r="BG24" s="9">
        <v>36.4</v>
      </c>
      <c r="BH24" s="9">
        <v>55.6</v>
      </c>
      <c r="BI24" s="9">
        <v>21.1</v>
      </c>
      <c r="BJ24" s="28">
        <v>80.599999999999994</v>
      </c>
      <c r="BK24" s="27">
        <v>122.9</v>
      </c>
      <c r="BL24" s="26">
        <v>46.9</v>
      </c>
      <c r="BM24" s="9">
        <v>44.2</v>
      </c>
      <c r="BN24" s="9">
        <v>56.7</v>
      </c>
      <c r="BO24" s="9">
        <v>34.299999999999997</v>
      </c>
      <c r="BP24" s="28">
        <v>84.3</v>
      </c>
      <c r="BQ24" s="27">
        <v>100.8</v>
      </c>
      <c r="BR24" s="26">
        <v>71.099999999999994</v>
      </c>
      <c r="BS24" s="9">
        <v>2.4</v>
      </c>
      <c r="BT24" s="9">
        <v>5.2</v>
      </c>
      <c r="BU24" s="9">
        <v>0.3</v>
      </c>
      <c r="BV24" s="28">
        <v>196.9</v>
      </c>
      <c r="BW24" s="27">
        <v>331.7</v>
      </c>
      <c r="BX24" s="26">
        <v>89.5</v>
      </c>
      <c r="BY24" s="9">
        <v>2.6</v>
      </c>
      <c r="BZ24" s="9">
        <v>3.6</v>
      </c>
      <c r="CA24" s="9">
        <v>1.8</v>
      </c>
      <c r="CB24" s="28">
        <v>21.2</v>
      </c>
      <c r="CC24" s="27">
        <v>0.6</v>
      </c>
      <c r="CD24" s="26">
        <v>37.6</v>
      </c>
      <c r="CE24" s="9" t="s">
        <v>36</v>
      </c>
      <c r="CF24" s="9" t="s">
        <v>36</v>
      </c>
      <c r="CG24" s="9">
        <v>18.5</v>
      </c>
      <c r="CH24" s="28" t="s">
        <v>36</v>
      </c>
      <c r="CI24" s="27" t="s">
        <v>36</v>
      </c>
      <c r="CJ24" s="26">
        <v>14.1</v>
      </c>
      <c r="CK24" s="9" t="s">
        <v>36</v>
      </c>
      <c r="CL24" s="9">
        <v>69.7</v>
      </c>
      <c r="CM24" s="9" t="s">
        <v>36</v>
      </c>
      <c r="CN24" s="28">
        <v>17.899999999999999</v>
      </c>
      <c r="CO24" s="27">
        <v>29.6</v>
      </c>
      <c r="CP24" s="26">
        <v>8.6999999999999993</v>
      </c>
      <c r="CQ24" s="9">
        <v>5.7</v>
      </c>
      <c r="CR24" s="9">
        <v>6.9</v>
      </c>
      <c r="CS24" s="9">
        <v>4.7</v>
      </c>
      <c r="CT24" s="28">
        <v>30.8</v>
      </c>
      <c r="CU24" s="27">
        <v>41.1</v>
      </c>
      <c r="CV24" s="26">
        <v>22.6</v>
      </c>
      <c r="CW24" s="9">
        <v>24.1</v>
      </c>
      <c r="CX24" s="9">
        <v>33</v>
      </c>
      <c r="CY24" s="9">
        <v>17</v>
      </c>
      <c r="CZ24" s="28">
        <v>11.8</v>
      </c>
      <c r="DA24" s="27">
        <v>13.4</v>
      </c>
      <c r="DB24" s="26">
        <v>10.6</v>
      </c>
      <c r="DC24" s="9">
        <v>65.099999999999994</v>
      </c>
      <c r="DD24" s="9">
        <v>89.6</v>
      </c>
      <c r="DE24" s="9">
        <v>45.6</v>
      </c>
      <c r="DF24" s="28">
        <v>22.6</v>
      </c>
      <c r="DG24" s="27">
        <v>32.5</v>
      </c>
      <c r="DH24" s="26">
        <v>14.8</v>
      </c>
      <c r="DI24" s="9">
        <v>4.5999999999999996</v>
      </c>
      <c r="DJ24" s="9">
        <v>5.7</v>
      </c>
      <c r="DK24" s="9">
        <v>3.7</v>
      </c>
      <c r="DL24" s="28">
        <v>18</v>
      </c>
      <c r="DM24" s="27">
        <v>26.8</v>
      </c>
      <c r="DN24" s="26">
        <v>11.1</v>
      </c>
      <c r="DO24" s="9">
        <v>8.4</v>
      </c>
      <c r="DP24" s="9">
        <v>9.6999999999999993</v>
      </c>
      <c r="DQ24" s="9">
        <v>7.4</v>
      </c>
      <c r="DR24" s="28">
        <v>3.1</v>
      </c>
      <c r="DS24" s="27">
        <v>3.7</v>
      </c>
      <c r="DT24" s="26">
        <v>2.7</v>
      </c>
      <c r="DU24" s="28">
        <v>5.2</v>
      </c>
      <c r="DV24" s="27">
        <v>6</v>
      </c>
      <c r="DW24" s="26">
        <v>4.5999999999999996</v>
      </c>
    </row>
    <row r="25" spans="1:127">
      <c r="A25" s="14" t="s">
        <v>44</v>
      </c>
      <c r="B25" s="28">
        <v>4438.3999999999996</v>
      </c>
      <c r="C25" s="291">
        <v>6307.1</v>
      </c>
      <c r="D25" s="292">
        <v>3187.4</v>
      </c>
      <c r="E25" s="9">
        <v>102.3</v>
      </c>
      <c r="F25" s="9">
        <v>125.5</v>
      </c>
      <c r="G25" s="9">
        <v>86.8</v>
      </c>
      <c r="H25" s="28">
        <v>8.1999999999999993</v>
      </c>
      <c r="I25" s="27">
        <v>11.6</v>
      </c>
      <c r="J25" s="26">
        <v>6</v>
      </c>
      <c r="K25" s="9">
        <v>7.5</v>
      </c>
      <c r="L25" s="9">
        <v>12</v>
      </c>
      <c r="M25" s="9">
        <v>4.5</v>
      </c>
      <c r="N25" s="28">
        <v>6.5</v>
      </c>
      <c r="O25" s="27">
        <v>10.6</v>
      </c>
      <c r="P25" s="26">
        <v>3.7</v>
      </c>
      <c r="Q25" s="9">
        <v>1</v>
      </c>
      <c r="R25" s="9">
        <v>1.4</v>
      </c>
      <c r="S25" s="9">
        <v>0.7</v>
      </c>
      <c r="T25" s="28">
        <v>45.4</v>
      </c>
      <c r="U25" s="27">
        <v>57</v>
      </c>
      <c r="V25" s="26">
        <v>37.6</v>
      </c>
      <c r="W25" s="9">
        <v>20.100000000000001</v>
      </c>
      <c r="X25" s="9">
        <v>18.899999999999999</v>
      </c>
      <c r="Y25" s="9">
        <v>20.9</v>
      </c>
      <c r="Z25" s="28">
        <v>1.1000000000000001</v>
      </c>
      <c r="AA25" s="27">
        <v>1</v>
      </c>
      <c r="AB25" s="26">
        <v>1.1000000000000001</v>
      </c>
      <c r="AC25" s="9">
        <v>18.3</v>
      </c>
      <c r="AD25" s="9">
        <v>17.2</v>
      </c>
      <c r="AE25" s="9">
        <v>19.100000000000001</v>
      </c>
      <c r="AF25" s="28">
        <v>0.7</v>
      </c>
      <c r="AG25" s="27">
        <v>0.6</v>
      </c>
      <c r="AH25" s="26">
        <v>0.7</v>
      </c>
      <c r="AI25" s="9">
        <v>0</v>
      </c>
      <c r="AJ25" s="9">
        <v>0</v>
      </c>
      <c r="AK25" s="9">
        <v>0</v>
      </c>
      <c r="AL25" s="28">
        <v>21.1</v>
      </c>
      <c r="AM25" s="27">
        <v>26</v>
      </c>
      <c r="AN25" s="26">
        <v>17.8</v>
      </c>
      <c r="AO25" s="9">
        <v>1371.8</v>
      </c>
      <c r="AP25" s="9">
        <v>2084.1999999999998</v>
      </c>
      <c r="AQ25" s="9">
        <v>894.9</v>
      </c>
      <c r="AR25" s="28">
        <v>1327.3</v>
      </c>
      <c r="AS25" s="27">
        <v>2022.6</v>
      </c>
      <c r="AT25" s="26">
        <v>861.9</v>
      </c>
      <c r="AU25" s="9">
        <v>22.2</v>
      </c>
      <c r="AV25" s="9">
        <v>36.799999999999997</v>
      </c>
      <c r="AW25" s="9">
        <v>12.5</v>
      </c>
      <c r="AX25" s="28">
        <v>34.1</v>
      </c>
      <c r="AY25" s="27">
        <v>70.599999999999994</v>
      </c>
      <c r="AZ25" s="26">
        <v>9.6</v>
      </c>
      <c r="BA25" s="9">
        <v>168.6</v>
      </c>
      <c r="BB25" s="9">
        <v>284.10000000000002</v>
      </c>
      <c r="BC25" s="9">
        <v>91.2</v>
      </c>
      <c r="BD25" s="28">
        <v>118.5</v>
      </c>
      <c r="BE25" s="27">
        <v>150.69999999999999</v>
      </c>
      <c r="BF25" s="26">
        <v>96.9</v>
      </c>
      <c r="BG25" s="9">
        <v>45.4</v>
      </c>
      <c r="BH25" s="9">
        <v>68.7</v>
      </c>
      <c r="BI25" s="9">
        <v>29.8</v>
      </c>
      <c r="BJ25" s="28">
        <v>122.2</v>
      </c>
      <c r="BK25" s="27">
        <v>187.2</v>
      </c>
      <c r="BL25" s="26">
        <v>78.7</v>
      </c>
      <c r="BM25" s="9">
        <v>74.599999999999994</v>
      </c>
      <c r="BN25" s="9">
        <v>97.5</v>
      </c>
      <c r="BO25" s="9">
        <v>59.2</v>
      </c>
      <c r="BP25" s="28">
        <v>112.6</v>
      </c>
      <c r="BQ25" s="27">
        <v>132.4</v>
      </c>
      <c r="BR25" s="26">
        <v>99.3</v>
      </c>
      <c r="BS25" s="9">
        <v>3.8</v>
      </c>
      <c r="BT25" s="9">
        <v>8.9</v>
      </c>
      <c r="BU25" s="9">
        <v>0.4</v>
      </c>
      <c r="BV25" s="28">
        <v>281.39999999999998</v>
      </c>
      <c r="BW25" s="27">
        <v>503.4</v>
      </c>
      <c r="BX25" s="26">
        <v>132.80000000000001</v>
      </c>
      <c r="BY25" s="9">
        <v>4.5</v>
      </c>
      <c r="BZ25" s="9">
        <v>6.6</v>
      </c>
      <c r="CA25" s="9">
        <v>3.1</v>
      </c>
      <c r="CB25" s="28">
        <v>24.9</v>
      </c>
      <c r="CC25" s="27">
        <v>1.2</v>
      </c>
      <c r="CD25" s="26">
        <v>40.700000000000003</v>
      </c>
      <c r="CE25" s="9" t="s">
        <v>36</v>
      </c>
      <c r="CF25" s="9" t="s">
        <v>36</v>
      </c>
      <c r="CG25" s="9">
        <v>23.6</v>
      </c>
      <c r="CH25" s="28" t="s">
        <v>36</v>
      </c>
      <c r="CI25" s="27" t="s">
        <v>36</v>
      </c>
      <c r="CJ25" s="26">
        <v>18.8</v>
      </c>
      <c r="CK25" s="9" t="s">
        <v>36</v>
      </c>
      <c r="CL25" s="9">
        <v>135.5</v>
      </c>
      <c r="CM25" s="9" t="s">
        <v>36</v>
      </c>
      <c r="CN25" s="28">
        <v>32.299999999999997</v>
      </c>
      <c r="CO25" s="27">
        <v>57.4</v>
      </c>
      <c r="CP25" s="26">
        <v>15.5</v>
      </c>
      <c r="CQ25" s="9">
        <v>6</v>
      </c>
      <c r="CR25" s="9">
        <v>8</v>
      </c>
      <c r="CS25" s="9">
        <v>4.7</v>
      </c>
      <c r="CT25" s="28">
        <v>51.2</v>
      </c>
      <c r="CU25" s="27">
        <v>71.099999999999994</v>
      </c>
      <c r="CV25" s="26">
        <v>37.9</v>
      </c>
      <c r="CW25" s="9">
        <v>29.3</v>
      </c>
      <c r="CX25" s="9">
        <v>43.3</v>
      </c>
      <c r="CY25" s="9">
        <v>20</v>
      </c>
      <c r="CZ25" s="28">
        <v>17.899999999999999</v>
      </c>
      <c r="DA25" s="27">
        <v>21.9</v>
      </c>
      <c r="DB25" s="26">
        <v>15.3</v>
      </c>
      <c r="DC25" s="9">
        <v>98.2</v>
      </c>
      <c r="DD25" s="9">
        <v>137.19999999999999</v>
      </c>
      <c r="DE25" s="9">
        <v>72</v>
      </c>
      <c r="DF25" s="28">
        <v>44.5</v>
      </c>
      <c r="DG25" s="27">
        <v>61.6</v>
      </c>
      <c r="DH25" s="26">
        <v>33</v>
      </c>
      <c r="DI25" s="9">
        <v>9.1999999999999993</v>
      </c>
      <c r="DJ25" s="9">
        <v>10.4</v>
      </c>
      <c r="DK25" s="9">
        <v>8.4</v>
      </c>
      <c r="DL25" s="28">
        <v>35.299999999999997</v>
      </c>
      <c r="DM25" s="27">
        <v>51.2</v>
      </c>
      <c r="DN25" s="26">
        <v>24.6</v>
      </c>
      <c r="DO25" s="9">
        <v>16.100000000000001</v>
      </c>
      <c r="DP25" s="9">
        <v>18.399999999999999</v>
      </c>
      <c r="DQ25" s="9">
        <v>14.6</v>
      </c>
      <c r="DR25" s="28">
        <v>7.2</v>
      </c>
      <c r="DS25" s="27">
        <v>7.6</v>
      </c>
      <c r="DT25" s="26">
        <v>6.9</v>
      </c>
      <c r="DU25" s="28">
        <v>8.9</v>
      </c>
      <c r="DV25" s="27">
        <v>10.8</v>
      </c>
      <c r="DW25" s="26">
        <v>7.7</v>
      </c>
    </row>
    <row r="26" spans="1:127">
      <c r="A26" s="312" t="s">
        <v>933</v>
      </c>
      <c r="B26" s="24">
        <v>11538.9</v>
      </c>
      <c r="C26" s="295">
        <v>14194.2</v>
      </c>
      <c r="D26" s="296">
        <v>10407.9</v>
      </c>
      <c r="E26" s="23">
        <v>203.9</v>
      </c>
      <c r="F26" s="23">
        <v>254.3</v>
      </c>
      <c r="G26" s="23">
        <v>182.4</v>
      </c>
      <c r="H26" s="24">
        <v>26.1</v>
      </c>
      <c r="I26" s="23">
        <v>27.9</v>
      </c>
      <c r="J26" s="22">
        <v>25.3</v>
      </c>
      <c r="K26" s="23">
        <v>22.4</v>
      </c>
      <c r="L26" s="23">
        <v>38.799999999999997</v>
      </c>
      <c r="M26" s="23">
        <v>15.4</v>
      </c>
      <c r="N26" s="24">
        <v>20.2</v>
      </c>
      <c r="O26" s="23">
        <v>36.5</v>
      </c>
      <c r="P26" s="22">
        <v>13.3</v>
      </c>
      <c r="Q26" s="23">
        <v>2.2000000000000002</v>
      </c>
      <c r="R26" s="23">
        <v>2.4</v>
      </c>
      <c r="S26" s="23">
        <v>2.1</v>
      </c>
      <c r="T26" s="24">
        <v>98.9</v>
      </c>
      <c r="U26" s="23">
        <v>115.8</v>
      </c>
      <c r="V26" s="22">
        <v>91.7</v>
      </c>
      <c r="W26" s="23">
        <v>19.899999999999999</v>
      </c>
      <c r="X26" s="23">
        <v>19.8</v>
      </c>
      <c r="Y26" s="23">
        <v>19.899999999999999</v>
      </c>
      <c r="Z26" s="24">
        <v>1.3</v>
      </c>
      <c r="AA26" s="23">
        <v>1.6</v>
      </c>
      <c r="AB26" s="22">
        <v>1.2</v>
      </c>
      <c r="AC26" s="23">
        <v>18</v>
      </c>
      <c r="AD26" s="23">
        <v>17.5</v>
      </c>
      <c r="AE26" s="23">
        <v>18.2</v>
      </c>
      <c r="AF26" s="24">
        <v>0.6</v>
      </c>
      <c r="AG26" s="23">
        <v>0.7</v>
      </c>
      <c r="AH26" s="22">
        <v>0.6</v>
      </c>
      <c r="AI26" s="23">
        <v>0.1</v>
      </c>
      <c r="AJ26" s="23">
        <v>0.3</v>
      </c>
      <c r="AK26" s="23">
        <v>0</v>
      </c>
      <c r="AL26" s="24">
        <v>36.6</v>
      </c>
      <c r="AM26" s="23">
        <v>51.7</v>
      </c>
      <c r="AN26" s="22">
        <v>30.1</v>
      </c>
      <c r="AO26" s="23">
        <v>1997.4</v>
      </c>
      <c r="AP26" s="23">
        <v>3146.4</v>
      </c>
      <c r="AQ26" s="23">
        <v>1508</v>
      </c>
      <c r="AR26" s="24">
        <v>1903.5</v>
      </c>
      <c r="AS26" s="23">
        <v>3022.3</v>
      </c>
      <c r="AT26" s="22">
        <v>1426.9</v>
      </c>
      <c r="AU26" s="23">
        <v>33.5</v>
      </c>
      <c r="AV26" s="23">
        <v>51.7</v>
      </c>
      <c r="AW26" s="23">
        <v>25.7</v>
      </c>
      <c r="AX26" s="24">
        <v>33.5</v>
      </c>
      <c r="AY26" s="23">
        <v>74.2</v>
      </c>
      <c r="AZ26" s="22">
        <v>16.2</v>
      </c>
      <c r="BA26" s="23">
        <v>252.8</v>
      </c>
      <c r="BB26" s="23">
        <v>428.5</v>
      </c>
      <c r="BC26" s="23">
        <v>177.9</v>
      </c>
      <c r="BD26" s="24">
        <v>220.9</v>
      </c>
      <c r="BE26" s="23">
        <v>257.8</v>
      </c>
      <c r="BF26" s="22">
        <v>205.1</v>
      </c>
      <c r="BG26" s="23">
        <v>62.1</v>
      </c>
      <c r="BH26" s="23">
        <v>92.1</v>
      </c>
      <c r="BI26" s="23">
        <v>49.2</v>
      </c>
      <c r="BJ26" s="24">
        <v>132</v>
      </c>
      <c r="BK26" s="23">
        <v>211</v>
      </c>
      <c r="BL26" s="22">
        <v>98.3</v>
      </c>
      <c r="BM26" s="23">
        <v>129.5</v>
      </c>
      <c r="BN26" s="23">
        <v>158.69999999999999</v>
      </c>
      <c r="BO26" s="23">
        <v>117.1</v>
      </c>
      <c r="BP26" s="24">
        <v>147.30000000000001</v>
      </c>
      <c r="BQ26" s="23">
        <v>165.2</v>
      </c>
      <c r="BR26" s="22">
        <v>139.69999999999999</v>
      </c>
      <c r="BS26" s="23">
        <v>4.3</v>
      </c>
      <c r="BT26" s="23">
        <v>13.2</v>
      </c>
      <c r="BU26" s="23">
        <v>0.5</v>
      </c>
      <c r="BV26" s="24">
        <v>357.1</v>
      </c>
      <c r="BW26" s="23">
        <v>723.8</v>
      </c>
      <c r="BX26" s="22">
        <v>200.9</v>
      </c>
      <c r="BY26" s="23">
        <v>12.3</v>
      </c>
      <c r="BZ26" s="23">
        <v>15.4</v>
      </c>
      <c r="CA26" s="23">
        <v>10.9</v>
      </c>
      <c r="CB26" s="24">
        <v>44.9</v>
      </c>
      <c r="CC26" s="23">
        <v>1.8</v>
      </c>
      <c r="CD26" s="22">
        <v>63.3</v>
      </c>
      <c r="CE26" s="23" t="s">
        <v>36</v>
      </c>
      <c r="CF26" s="23" t="s">
        <v>36</v>
      </c>
      <c r="CG26" s="23">
        <v>32.1</v>
      </c>
      <c r="CH26" s="24" t="s">
        <v>36</v>
      </c>
      <c r="CI26" s="23" t="s">
        <v>36</v>
      </c>
      <c r="CJ26" s="22">
        <v>20.3</v>
      </c>
      <c r="CK26" s="23" t="s">
        <v>36</v>
      </c>
      <c r="CL26" s="23">
        <v>286.7</v>
      </c>
      <c r="CM26" s="23" t="s">
        <v>36</v>
      </c>
      <c r="CN26" s="24">
        <v>67.900000000000006</v>
      </c>
      <c r="CO26" s="23">
        <v>135.6</v>
      </c>
      <c r="CP26" s="22">
        <v>39.1</v>
      </c>
      <c r="CQ26" s="23">
        <v>4.5</v>
      </c>
      <c r="CR26" s="23">
        <v>6.2</v>
      </c>
      <c r="CS26" s="23">
        <v>3.8</v>
      </c>
      <c r="CT26" s="24">
        <v>66.5</v>
      </c>
      <c r="CU26" s="23">
        <v>101.7</v>
      </c>
      <c r="CV26" s="22">
        <v>51.5</v>
      </c>
      <c r="CW26" s="23">
        <v>32.6</v>
      </c>
      <c r="CX26" s="23">
        <v>51.2</v>
      </c>
      <c r="CY26" s="23">
        <v>24.6</v>
      </c>
      <c r="CZ26" s="24">
        <v>21.7</v>
      </c>
      <c r="DA26" s="23">
        <v>28.9</v>
      </c>
      <c r="DB26" s="22">
        <v>18.600000000000001</v>
      </c>
      <c r="DC26" s="23">
        <v>157.80000000000001</v>
      </c>
      <c r="DD26" s="23">
        <v>218.5</v>
      </c>
      <c r="DE26" s="23">
        <v>131.9</v>
      </c>
      <c r="DF26" s="24">
        <v>93.9</v>
      </c>
      <c r="DG26" s="23">
        <v>124</v>
      </c>
      <c r="DH26" s="22">
        <v>81</v>
      </c>
      <c r="DI26" s="23">
        <v>16.3</v>
      </c>
      <c r="DJ26" s="23">
        <v>19.399999999999999</v>
      </c>
      <c r="DK26" s="23">
        <v>14.9</v>
      </c>
      <c r="DL26" s="24">
        <v>77.599999999999994</v>
      </c>
      <c r="DM26" s="23">
        <v>104.6</v>
      </c>
      <c r="DN26" s="22">
        <v>66.099999999999994</v>
      </c>
      <c r="DO26" s="23">
        <v>39.4</v>
      </c>
      <c r="DP26" s="23">
        <v>46</v>
      </c>
      <c r="DQ26" s="23">
        <v>36.700000000000003</v>
      </c>
      <c r="DR26" s="24">
        <v>21.9</v>
      </c>
      <c r="DS26" s="23">
        <v>22.7</v>
      </c>
      <c r="DT26" s="22">
        <v>21.6</v>
      </c>
      <c r="DU26" s="24">
        <v>17.5</v>
      </c>
      <c r="DV26" s="23">
        <v>23.3</v>
      </c>
      <c r="DW26" s="22">
        <v>15</v>
      </c>
    </row>
    <row r="27" spans="1:127">
      <c r="A27" s="10" t="s">
        <v>43</v>
      </c>
      <c r="B27" s="28">
        <v>8138.1</v>
      </c>
      <c r="C27" s="27">
        <v>11340.4</v>
      </c>
      <c r="D27" s="26">
        <v>6500.8</v>
      </c>
      <c r="E27" s="9">
        <v>172</v>
      </c>
      <c r="F27" s="9">
        <v>219.4</v>
      </c>
      <c r="G27" s="9">
        <v>147.80000000000001</v>
      </c>
      <c r="H27" s="28">
        <v>18.399999999999999</v>
      </c>
      <c r="I27" s="27">
        <v>22.2</v>
      </c>
      <c r="J27" s="26">
        <v>16.399999999999999</v>
      </c>
      <c r="K27" s="9">
        <v>18.2</v>
      </c>
      <c r="L27" s="9">
        <v>30.1</v>
      </c>
      <c r="M27" s="9">
        <v>12.1</v>
      </c>
      <c r="N27" s="28">
        <v>16.2</v>
      </c>
      <c r="O27" s="27">
        <v>27.8</v>
      </c>
      <c r="P27" s="26">
        <v>10.199999999999999</v>
      </c>
      <c r="Q27" s="9">
        <v>2.1</v>
      </c>
      <c r="R27" s="9">
        <v>2.2999999999999998</v>
      </c>
      <c r="S27" s="9">
        <v>1.9</v>
      </c>
      <c r="T27" s="28">
        <v>79.8</v>
      </c>
      <c r="U27" s="27">
        <v>99.8</v>
      </c>
      <c r="V27" s="26">
        <v>69.599999999999994</v>
      </c>
      <c r="W27" s="9">
        <v>20.7</v>
      </c>
      <c r="X27" s="9">
        <v>20.9</v>
      </c>
      <c r="Y27" s="9">
        <v>20.6</v>
      </c>
      <c r="Z27" s="28">
        <v>1.3</v>
      </c>
      <c r="AA27" s="27">
        <v>1.5</v>
      </c>
      <c r="AB27" s="26">
        <v>1.2</v>
      </c>
      <c r="AC27" s="9">
        <v>18.899999999999999</v>
      </c>
      <c r="AD27" s="9">
        <v>18.899999999999999</v>
      </c>
      <c r="AE27" s="9">
        <v>18.899999999999999</v>
      </c>
      <c r="AF27" s="28">
        <v>0.5</v>
      </c>
      <c r="AG27" s="27">
        <v>0.6</v>
      </c>
      <c r="AH27" s="26">
        <v>0.5</v>
      </c>
      <c r="AI27" s="9">
        <v>0.1</v>
      </c>
      <c r="AJ27" s="9">
        <v>0.4</v>
      </c>
      <c r="AK27" s="9">
        <v>0</v>
      </c>
      <c r="AL27" s="28">
        <v>34.700000000000003</v>
      </c>
      <c r="AM27" s="27">
        <v>45.9</v>
      </c>
      <c r="AN27" s="26">
        <v>29</v>
      </c>
      <c r="AO27" s="9">
        <v>1855.8</v>
      </c>
      <c r="AP27" s="9">
        <v>2936</v>
      </c>
      <c r="AQ27" s="9">
        <v>1303.5</v>
      </c>
      <c r="AR27" s="28">
        <v>1777.7</v>
      </c>
      <c r="AS27" s="27">
        <v>2826.9</v>
      </c>
      <c r="AT27" s="26">
        <v>1241.3</v>
      </c>
      <c r="AU27" s="9">
        <v>29.4</v>
      </c>
      <c r="AV27" s="9">
        <v>48.2</v>
      </c>
      <c r="AW27" s="9">
        <v>19.8</v>
      </c>
      <c r="AX27" s="28">
        <v>35.1</v>
      </c>
      <c r="AY27" s="27">
        <v>75</v>
      </c>
      <c r="AZ27" s="26">
        <v>14.7</v>
      </c>
      <c r="BA27" s="9">
        <v>233.2</v>
      </c>
      <c r="BB27" s="9">
        <v>397.9</v>
      </c>
      <c r="BC27" s="9">
        <v>149</v>
      </c>
      <c r="BD27" s="28">
        <v>183.7</v>
      </c>
      <c r="BE27" s="27">
        <v>230.4</v>
      </c>
      <c r="BF27" s="26">
        <v>159.80000000000001</v>
      </c>
      <c r="BG27" s="9">
        <v>56.3</v>
      </c>
      <c r="BH27" s="9">
        <v>86.8</v>
      </c>
      <c r="BI27" s="9">
        <v>40.700000000000003</v>
      </c>
      <c r="BJ27" s="28">
        <v>136.69999999999999</v>
      </c>
      <c r="BK27" s="27">
        <v>213.5</v>
      </c>
      <c r="BL27" s="26">
        <v>97.4</v>
      </c>
      <c r="BM27" s="9">
        <v>113.8</v>
      </c>
      <c r="BN27" s="9">
        <v>145.19999999999999</v>
      </c>
      <c r="BO27" s="9">
        <v>97.7</v>
      </c>
      <c r="BP27" s="28">
        <v>143</v>
      </c>
      <c r="BQ27" s="27">
        <v>161.5</v>
      </c>
      <c r="BR27" s="26">
        <v>133.6</v>
      </c>
      <c r="BS27" s="9">
        <v>4.2</v>
      </c>
      <c r="BT27" s="9">
        <v>11.7</v>
      </c>
      <c r="BU27" s="9">
        <v>0.3</v>
      </c>
      <c r="BV27" s="28">
        <v>356.3</v>
      </c>
      <c r="BW27" s="27">
        <v>703.7</v>
      </c>
      <c r="BX27" s="26">
        <v>178.7</v>
      </c>
      <c r="BY27" s="9">
        <v>8</v>
      </c>
      <c r="BZ27" s="9">
        <v>12.4</v>
      </c>
      <c r="CA27" s="9">
        <v>5.7</v>
      </c>
      <c r="CB27" s="28">
        <v>36.5</v>
      </c>
      <c r="CC27" s="27">
        <v>1.8</v>
      </c>
      <c r="CD27" s="26">
        <v>54.2</v>
      </c>
      <c r="CE27" s="9" t="s">
        <v>36</v>
      </c>
      <c r="CF27" s="9" t="s">
        <v>36</v>
      </c>
      <c r="CG27" s="9">
        <v>28.9</v>
      </c>
      <c r="CH27" s="28" t="s">
        <v>36</v>
      </c>
      <c r="CI27" s="27" t="s">
        <v>36</v>
      </c>
      <c r="CJ27" s="26">
        <v>19.7</v>
      </c>
      <c r="CK27" s="9" t="s">
        <v>36</v>
      </c>
      <c r="CL27" s="9">
        <v>241.7</v>
      </c>
      <c r="CM27" s="9" t="s">
        <v>36</v>
      </c>
      <c r="CN27" s="28">
        <v>58.6</v>
      </c>
      <c r="CO27" s="27">
        <v>112.9</v>
      </c>
      <c r="CP27" s="26">
        <v>30.9</v>
      </c>
      <c r="CQ27" s="9">
        <v>4.9000000000000004</v>
      </c>
      <c r="CR27" s="9">
        <v>6.8</v>
      </c>
      <c r="CS27" s="9">
        <v>4</v>
      </c>
      <c r="CT27" s="28">
        <v>67.3</v>
      </c>
      <c r="CU27" s="27">
        <v>97</v>
      </c>
      <c r="CV27" s="26">
        <v>52.2</v>
      </c>
      <c r="CW27" s="9">
        <v>33.200000000000003</v>
      </c>
      <c r="CX27" s="9">
        <v>50.5</v>
      </c>
      <c r="CY27" s="9">
        <v>24.4</v>
      </c>
      <c r="CZ27" s="28">
        <v>21.7</v>
      </c>
      <c r="DA27" s="27">
        <v>28.3</v>
      </c>
      <c r="DB27" s="26">
        <v>18.3</v>
      </c>
      <c r="DC27" s="9">
        <v>141.9</v>
      </c>
      <c r="DD27" s="9">
        <v>201.3</v>
      </c>
      <c r="DE27" s="9">
        <v>111.5</v>
      </c>
      <c r="DF27" s="28">
        <v>78.099999999999994</v>
      </c>
      <c r="DG27" s="27">
        <v>109.2</v>
      </c>
      <c r="DH27" s="26">
        <v>62.2</v>
      </c>
      <c r="DI27" s="9">
        <v>15.6</v>
      </c>
      <c r="DJ27" s="9">
        <v>19.3</v>
      </c>
      <c r="DK27" s="9">
        <v>13.7</v>
      </c>
      <c r="DL27" s="28">
        <v>62.5</v>
      </c>
      <c r="DM27" s="27">
        <v>89.8</v>
      </c>
      <c r="DN27" s="26">
        <v>48.5</v>
      </c>
      <c r="DO27" s="9">
        <v>30.5</v>
      </c>
      <c r="DP27" s="9">
        <v>37.200000000000003</v>
      </c>
      <c r="DQ27" s="9">
        <v>27.1</v>
      </c>
      <c r="DR27" s="28">
        <v>16.100000000000001</v>
      </c>
      <c r="DS27" s="27">
        <v>17.3</v>
      </c>
      <c r="DT27" s="26">
        <v>15.5</v>
      </c>
      <c r="DU27" s="28">
        <v>14.4</v>
      </c>
      <c r="DV27" s="27">
        <v>19.899999999999999</v>
      </c>
      <c r="DW27" s="26">
        <v>11.7</v>
      </c>
    </row>
    <row r="28" spans="1:127">
      <c r="A28" s="10" t="s">
        <v>42</v>
      </c>
      <c r="B28" s="28">
        <v>14502.5</v>
      </c>
      <c r="C28" s="27">
        <v>19239.900000000001</v>
      </c>
      <c r="D28" s="26">
        <v>12949</v>
      </c>
      <c r="E28" s="9">
        <v>243.6</v>
      </c>
      <c r="F28" s="9">
        <v>339.3</v>
      </c>
      <c r="G28" s="9">
        <v>212.2</v>
      </c>
      <c r="H28" s="28">
        <v>33.9</v>
      </c>
      <c r="I28" s="27">
        <v>40.200000000000003</v>
      </c>
      <c r="J28" s="26">
        <v>31.8</v>
      </c>
      <c r="K28" s="9">
        <v>29.3</v>
      </c>
      <c r="L28" s="9">
        <v>59</v>
      </c>
      <c r="M28" s="9">
        <v>19.5</v>
      </c>
      <c r="N28" s="28">
        <v>26.8</v>
      </c>
      <c r="O28" s="27">
        <v>56</v>
      </c>
      <c r="P28" s="26">
        <v>17.2</v>
      </c>
      <c r="Q28" s="9">
        <v>2.5</v>
      </c>
      <c r="R28" s="9">
        <v>3</v>
      </c>
      <c r="S28" s="9">
        <v>2.2999999999999998</v>
      </c>
      <c r="T28" s="28">
        <v>122.6</v>
      </c>
      <c r="U28" s="27">
        <v>158.80000000000001</v>
      </c>
      <c r="V28" s="26">
        <v>110.8</v>
      </c>
      <c r="W28" s="9">
        <v>18.3</v>
      </c>
      <c r="X28" s="9">
        <v>15.5</v>
      </c>
      <c r="Y28" s="9">
        <v>19.2</v>
      </c>
      <c r="Z28" s="28">
        <v>1.4</v>
      </c>
      <c r="AA28" s="27">
        <v>1.5</v>
      </c>
      <c r="AB28" s="26">
        <v>1.4</v>
      </c>
      <c r="AC28" s="9">
        <v>16.3</v>
      </c>
      <c r="AD28" s="9">
        <v>13.4</v>
      </c>
      <c r="AE28" s="9">
        <v>17.3</v>
      </c>
      <c r="AF28" s="28">
        <v>0.6</v>
      </c>
      <c r="AG28" s="27">
        <v>0.6</v>
      </c>
      <c r="AH28" s="26">
        <v>0.6</v>
      </c>
      <c r="AI28" s="9">
        <v>0</v>
      </c>
      <c r="AJ28" s="9">
        <v>0</v>
      </c>
      <c r="AK28" s="9">
        <v>0</v>
      </c>
      <c r="AL28" s="28">
        <v>39.5</v>
      </c>
      <c r="AM28" s="27">
        <v>65.8</v>
      </c>
      <c r="AN28" s="26">
        <v>30.9</v>
      </c>
      <c r="AO28" s="9">
        <v>2229.1999999999998</v>
      </c>
      <c r="AP28" s="9">
        <v>3654.6</v>
      </c>
      <c r="AQ28" s="9">
        <v>1761.8</v>
      </c>
      <c r="AR28" s="28">
        <v>2112.9</v>
      </c>
      <c r="AS28" s="27">
        <v>3493.5</v>
      </c>
      <c r="AT28" s="26">
        <v>1660.2</v>
      </c>
      <c r="AU28" s="9">
        <v>40.799999999999997</v>
      </c>
      <c r="AV28" s="9">
        <v>61.7</v>
      </c>
      <c r="AW28" s="9">
        <v>34</v>
      </c>
      <c r="AX28" s="28">
        <v>32.4</v>
      </c>
      <c r="AY28" s="27">
        <v>75.099999999999994</v>
      </c>
      <c r="AZ28" s="26">
        <v>18.399999999999999</v>
      </c>
      <c r="BA28" s="9">
        <v>289.10000000000002</v>
      </c>
      <c r="BB28" s="9">
        <v>512.29999999999995</v>
      </c>
      <c r="BC28" s="9">
        <v>215.9</v>
      </c>
      <c r="BD28" s="28">
        <v>274.60000000000002</v>
      </c>
      <c r="BE28" s="27">
        <v>316.3</v>
      </c>
      <c r="BF28" s="26">
        <v>260.89999999999998</v>
      </c>
      <c r="BG28" s="9">
        <v>69.400000000000006</v>
      </c>
      <c r="BH28" s="9">
        <v>104.2</v>
      </c>
      <c r="BI28" s="9">
        <v>58</v>
      </c>
      <c r="BJ28" s="28">
        <v>127</v>
      </c>
      <c r="BK28" s="27">
        <v>205.8</v>
      </c>
      <c r="BL28" s="26">
        <v>101.2</v>
      </c>
      <c r="BM28" s="9">
        <v>151.1</v>
      </c>
      <c r="BN28" s="9">
        <v>195.1</v>
      </c>
      <c r="BO28" s="9">
        <v>136.69999999999999</v>
      </c>
      <c r="BP28" s="28">
        <v>155.9</v>
      </c>
      <c r="BQ28" s="27">
        <v>177.2</v>
      </c>
      <c r="BR28" s="26">
        <v>148.9</v>
      </c>
      <c r="BS28" s="9">
        <v>4.5999999999999996</v>
      </c>
      <c r="BT28" s="9">
        <v>16.399999999999999</v>
      </c>
      <c r="BU28" s="9">
        <v>0.8</v>
      </c>
      <c r="BV28" s="28">
        <v>363.9</v>
      </c>
      <c r="BW28" s="27">
        <v>783.3</v>
      </c>
      <c r="BX28" s="26">
        <v>226.4</v>
      </c>
      <c r="BY28" s="9">
        <v>15.9</v>
      </c>
      <c r="BZ28" s="9">
        <v>21.7</v>
      </c>
      <c r="CA28" s="9">
        <v>14</v>
      </c>
      <c r="CB28" s="28">
        <v>54.1</v>
      </c>
      <c r="CC28" s="27">
        <v>1.2</v>
      </c>
      <c r="CD28" s="26">
        <v>71.400000000000006</v>
      </c>
      <c r="CE28" s="9" t="s">
        <v>36</v>
      </c>
      <c r="CF28" s="9" t="s">
        <v>36</v>
      </c>
      <c r="CG28" s="9">
        <v>36.9</v>
      </c>
      <c r="CH28" s="28" t="s">
        <v>36</v>
      </c>
      <c r="CI28" s="27" t="s">
        <v>36</v>
      </c>
      <c r="CJ28" s="26">
        <v>22.4</v>
      </c>
      <c r="CK28" s="9" t="s">
        <v>36</v>
      </c>
      <c r="CL28" s="9">
        <v>379.2</v>
      </c>
      <c r="CM28" s="9" t="s">
        <v>36</v>
      </c>
      <c r="CN28" s="28">
        <v>81.599999999999994</v>
      </c>
      <c r="CO28" s="27">
        <v>179</v>
      </c>
      <c r="CP28" s="26">
        <v>49.6</v>
      </c>
      <c r="CQ28" s="9">
        <v>4.5</v>
      </c>
      <c r="CR28" s="9">
        <v>5.7</v>
      </c>
      <c r="CS28" s="9">
        <v>4.0999999999999996</v>
      </c>
      <c r="CT28" s="28">
        <v>66.900000000000006</v>
      </c>
      <c r="CU28" s="27">
        <v>111.1</v>
      </c>
      <c r="CV28" s="26">
        <v>52.4</v>
      </c>
      <c r="CW28" s="9">
        <v>33.200000000000003</v>
      </c>
      <c r="CX28" s="9">
        <v>55.4</v>
      </c>
      <c r="CY28" s="9">
        <v>26</v>
      </c>
      <c r="CZ28" s="28">
        <v>24</v>
      </c>
      <c r="DA28" s="27">
        <v>33.1</v>
      </c>
      <c r="DB28" s="26">
        <v>21</v>
      </c>
      <c r="DC28" s="9">
        <v>185.7</v>
      </c>
      <c r="DD28" s="9">
        <v>259.7</v>
      </c>
      <c r="DE28" s="9">
        <v>161.4</v>
      </c>
      <c r="DF28" s="28">
        <v>116.3</v>
      </c>
      <c r="DG28" s="27">
        <v>161.1</v>
      </c>
      <c r="DH28" s="26">
        <v>101.6</v>
      </c>
      <c r="DI28" s="9">
        <v>18.600000000000001</v>
      </c>
      <c r="DJ28" s="9">
        <v>20.6</v>
      </c>
      <c r="DK28" s="9">
        <v>18</v>
      </c>
      <c r="DL28" s="28">
        <v>97.7</v>
      </c>
      <c r="DM28" s="27">
        <v>140.6</v>
      </c>
      <c r="DN28" s="26">
        <v>83.6</v>
      </c>
      <c r="DO28" s="9">
        <v>46.9</v>
      </c>
      <c r="DP28" s="9">
        <v>61.7</v>
      </c>
      <c r="DQ28" s="9">
        <v>42</v>
      </c>
      <c r="DR28" s="28">
        <v>26</v>
      </c>
      <c r="DS28" s="27">
        <v>33.1</v>
      </c>
      <c r="DT28" s="26">
        <v>23.6</v>
      </c>
      <c r="DU28" s="28">
        <v>20.9</v>
      </c>
      <c r="DV28" s="27">
        <v>28.6</v>
      </c>
      <c r="DW28" s="26">
        <v>18.399999999999999</v>
      </c>
    </row>
    <row r="29" spans="1:127">
      <c r="A29" s="10" t="s">
        <v>41</v>
      </c>
      <c r="B29" s="28">
        <v>25148</v>
      </c>
      <c r="C29" s="27">
        <v>31376.400000000001</v>
      </c>
      <c r="D29" s="26">
        <v>23818.2</v>
      </c>
      <c r="E29" s="9">
        <v>306.60000000000002</v>
      </c>
      <c r="F29" s="9">
        <v>381.3</v>
      </c>
      <c r="G29" s="9">
        <v>290.60000000000002</v>
      </c>
      <c r="H29" s="28">
        <v>53.5</v>
      </c>
      <c r="I29" s="27">
        <v>47.3</v>
      </c>
      <c r="J29" s="26">
        <v>54.8</v>
      </c>
      <c r="K29" s="9">
        <v>32.4</v>
      </c>
      <c r="L29" s="9">
        <v>75.599999999999994</v>
      </c>
      <c r="M29" s="9">
        <v>23.2</v>
      </c>
      <c r="N29" s="28">
        <v>29.9</v>
      </c>
      <c r="O29" s="27">
        <v>75.599999999999994</v>
      </c>
      <c r="P29" s="26">
        <v>20.2</v>
      </c>
      <c r="Q29" s="9">
        <v>2.5</v>
      </c>
      <c r="R29" s="9">
        <v>0</v>
      </c>
      <c r="S29" s="9">
        <v>3</v>
      </c>
      <c r="T29" s="28">
        <v>159.69999999999999</v>
      </c>
      <c r="U29" s="27">
        <v>160.69999999999999</v>
      </c>
      <c r="V29" s="26">
        <v>159.4</v>
      </c>
      <c r="W29" s="9">
        <v>20</v>
      </c>
      <c r="X29" s="9">
        <v>25.2</v>
      </c>
      <c r="Y29" s="9">
        <v>18.8</v>
      </c>
      <c r="Z29" s="28">
        <v>1.4</v>
      </c>
      <c r="AA29" s="27">
        <v>3.2</v>
      </c>
      <c r="AB29" s="26">
        <v>1</v>
      </c>
      <c r="AC29" s="9">
        <v>17.2</v>
      </c>
      <c r="AD29" s="9">
        <v>18.899999999999999</v>
      </c>
      <c r="AE29" s="9">
        <v>16.8</v>
      </c>
      <c r="AF29" s="28">
        <v>1.4</v>
      </c>
      <c r="AG29" s="27">
        <v>3.2</v>
      </c>
      <c r="AH29" s="26">
        <v>1</v>
      </c>
      <c r="AI29" s="9">
        <v>0</v>
      </c>
      <c r="AJ29" s="9">
        <v>0</v>
      </c>
      <c r="AK29" s="9">
        <v>0</v>
      </c>
      <c r="AL29" s="28">
        <v>41</v>
      </c>
      <c r="AM29" s="27">
        <v>72.5</v>
      </c>
      <c r="AN29" s="26">
        <v>34.299999999999997</v>
      </c>
      <c r="AO29" s="9">
        <v>2355.9</v>
      </c>
      <c r="AP29" s="9">
        <v>3946.9</v>
      </c>
      <c r="AQ29" s="9">
        <v>2016.2</v>
      </c>
      <c r="AR29" s="28">
        <v>2212.3000000000002</v>
      </c>
      <c r="AS29" s="27">
        <v>3768.8</v>
      </c>
      <c r="AT29" s="26">
        <v>1880</v>
      </c>
      <c r="AU29" s="9">
        <v>39.4</v>
      </c>
      <c r="AV29" s="9">
        <v>52</v>
      </c>
      <c r="AW29" s="9">
        <v>36.700000000000003</v>
      </c>
      <c r="AX29" s="28">
        <v>27.2</v>
      </c>
      <c r="AY29" s="27">
        <v>58.3</v>
      </c>
      <c r="AZ29" s="26">
        <v>20.5</v>
      </c>
      <c r="BA29" s="9">
        <v>292.7</v>
      </c>
      <c r="BB29" s="9">
        <v>504.2</v>
      </c>
      <c r="BC29" s="9">
        <v>247.6</v>
      </c>
      <c r="BD29" s="28">
        <v>326.3</v>
      </c>
      <c r="BE29" s="27">
        <v>393.9</v>
      </c>
      <c r="BF29" s="26">
        <v>311.8</v>
      </c>
      <c r="BG29" s="9">
        <v>81.8</v>
      </c>
      <c r="BH29" s="9">
        <v>119.7</v>
      </c>
      <c r="BI29" s="9">
        <v>73.7</v>
      </c>
      <c r="BJ29" s="28">
        <v>118.4</v>
      </c>
      <c r="BK29" s="27">
        <v>206.4</v>
      </c>
      <c r="BL29" s="26">
        <v>99.6</v>
      </c>
      <c r="BM29" s="9">
        <v>183.8</v>
      </c>
      <c r="BN29" s="9">
        <v>190.6</v>
      </c>
      <c r="BO29" s="9">
        <v>182.3</v>
      </c>
      <c r="BP29" s="28">
        <v>153.80000000000001</v>
      </c>
      <c r="BQ29" s="27">
        <v>165.4</v>
      </c>
      <c r="BR29" s="26">
        <v>151.4</v>
      </c>
      <c r="BS29" s="9">
        <v>4.4000000000000004</v>
      </c>
      <c r="BT29" s="9">
        <v>20.5</v>
      </c>
      <c r="BU29" s="9">
        <v>1</v>
      </c>
      <c r="BV29" s="28">
        <v>358.4</v>
      </c>
      <c r="BW29" s="27">
        <v>783.1</v>
      </c>
      <c r="BX29" s="26">
        <v>267.8</v>
      </c>
      <c r="BY29" s="9">
        <v>28</v>
      </c>
      <c r="BZ29" s="9">
        <v>26.8</v>
      </c>
      <c r="CA29" s="9">
        <v>28.3</v>
      </c>
      <c r="CB29" s="28">
        <v>74</v>
      </c>
      <c r="CC29" s="27">
        <v>3.2</v>
      </c>
      <c r="CD29" s="26">
        <v>89.1</v>
      </c>
      <c r="CE29" s="9" t="s">
        <v>36</v>
      </c>
      <c r="CF29" s="9" t="s">
        <v>36</v>
      </c>
      <c r="CG29" s="9">
        <v>39</v>
      </c>
      <c r="CH29" s="28" t="s">
        <v>36</v>
      </c>
      <c r="CI29" s="27" t="s">
        <v>36</v>
      </c>
      <c r="CJ29" s="26">
        <v>20.2</v>
      </c>
      <c r="CK29" s="9" t="s">
        <v>36</v>
      </c>
      <c r="CL29" s="9">
        <v>507.3</v>
      </c>
      <c r="CM29" s="9" t="s">
        <v>36</v>
      </c>
      <c r="CN29" s="28">
        <v>93.1</v>
      </c>
      <c r="CO29" s="27">
        <v>264.7</v>
      </c>
      <c r="CP29" s="26">
        <v>56.5</v>
      </c>
      <c r="CQ29" s="9">
        <v>1.9</v>
      </c>
      <c r="CR29" s="9">
        <v>1.6</v>
      </c>
      <c r="CS29" s="9">
        <v>2</v>
      </c>
      <c r="CT29" s="28">
        <v>61</v>
      </c>
      <c r="CU29" s="27">
        <v>129.19999999999999</v>
      </c>
      <c r="CV29" s="26">
        <v>46.4</v>
      </c>
      <c r="CW29" s="9">
        <v>26.1</v>
      </c>
      <c r="CX29" s="9">
        <v>39.4</v>
      </c>
      <c r="CY29" s="9">
        <v>23.2</v>
      </c>
      <c r="CZ29" s="28">
        <v>14.4</v>
      </c>
      <c r="DA29" s="27">
        <v>17.3</v>
      </c>
      <c r="DB29" s="26">
        <v>13.8</v>
      </c>
      <c r="DC29" s="9">
        <v>189.6</v>
      </c>
      <c r="DD29" s="9">
        <v>285.2</v>
      </c>
      <c r="DE29" s="9">
        <v>169.2</v>
      </c>
      <c r="DF29" s="28">
        <v>143.6</v>
      </c>
      <c r="DG29" s="27">
        <v>178</v>
      </c>
      <c r="DH29" s="26">
        <v>136.19999999999999</v>
      </c>
      <c r="DI29" s="9">
        <v>14.7</v>
      </c>
      <c r="DJ29" s="9">
        <v>15.8</v>
      </c>
      <c r="DK29" s="9">
        <v>14.5</v>
      </c>
      <c r="DL29" s="28">
        <v>128.9</v>
      </c>
      <c r="DM29" s="27">
        <v>162.30000000000001</v>
      </c>
      <c r="DN29" s="26">
        <v>121.8</v>
      </c>
      <c r="DO29" s="9">
        <v>78.7</v>
      </c>
      <c r="DP29" s="9">
        <v>99.3</v>
      </c>
      <c r="DQ29" s="9">
        <v>74.3</v>
      </c>
      <c r="DR29" s="28">
        <v>48.8</v>
      </c>
      <c r="DS29" s="27">
        <v>48.8</v>
      </c>
      <c r="DT29" s="26">
        <v>48.8</v>
      </c>
      <c r="DU29" s="28">
        <v>29.9</v>
      </c>
      <c r="DV29" s="27">
        <v>50.4</v>
      </c>
      <c r="DW29" s="26">
        <v>25.6</v>
      </c>
    </row>
    <row r="30" spans="1:127">
      <c r="A30" s="10" t="s">
        <v>40</v>
      </c>
      <c r="B30" s="28">
        <v>40201.1</v>
      </c>
      <c r="C30" s="27">
        <v>44767.4</v>
      </c>
      <c r="D30" s="26">
        <v>39486</v>
      </c>
      <c r="E30" s="9">
        <v>357.9</v>
      </c>
      <c r="F30" s="9">
        <v>334.9</v>
      </c>
      <c r="G30" s="9">
        <v>361.5</v>
      </c>
      <c r="H30" s="28">
        <v>84.2</v>
      </c>
      <c r="I30" s="27">
        <v>107.6</v>
      </c>
      <c r="J30" s="26">
        <v>80.5</v>
      </c>
      <c r="K30" s="9">
        <v>27.5</v>
      </c>
      <c r="L30" s="9">
        <v>59.8</v>
      </c>
      <c r="M30" s="9">
        <v>22.5</v>
      </c>
      <c r="N30" s="28">
        <v>25.9</v>
      </c>
      <c r="O30" s="27">
        <v>59.8</v>
      </c>
      <c r="P30" s="26">
        <v>20.6</v>
      </c>
      <c r="Q30" s="9">
        <v>1.6</v>
      </c>
      <c r="R30" s="9">
        <v>0</v>
      </c>
      <c r="S30" s="9">
        <v>1.9</v>
      </c>
      <c r="T30" s="28">
        <v>192.7</v>
      </c>
      <c r="U30" s="27">
        <v>95.7</v>
      </c>
      <c r="V30" s="26">
        <v>207.9</v>
      </c>
      <c r="W30" s="9">
        <v>13</v>
      </c>
      <c r="X30" s="9">
        <v>12</v>
      </c>
      <c r="Y30" s="9">
        <v>13.1</v>
      </c>
      <c r="Z30" s="28">
        <v>0</v>
      </c>
      <c r="AA30" s="27">
        <v>0</v>
      </c>
      <c r="AB30" s="26">
        <v>0</v>
      </c>
      <c r="AC30" s="9">
        <v>11.3</v>
      </c>
      <c r="AD30" s="9">
        <v>0</v>
      </c>
      <c r="AE30" s="9">
        <v>13.1</v>
      </c>
      <c r="AF30" s="28">
        <v>1.6</v>
      </c>
      <c r="AG30" s="27">
        <v>12</v>
      </c>
      <c r="AH30" s="26">
        <v>0</v>
      </c>
      <c r="AI30" s="9">
        <v>0</v>
      </c>
      <c r="AJ30" s="9">
        <v>0</v>
      </c>
      <c r="AK30" s="9">
        <v>0</v>
      </c>
      <c r="AL30" s="28">
        <v>40.5</v>
      </c>
      <c r="AM30" s="27">
        <v>59.8</v>
      </c>
      <c r="AN30" s="26">
        <v>37.5</v>
      </c>
      <c r="AO30" s="9">
        <v>2016.3</v>
      </c>
      <c r="AP30" s="9">
        <v>3456.5</v>
      </c>
      <c r="AQ30" s="9">
        <v>1790.7</v>
      </c>
      <c r="AR30" s="28">
        <v>1901.3</v>
      </c>
      <c r="AS30" s="27">
        <v>3336.9</v>
      </c>
      <c r="AT30" s="26">
        <v>1676.5</v>
      </c>
      <c r="AU30" s="9">
        <v>43.7</v>
      </c>
      <c r="AV30" s="9">
        <v>83.7</v>
      </c>
      <c r="AW30" s="9">
        <v>37.5</v>
      </c>
      <c r="AX30" s="28">
        <v>16.2</v>
      </c>
      <c r="AY30" s="27">
        <v>59.8</v>
      </c>
      <c r="AZ30" s="26">
        <v>9.4</v>
      </c>
      <c r="BA30" s="9">
        <v>220.3</v>
      </c>
      <c r="BB30" s="9">
        <v>394.7</v>
      </c>
      <c r="BC30" s="9">
        <v>192.9</v>
      </c>
      <c r="BD30" s="28">
        <v>319</v>
      </c>
      <c r="BE30" s="27">
        <v>358.8</v>
      </c>
      <c r="BF30" s="26">
        <v>312.8</v>
      </c>
      <c r="BG30" s="9">
        <v>76.099999999999994</v>
      </c>
      <c r="BH30" s="9">
        <v>71.8</v>
      </c>
      <c r="BI30" s="9">
        <v>76.8</v>
      </c>
      <c r="BJ30" s="28">
        <v>81</v>
      </c>
      <c r="BK30" s="27">
        <v>143.5</v>
      </c>
      <c r="BL30" s="26">
        <v>71.2</v>
      </c>
      <c r="BM30" s="9">
        <v>142.5</v>
      </c>
      <c r="BN30" s="9">
        <v>167.4</v>
      </c>
      <c r="BO30" s="9">
        <v>138.6</v>
      </c>
      <c r="BP30" s="28">
        <v>139.30000000000001</v>
      </c>
      <c r="BQ30" s="27">
        <v>143.5</v>
      </c>
      <c r="BR30" s="26">
        <v>138.6</v>
      </c>
      <c r="BS30" s="9">
        <v>6.5</v>
      </c>
      <c r="BT30" s="9">
        <v>23.9</v>
      </c>
      <c r="BU30" s="9">
        <v>3.7</v>
      </c>
      <c r="BV30" s="28">
        <v>236.4</v>
      </c>
      <c r="BW30" s="27">
        <v>442.5</v>
      </c>
      <c r="BX30" s="26">
        <v>204.2</v>
      </c>
      <c r="BY30" s="9">
        <v>59.9</v>
      </c>
      <c r="BZ30" s="9">
        <v>59.8</v>
      </c>
      <c r="CA30" s="9">
        <v>59.9</v>
      </c>
      <c r="CB30" s="28">
        <v>106.9</v>
      </c>
      <c r="CC30" s="27">
        <v>12</v>
      </c>
      <c r="CD30" s="26">
        <v>121.8</v>
      </c>
      <c r="CE30" s="9" t="s">
        <v>36</v>
      </c>
      <c r="CF30" s="9" t="s">
        <v>36</v>
      </c>
      <c r="CG30" s="9">
        <v>22.5</v>
      </c>
      <c r="CH30" s="28" t="s">
        <v>36</v>
      </c>
      <c r="CI30" s="27" t="s">
        <v>36</v>
      </c>
      <c r="CJ30" s="26">
        <v>7.5</v>
      </c>
      <c r="CK30" s="9" t="s">
        <v>36</v>
      </c>
      <c r="CL30" s="9">
        <v>633.9</v>
      </c>
      <c r="CM30" s="9" t="s">
        <v>36</v>
      </c>
      <c r="CN30" s="28">
        <v>92.3</v>
      </c>
      <c r="CO30" s="27">
        <v>299</v>
      </c>
      <c r="CP30" s="26">
        <v>59.9</v>
      </c>
      <c r="CQ30" s="9">
        <v>1.6</v>
      </c>
      <c r="CR30" s="9">
        <v>0</v>
      </c>
      <c r="CS30" s="9">
        <v>1.9</v>
      </c>
      <c r="CT30" s="28">
        <v>47</v>
      </c>
      <c r="CU30" s="27">
        <v>119.6</v>
      </c>
      <c r="CV30" s="26">
        <v>35.6</v>
      </c>
      <c r="CW30" s="9">
        <v>22.7</v>
      </c>
      <c r="CX30" s="9">
        <v>59.8</v>
      </c>
      <c r="CY30" s="9">
        <v>16.899999999999999</v>
      </c>
      <c r="CZ30" s="28">
        <v>13</v>
      </c>
      <c r="DA30" s="27">
        <v>23.9</v>
      </c>
      <c r="DB30" s="26">
        <v>11.2</v>
      </c>
      <c r="DC30" s="9">
        <v>165.2</v>
      </c>
      <c r="DD30" s="9">
        <v>239.2</v>
      </c>
      <c r="DE30" s="9">
        <v>153.6</v>
      </c>
      <c r="DF30" s="28">
        <v>115</v>
      </c>
      <c r="DG30" s="27">
        <v>119.6</v>
      </c>
      <c r="DH30" s="26">
        <v>114.3</v>
      </c>
      <c r="DI30" s="9">
        <v>6.5</v>
      </c>
      <c r="DJ30" s="9">
        <v>12</v>
      </c>
      <c r="DK30" s="9">
        <v>5.6</v>
      </c>
      <c r="DL30" s="28">
        <v>108.5</v>
      </c>
      <c r="DM30" s="27">
        <v>107.6</v>
      </c>
      <c r="DN30" s="26">
        <v>108.6</v>
      </c>
      <c r="DO30" s="9">
        <v>102</v>
      </c>
      <c r="DP30" s="9">
        <v>131.6</v>
      </c>
      <c r="DQ30" s="9">
        <v>97.4</v>
      </c>
      <c r="DR30" s="28">
        <v>76.099999999999994</v>
      </c>
      <c r="DS30" s="27">
        <v>95.7</v>
      </c>
      <c r="DT30" s="26">
        <v>73.099999999999994</v>
      </c>
      <c r="DU30" s="28">
        <v>25.9</v>
      </c>
      <c r="DV30" s="27">
        <v>35.9</v>
      </c>
      <c r="DW30" s="26">
        <v>24.4</v>
      </c>
    </row>
    <row r="31" spans="1:127">
      <c r="A31" s="191" t="s">
        <v>39</v>
      </c>
      <c r="B31" s="21">
        <v>1029.7</v>
      </c>
      <c r="C31" s="297">
        <v>1092.5999999999999</v>
      </c>
      <c r="D31" s="290">
        <v>970.1</v>
      </c>
      <c r="E31" s="2">
        <v>20.100000000000001</v>
      </c>
      <c r="F31" s="2">
        <v>20.2</v>
      </c>
      <c r="G31" s="2">
        <v>20.100000000000001</v>
      </c>
      <c r="H31" s="21">
        <v>1.9</v>
      </c>
      <c r="I31" s="2">
        <v>1.7</v>
      </c>
      <c r="J31" s="20">
        <v>2</v>
      </c>
      <c r="K31" s="2">
        <v>1.6</v>
      </c>
      <c r="L31" s="2">
        <v>1.9</v>
      </c>
      <c r="M31" s="2">
        <v>1.2</v>
      </c>
      <c r="N31" s="21">
        <v>1.4</v>
      </c>
      <c r="O31" s="2">
        <v>1.7</v>
      </c>
      <c r="P31" s="20">
        <v>1</v>
      </c>
      <c r="Q31" s="2">
        <v>0.2</v>
      </c>
      <c r="R31" s="2">
        <v>0.2</v>
      </c>
      <c r="S31" s="2">
        <v>0.2</v>
      </c>
      <c r="T31" s="21">
        <v>9.1</v>
      </c>
      <c r="U31" s="2">
        <v>9</v>
      </c>
      <c r="V31" s="20">
        <v>9.1</v>
      </c>
      <c r="W31" s="2">
        <v>3.6</v>
      </c>
      <c r="X31" s="2">
        <v>3.3</v>
      </c>
      <c r="Y31" s="2">
        <v>3.9</v>
      </c>
      <c r="Z31" s="21">
        <v>0.3</v>
      </c>
      <c r="AA31" s="2">
        <v>0.4</v>
      </c>
      <c r="AB31" s="20">
        <v>0.3</v>
      </c>
      <c r="AC31" s="2">
        <v>3.1</v>
      </c>
      <c r="AD31" s="2">
        <v>2.7</v>
      </c>
      <c r="AE31" s="2">
        <v>3.4</v>
      </c>
      <c r="AF31" s="21">
        <v>0.2</v>
      </c>
      <c r="AG31" s="2">
        <v>0.2</v>
      </c>
      <c r="AH31" s="20">
        <v>0.2</v>
      </c>
      <c r="AI31" s="2">
        <v>0</v>
      </c>
      <c r="AJ31" s="2">
        <v>0.1</v>
      </c>
      <c r="AK31" s="2">
        <v>0</v>
      </c>
      <c r="AL31" s="21">
        <v>4</v>
      </c>
      <c r="AM31" s="2">
        <v>4.2</v>
      </c>
      <c r="AN31" s="20">
        <v>3.9</v>
      </c>
      <c r="AO31" s="2">
        <v>304.60000000000002</v>
      </c>
      <c r="AP31" s="2">
        <v>369.5</v>
      </c>
      <c r="AQ31" s="2">
        <v>243</v>
      </c>
      <c r="AR31" s="21">
        <v>295.5</v>
      </c>
      <c r="AS31" s="2">
        <v>359.7</v>
      </c>
      <c r="AT31" s="20">
        <v>234.6</v>
      </c>
      <c r="AU31" s="2">
        <v>5.9</v>
      </c>
      <c r="AV31" s="2">
        <v>8.6</v>
      </c>
      <c r="AW31" s="2">
        <v>3.3</v>
      </c>
      <c r="AX31" s="21">
        <v>9.4</v>
      </c>
      <c r="AY31" s="2">
        <v>16</v>
      </c>
      <c r="AZ31" s="20">
        <v>3.1</v>
      </c>
      <c r="BA31" s="2">
        <v>37.200000000000003</v>
      </c>
      <c r="BB31" s="2">
        <v>50.5</v>
      </c>
      <c r="BC31" s="2">
        <v>24.7</v>
      </c>
      <c r="BD31" s="21">
        <v>27.4</v>
      </c>
      <c r="BE31" s="2">
        <v>28</v>
      </c>
      <c r="BF31" s="20">
        <v>26.9</v>
      </c>
      <c r="BG31" s="2">
        <v>12.3</v>
      </c>
      <c r="BH31" s="2">
        <v>16</v>
      </c>
      <c r="BI31" s="2">
        <v>8.6999999999999993</v>
      </c>
      <c r="BJ31" s="21">
        <v>23.1</v>
      </c>
      <c r="BK31" s="2">
        <v>31.1</v>
      </c>
      <c r="BL31" s="20">
        <v>15.4</v>
      </c>
      <c r="BM31" s="2">
        <v>14.5</v>
      </c>
      <c r="BN31" s="2">
        <v>14.9</v>
      </c>
      <c r="BO31" s="2">
        <v>14.1</v>
      </c>
      <c r="BP31" s="21">
        <v>25.4</v>
      </c>
      <c r="BQ31" s="2">
        <v>26.5</v>
      </c>
      <c r="BR31" s="20">
        <v>24.4</v>
      </c>
      <c r="BS31" s="2">
        <v>0.8</v>
      </c>
      <c r="BT31" s="2">
        <v>1.5</v>
      </c>
      <c r="BU31" s="2">
        <v>0.1</v>
      </c>
      <c r="BV31" s="21">
        <v>59.4</v>
      </c>
      <c r="BW31" s="2">
        <v>87.2</v>
      </c>
      <c r="BX31" s="20">
        <v>32.9</v>
      </c>
      <c r="BY31" s="2">
        <v>1.2</v>
      </c>
      <c r="BZ31" s="2">
        <v>1.2</v>
      </c>
      <c r="CA31" s="2">
        <v>1.2</v>
      </c>
      <c r="CB31" s="21">
        <v>10.9</v>
      </c>
      <c r="CC31" s="2">
        <v>0.2</v>
      </c>
      <c r="CD31" s="20">
        <v>21.1</v>
      </c>
      <c r="CE31" s="2" t="s">
        <v>36</v>
      </c>
      <c r="CF31" s="2" t="s">
        <v>36</v>
      </c>
      <c r="CG31" s="2">
        <v>10</v>
      </c>
      <c r="CH31" s="21" t="s">
        <v>36</v>
      </c>
      <c r="CI31" s="2" t="s">
        <v>36</v>
      </c>
      <c r="CJ31" s="20">
        <v>7.3</v>
      </c>
      <c r="CK31" s="2" t="s">
        <v>36</v>
      </c>
      <c r="CL31" s="2">
        <v>18.600000000000001</v>
      </c>
      <c r="CM31" s="2" t="s">
        <v>36</v>
      </c>
      <c r="CN31" s="21">
        <v>6.5</v>
      </c>
      <c r="CO31" s="2">
        <v>9.1</v>
      </c>
      <c r="CP31" s="20">
        <v>4</v>
      </c>
      <c r="CQ31" s="2">
        <v>2</v>
      </c>
      <c r="CR31" s="2">
        <v>2.2999999999999998</v>
      </c>
      <c r="CS31" s="2">
        <v>1.6</v>
      </c>
      <c r="CT31" s="21">
        <v>9.4</v>
      </c>
      <c r="CU31" s="2">
        <v>10.9</v>
      </c>
      <c r="CV31" s="20">
        <v>8</v>
      </c>
      <c r="CW31" s="2">
        <v>6.9</v>
      </c>
      <c r="CX31" s="2">
        <v>8.4</v>
      </c>
      <c r="CY31" s="2">
        <v>5.5</v>
      </c>
      <c r="CZ31" s="21">
        <v>3.3</v>
      </c>
      <c r="DA31" s="2">
        <v>3.3</v>
      </c>
      <c r="DB31" s="20">
        <v>3.3</v>
      </c>
      <c r="DC31" s="2">
        <v>22.1</v>
      </c>
      <c r="DD31" s="2">
        <v>25.4</v>
      </c>
      <c r="DE31" s="2">
        <v>19</v>
      </c>
      <c r="DF31" s="21">
        <v>9</v>
      </c>
      <c r="DG31" s="2">
        <v>9.6999999999999993</v>
      </c>
      <c r="DH31" s="20">
        <v>8.4</v>
      </c>
      <c r="DI31" s="2">
        <v>2</v>
      </c>
      <c r="DJ31" s="2">
        <v>2</v>
      </c>
      <c r="DK31" s="2">
        <v>2</v>
      </c>
      <c r="DL31" s="21">
        <v>7</v>
      </c>
      <c r="DM31" s="2">
        <v>7.8</v>
      </c>
      <c r="DN31" s="20">
        <v>6.3</v>
      </c>
      <c r="DO31" s="2">
        <v>3.5</v>
      </c>
      <c r="DP31" s="2">
        <v>3.2</v>
      </c>
      <c r="DQ31" s="2">
        <v>3.8</v>
      </c>
      <c r="DR31" s="21">
        <v>1.6</v>
      </c>
      <c r="DS31" s="2">
        <v>1.3</v>
      </c>
      <c r="DT31" s="20">
        <v>1.9</v>
      </c>
      <c r="DU31" s="21">
        <v>1.9</v>
      </c>
      <c r="DV31" s="2">
        <v>1.9</v>
      </c>
      <c r="DW31" s="20">
        <v>1.9</v>
      </c>
    </row>
    <row r="34" spans="1:134">
      <c r="A34" s="16"/>
      <c r="B34" s="34" t="s">
        <v>296</v>
      </c>
      <c r="C34" s="17"/>
      <c r="D34" s="37"/>
      <c r="E34" s="34" t="s">
        <v>295</v>
      </c>
      <c r="F34" s="17"/>
      <c r="G34" s="37"/>
      <c r="H34" s="34" t="s">
        <v>294</v>
      </c>
      <c r="I34" s="17"/>
      <c r="J34" s="37"/>
      <c r="K34" s="17" t="s">
        <v>293</v>
      </c>
      <c r="L34" s="17"/>
      <c r="M34" s="17"/>
      <c r="N34" s="34" t="s">
        <v>292</v>
      </c>
      <c r="O34" s="17"/>
      <c r="P34" s="37"/>
      <c r="Q34" s="17" t="s">
        <v>291</v>
      </c>
      <c r="R34" s="17"/>
      <c r="S34" s="17"/>
      <c r="T34" s="34" t="s">
        <v>290</v>
      </c>
      <c r="U34" s="17"/>
      <c r="V34" s="37"/>
      <c r="W34" s="17" t="s">
        <v>289</v>
      </c>
      <c r="X34" s="17"/>
      <c r="Y34" s="17"/>
      <c r="Z34" s="34" t="s">
        <v>288</v>
      </c>
      <c r="AA34" s="17"/>
      <c r="AB34" s="37"/>
      <c r="AC34" s="17" t="s">
        <v>287</v>
      </c>
      <c r="AD34" s="17"/>
      <c r="AE34" s="17"/>
      <c r="AF34" s="34" t="s">
        <v>286</v>
      </c>
      <c r="AG34" s="17"/>
      <c r="AH34" s="37"/>
      <c r="AI34" s="17" t="s">
        <v>285</v>
      </c>
      <c r="AJ34" s="17"/>
      <c r="AK34" s="17"/>
      <c r="AL34" s="34" t="s">
        <v>284</v>
      </c>
      <c r="AM34" s="17"/>
      <c r="AN34" s="37"/>
      <c r="AO34" s="17" t="s">
        <v>283</v>
      </c>
      <c r="AP34" s="17"/>
      <c r="AQ34" s="17"/>
      <c r="AR34" s="34" t="s">
        <v>282</v>
      </c>
      <c r="AS34" s="17"/>
      <c r="AT34" s="37"/>
      <c r="AU34" s="17" t="s">
        <v>281</v>
      </c>
      <c r="AV34" s="17"/>
      <c r="AW34" s="17"/>
      <c r="AX34" s="34" t="s">
        <v>280</v>
      </c>
      <c r="AY34" s="17"/>
      <c r="AZ34" s="37"/>
      <c r="BA34" s="17" t="s">
        <v>279</v>
      </c>
      <c r="BB34" s="17"/>
      <c r="BC34" s="17"/>
      <c r="BD34" s="34" t="s">
        <v>278</v>
      </c>
      <c r="BE34" s="17"/>
      <c r="BF34" s="37"/>
      <c r="BG34" s="17" t="s">
        <v>277</v>
      </c>
      <c r="BH34" s="17"/>
      <c r="BI34" s="17"/>
      <c r="BJ34" s="34" t="s">
        <v>276</v>
      </c>
      <c r="BK34" s="17"/>
      <c r="BL34" s="37"/>
      <c r="BM34" s="17" t="s">
        <v>275</v>
      </c>
      <c r="BN34" s="17"/>
      <c r="BO34" s="17"/>
      <c r="BP34" s="34" t="s">
        <v>274</v>
      </c>
      <c r="BQ34" s="17"/>
      <c r="BR34" s="37"/>
      <c r="BS34" s="17" t="s">
        <v>273</v>
      </c>
      <c r="BT34" s="17"/>
      <c r="BU34" s="17"/>
      <c r="BV34" s="34" t="s">
        <v>272</v>
      </c>
      <c r="BW34" s="17"/>
      <c r="BX34" s="37"/>
      <c r="BY34" s="17" t="s">
        <v>271</v>
      </c>
      <c r="BZ34" s="17"/>
      <c r="CA34" s="17"/>
      <c r="CB34" s="34" t="s">
        <v>270</v>
      </c>
      <c r="CC34" s="17"/>
      <c r="CD34" s="37"/>
      <c r="CE34" s="17" t="s">
        <v>269</v>
      </c>
      <c r="CF34" s="17"/>
      <c r="CG34" s="17"/>
      <c r="CH34" s="34" t="s">
        <v>268</v>
      </c>
      <c r="CI34" s="17"/>
      <c r="CJ34" s="37"/>
      <c r="CK34" s="17" t="s">
        <v>267</v>
      </c>
      <c r="CL34" s="17"/>
      <c r="CM34" s="17"/>
      <c r="CN34" s="34" t="s">
        <v>266</v>
      </c>
      <c r="CO34" s="17"/>
      <c r="CP34" s="37"/>
      <c r="CQ34" s="17" t="s">
        <v>265</v>
      </c>
      <c r="CR34" s="17"/>
      <c r="CS34" s="17"/>
      <c r="CT34" s="34" t="s">
        <v>264</v>
      </c>
      <c r="CU34" s="17"/>
      <c r="CV34" s="37"/>
      <c r="CW34" s="17" t="s">
        <v>263</v>
      </c>
      <c r="CX34" s="17"/>
      <c r="CY34" s="17"/>
      <c r="CZ34" s="34" t="s">
        <v>262</v>
      </c>
      <c r="DA34" s="17"/>
      <c r="DB34" s="37"/>
      <c r="DC34" s="17" t="s">
        <v>261</v>
      </c>
      <c r="DD34" s="17"/>
      <c r="DE34" s="17"/>
      <c r="DF34" s="34" t="s">
        <v>260</v>
      </c>
      <c r="DG34" s="17"/>
      <c r="DH34" s="37"/>
      <c r="DI34" s="17" t="s">
        <v>259</v>
      </c>
      <c r="DJ34" s="17"/>
      <c r="DK34" s="17"/>
      <c r="DL34" s="34" t="s">
        <v>258</v>
      </c>
      <c r="DM34" s="17"/>
      <c r="DN34" s="37"/>
      <c r="DO34" s="17" t="s">
        <v>257</v>
      </c>
      <c r="DP34" s="17"/>
      <c r="DQ34" s="17"/>
      <c r="DR34" s="34" t="s">
        <v>256</v>
      </c>
      <c r="DS34" s="17"/>
      <c r="DT34" s="37"/>
      <c r="DU34" s="17" t="s">
        <v>255</v>
      </c>
      <c r="DV34" s="17"/>
      <c r="DW34" s="17"/>
      <c r="DX34" s="34" t="s">
        <v>254</v>
      </c>
      <c r="DY34" s="17"/>
      <c r="DZ34" s="37"/>
      <c r="EA34" s="34" t="s">
        <v>253</v>
      </c>
      <c r="EB34" s="17"/>
      <c r="EC34" s="37"/>
      <c r="ED34" s="15"/>
    </row>
    <row r="35" spans="1:134">
      <c r="A35" s="13"/>
      <c r="B35" s="25" t="s">
        <v>39</v>
      </c>
      <c r="C35" s="36" t="s">
        <v>63</v>
      </c>
      <c r="D35" s="35" t="s">
        <v>62</v>
      </c>
      <c r="E35" s="25" t="s">
        <v>39</v>
      </c>
      <c r="F35" s="36" t="s">
        <v>63</v>
      </c>
      <c r="G35" s="35" t="s">
        <v>62</v>
      </c>
      <c r="H35" s="25" t="s">
        <v>39</v>
      </c>
      <c r="I35" s="36" t="s">
        <v>63</v>
      </c>
      <c r="J35" s="35" t="s">
        <v>62</v>
      </c>
      <c r="K35" s="36" t="s">
        <v>39</v>
      </c>
      <c r="L35" s="36" t="s">
        <v>63</v>
      </c>
      <c r="M35" s="36" t="s">
        <v>62</v>
      </c>
      <c r="N35" s="25" t="s">
        <v>39</v>
      </c>
      <c r="O35" s="36" t="s">
        <v>63</v>
      </c>
      <c r="P35" s="35" t="s">
        <v>62</v>
      </c>
      <c r="Q35" s="36" t="s">
        <v>39</v>
      </c>
      <c r="R35" s="36" t="s">
        <v>63</v>
      </c>
      <c r="S35" s="36" t="s">
        <v>62</v>
      </c>
      <c r="T35" s="25" t="s">
        <v>39</v>
      </c>
      <c r="U35" s="36" t="s">
        <v>63</v>
      </c>
      <c r="V35" s="35" t="s">
        <v>62</v>
      </c>
      <c r="W35" s="36" t="s">
        <v>39</v>
      </c>
      <c r="X35" s="36" t="s">
        <v>63</v>
      </c>
      <c r="Y35" s="36" t="s">
        <v>62</v>
      </c>
      <c r="Z35" s="25" t="s">
        <v>39</v>
      </c>
      <c r="AA35" s="36" t="s">
        <v>63</v>
      </c>
      <c r="AB35" s="35" t="s">
        <v>62</v>
      </c>
      <c r="AC35" s="36" t="s">
        <v>39</v>
      </c>
      <c r="AD35" s="36" t="s">
        <v>63</v>
      </c>
      <c r="AE35" s="36" t="s">
        <v>62</v>
      </c>
      <c r="AF35" s="25" t="s">
        <v>39</v>
      </c>
      <c r="AG35" s="36" t="s">
        <v>63</v>
      </c>
      <c r="AH35" s="35" t="s">
        <v>62</v>
      </c>
      <c r="AI35" s="36" t="s">
        <v>39</v>
      </c>
      <c r="AJ35" s="36" t="s">
        <v>63</v>
      </c>
      <c r="AK35" s="36" t="s">
        <v>62</v>
      </c>
      <c r="AL35" s="25" t="s">
        <v>39</v>
      </c>
      <c r="AM35" s="36" t="s">
        <v>63</v>
      </c>
      <c r="AN35" s="35" t="s">
        <v>62</v>
      </c>
      <c r="AO35" s="36" t="s">
        <v>39</v>
      </c>
      <c r="AP35" s="36" t="s">
        <v>63</v>
      </c>
      <c r="AQ35" s="36" t="s">
        <v>62</v>
      </c>
      <c r="AR35" s="25" t="s">
        <v>39</v>
      </c>
      <c r="AS35" s="36" t="s">
        <v>63</v>
      </c>
      <c r="AT35" s="35" t="s">
        <v>62</v>
      </c>
      <c r="AU35" s="36" t="s">
        <v>39</v>
      </c>
      <c r="AV35" s="36" t="s">
        <v>63</v>
      </c>
      <c r="AW35" s="36" t="s">
        <v>62</v>
      </c>
      <c r="AX35" s="25" t="s">
        <v>39</v>
      </c>
      <c r="AY35" s="36" t="s">
        <v>63</v>
      </c>
      <c r="AZ35" s="35" t="s">
        <v>62</v>
      </c>
      <c r="BA35" s="36" t="s">
        <v>39</v>
      </c>
      <c r="BB35" s="36" t="s">
        <v>63</v>
      </c>
      <c r="BC35" s="36" t="s">
        <v>62</v>
      </c>
      <c r="BD35" s="25" t="s">
        <v>39</v>
      </c>
      <c r="BE35" s="36" t="s">
        <v>63</v>
      </c>
      <c r="BF35" s="35" t="s">
        <v>62</v>
      </c>
      <c r="BG35" s="36" t="s">
        <v>39</v>
      </c>
      <c r="BH35" s="36" t="s">
        <v>63</v>
      </c>
      <c r="BI35" s="36" t="s">
        <v>62</v>
      </c>
      <c r="BJ35" s="25" t="s">
        <v>39</v>
      </c>
      <c r="BK35" s="36" t="s">
        <v>63</v>
      </c>
      <c r="BL35" s="35" t="s">
        <v>62</v>
      </c>
      <c r="BM35" s="36" t="s">
        <v>39</v>
      </c>
      <c r="BN35" s="36" t="s">
        <v>63</v>
      </c>
      <c r="BO35" s="36" t="s">
        <v>62</v>
      </c>
      <c r="BP35" s="25" t="s">
        <v>39</v>
      </c>
      <c r="BQ35" s="36" t="s">
        <v>63</v>
      </c>
      <c r="BR35" s="35" t="s">
        <v>62</v>
      </c>
      <c r="BS35" s="36" t="s">
        <v>39</v>
      </c>
      <c r="BT35" s="36" t="s">
        <v>63</v>
      </c>
      <c r="BU35" s="36" t="s">
        <v>62</v>
      </c>
      <c r="BV35" s="25" t="s">
        <v>39</v>
      </c>
      <c r="BW35" s="36" t="s">
        <v>63</v>
      </c>
      <c r="BX35" s="35" t="s">
        <v>62</v>
      </c>
      <c r="BY35" s="36" t="s">
        <v>39</v>
      </c>
      <c r="BZ35" s="36" t="s">
        <v>63</v>
      </c>
      <c r="CA35" s="36" t="s">
        <v>62</v>
      </c>
      <c r="CB35" s="25" t="s">
        <v>39</v>
      </c>
      <c r="CC35" s="36" t="s">
        <v>63</v>
      </c>
      <c r="CD35" s="35" t="s">
        <v>62</v>
      </c>
      <c r="CE35" s="36" t="s">
        <v>39</v>
      </c>
      <c r="CF35" s="36" t="s">
        <v>63</v>
      </c>
      <c r="CG35" s="36" t="s">
        <v>62</v>
      </c>
      <c r="CH35" s="25" t="s">
        <v>39</v>
      </c>
      <c r="CI35" s="36" t="s">
        <v>63</v>
      </c>
      <c r="CJ35" s="35" t="s">
        <v>62</v>
      </c>
      <c r="CK35" s="36" t="s">
        <v>39</v>
      </c>
      <c r="CL35" s="36" t="s">
        <v>63</v>
      </c>
      <c r="CM35" s="36" t="s">
        <v>62</v>
      </c>
      <c r="CN35" s="25" t="s">
        <v>39</v>
      </c>
      <c r="CO35" s="36" t="s">
        <v>63</v>
      </c>
      <c r="CP35" s="35" t="s">
        <v>62</v>
      </c>
      <c r="CQ35" s="36" t="s">
        <v>39</v>
      </c>
      <c r="CR35" s="36" t="s">
        <v>63</v>
      </c>
      <c r="CS35" s="36" t="s">
        <v>62</v>
      </c>
      <c r="CT35" s="25" t="s">
        <v>39</v>
      </c>
      <c r="CU35" s="36" t="s">
        <v>63</v>
      </c>
      <c r="CV35" s="35" t="s">
        <v>62</v>
      </c>
      <c r="CW35" s="36" t="s">
        <v>39</v>
      </c>
      <c r="CX35" s="36" t="s">
        <v>63</v>
      </c>
      <c r="CY35" s="36" t="s">
        <v>62</v>
      </c>
      <c r="CZ35" s="25" t="s">
        <v>39</v>
      </c>
      <c r="DA35" s="36" t="s">
        <v>63</v>
      </c>
      <c r="DB35" s="35" t="s">
        <v>62</v>
      </c>
      <c r="DC35" s="36" t="s">
        <v>39</v>
      </c>
      <c r="DD35" s="36" t="s">
        <v>63</v>
      </c>
      <c r="DE35" s="36" t="s">
        <v>62</v>
      </c>
      <c r="DF35" s="25" t="s">
        <v>39</v>
      </c>
      <c r="DG35" s="36" t="s">
        <v>63</v>
      </c>
      <c r="DH35" s="35" t="s">
        <v>62</v>
      </c>
      <c r="DI35" s="36" t="s">
        <v>39</v>
      </c>
      <c r="DJ35" s="36" t="s">
        <v>63</v>
      </c>
      <c r="DK35" s="36" t="s">
        <v>62</v>
      </c>
      <c r="DL35" s="25" t="s">
        <v>39</v>
      </c>
      <c r="DM35" s="36" t="s">
        <v>63</v>
      </c>
      <c r="DN35" s="35" t="s">
        <v>62</v>
      </c>
      <c r="DO35" s="36" t="s">
        <v>39</v>
      </c>
      <c r="DP35" s="36" t="s">
        <v>63</v>
      </c>
      <c r="DQ35" s="36" t="s">
        <v>62</v>
      </c>
      <c r="DR35" s="25" t="s">
        <v>39</v>
      </c>
      <c r="DS35" s="36" t="s">
        <v>63</v>
      </c>
      <c r="DT35" s="35" t="s">
        <v>62</v>
      </c>
      <c r="DU35" s="36" t="s">
        <v>39</v>
      </c>
      <c r="DV35" s="36" t="s">
        <v>63</v>
      </c>
      <c r="DW35" s="36" t="s">
        <v>62</v>
      </c>
      <c r="DX35" s="25" t="s">
        <v>39</v>
      </c>
      <c r="DY35" s="36" t="s">
        <v>63</v>
      </c>
      <c r="DZ35" s="35" t="s">
        <v>62</v>
      </c>
      <c r="EA35" s="25" t="s">
        <v>39</v>
      </c>
      <c r="EB35" s="36" t="s">
        <v>63</v>
      </c>
      <c r="EC35" s="35" t="s">
        <v>62</v>
      </c>
      <c r="ED35" s="15"/>
    </row>
    <row r="36" spans="1:134">
      <c r="A36" s="10" t="s">
        <v>61</v>
      </c>
      <c r="B36" s="28">
        <v>0.8</v>
      </c>
      <c r="C36" s="27">
        <v>1.2</v>
      </c>
      <c r="D36" s="26">
        <v>0.4</v>
      </c>
      <c r="E36" s="28">
        <v>0</v>
      </c>
      <c r="F36" s="27">
        <v>0</v>
      </c>
      <c r="G36" s="26">
        <v>0</v>
      </c>
      <c r="H36" s="28">
        <v>0.8</v>
      </c>
      <c r="I36" s="27">
        <v>1.2</v>
      </c>
      <c r="J36" s="26">
        <v>0.4</v>
      </c>
      <c r="K36" s="9">
        <v>0</v>
      </c>
      <c r="L36" s="9">
        <v>0</v>
      </c>
      <c r="M36" s="9">
        <v>0</v>
      </c>
      <c r="N36" s="28">
        <v>0</v>
      </c>
      <c r="O36" s="27">
        <v>0</v>
      </c>
      <c r="P36" s="26">
        <v>0</v>
      </c>
      <c r="Q36" s="9">
        <v>0</v>
      </c>
      <c r="R36" s="9">
        <v>0</v>
      </c>
      <c r="S36" s="9">
        <v>0</v>
      </c>
      <c r="T36" s="28">
        <v>3.9</v>
      </c>
      <c r="U36" s="27">
        <v>4.3</v>
      </c>
      <c r="V36" s="26">
        <v>3.5</v>
      </c>
      <c r="W36" s="9">
        <v>0.3</v>
      </c>
      <c r="X36" s="9">
        <v>0</v>
      </c>
      <c r="Y36" s="9">
        <v>0.6</v>
      </c>
      <c r="Z36" s="28">
        <v>0.4</v>
      </c>
      <c r="AA36" s="27">
        <v>0.4</v>
      </c>
      <c r="AB36" s="26">
        <v>0.4</v>
      </c>
      <c r="AC36" s="9">
        <v>0</v>
      </c>
      <c r="AD36" s="9">
        <v>0</v>
      </c>
      <c r="AE36" s="9">
        <v>0</v>
      </c>
      <c r="AF36" s="28">
        <v>0</v>
      </c>
      <c r="AG36" s="27">
        <v>0</v>
      </c>
      <c r="AH36" s="26">
        <v>0</v>
      </c>
      <c r="AI36" s="9">
        <v>3.2</v>
      </c>
      <c r="AJ36" s="9">
        <v>3.9</v>
      </c>
      <c r="AK36" s="9">
        <v>2.4</v>
      </c>
      <c r="AL36" s="28">
        <v>0</v>
      </c>
      <c r="AM36" s="27">
        <v>0</v>
      </c>
      <c r="AN36" s="26">
        <v>0</v>
      </c>
      <c r="AO36" s="9">
        <v>0</v>
      </c>
      <c r="AP36" s="9">
        <v>0</v>
      </c>
      <c r="AQ36" s="9">
        <v>0</v>
      </c>
      <c r="AR36" s="28">
        <v>5.8</v>
      </c>
      <c r="AS36" s="27">
        <v>6</v>
      </c>
      <c r="AT36" s="26">
        <v>5.5</v>
      </c>
      <c r="AU36" s="9">
        <v>0</v>
      </c>
      <c r="AV36" s="9">
        <v>0</v>
      </c>
      <c r="AW36" s="9">
        <v>0</v>
      </c>
      <c r="AX36" s="28">
        <v>0</v>
      </c>
      <c r="AY36" s="27">
        <v>0</v>
      </c>
      <c r="AZ36" s="26">
        <v>0</v>
      </c>
      <c r="BA36" s="9">
        <v>0</v>
      </c>
      <c r="BB36" s="9">
        <v>0</v>
      </c>
      <c r="BC36" s="9">
        <v>0</v>
      </c>
      <c r="BD36" s="28">
        <v>5</v>
      </c>
      <c r="BE36" s="27">
        <v>4.7</v>
      </c>
      <c r="BF36" s="26">
        <v>5.3</v>
      </c>
      <c r="BG36" s="9">
        <v>0</v>
      </c>
      <c r="BH36" s="9">
        <v>0</v>
      </c>
      <c r="BI36" s="9">
        <v>0</v>
      </c>
      <c r="BJ36" s="28">
        <v>0.1</v>
      </c>
      <c r="BK36" s="27">
        <v>0.2</v>
      </c>
      <c r="BL36" s="26">
        <v>0</v>
      </c>
      <c r="BM36" s="9">
        <v>0</v>
      </c>
      <c r="BN36" s="9">
        <v>0</v>
      </c>
      <c r="BO36" s="9">
        <v>0</v>
      </c>
      <c r="BP36" s="28">
        <v>0</v>
      </c>
      <c r="BQ36" s="27">
        <v>0</v>
      </c>
      <c r="BR36" s="26">
        <v>0</v>
      </c>
      <c r="BS36" s="9">
        <v>1.2</v>
      </c>
      <c r="BT36" s="9">
        <v>1</v>
      </c>
      <c r="BU36" s="9">
        <v>1.4</v>
      </c>
      <c r="BV36" s="28">
        <v>0.8</v>
      </c>
      <c r="BW36" s="27">
        <v>0.6</v>
      </c>
      <c r="BX36" s="26">
        <v>1</v>
      </c>
      <c r="BY36" s="9">
        <v>0.4</v>
      </c>
      <c r="BZ36" s="9">
        <v>0.6</v>
      </c>
      <c r="CA36" s="9">
        <v>0.2</v>
      </c>
      <c r="CB36" s="28">
        <v>2.5</v>
      </c>
      <c r="CC36" s="27">
        <v>2.2999999999999998</v>
      </c>
      <c r="CD36" s="26">
        <v>2.7</v>
      </c>
      <c r="CE36" s="9">
        <v>0.3</v>
      </c>
      <c r="CF36" s="9">
        <v>0.4</v>
      </c>
      <c r="CG36" s="9">
        <v>0.2</v>
      </c>
      <c r="CH36" s="28">
        <v>0.1</v>
      </c>
      <c r="CI36" s="27">
        <v>0.2</v>
      </c>
      <c r="CJ36" s="26">
        <v>0</v>
      </c>
      <c r="CK36" s="9">
        <v>0.2</v>
      </c>
      <c r="CL36" s="9">
        <v>0.2</v>
      </c>
      <c r="CM36" s="9">
        <v>0.2</v>
      </c>
      <c r="CN36" s="28">
        <v>0</v>
      </c>
      <c r="CO36" s="27">
        <v>0</v>
      </c>
      <c r="CP36" s="26">
        <v>0</v>
      </c>
      <c r="CQ36" s="9">
        <v>0</v>
      </c>
      <c r="CR36" s="9">
        <v>0</v>
      </c>
      <c r="CS36" s="9">
        <v>0</v>
      </c>
      <c r="CT36" s="28">
        <v>0</v>
      </c>
      <c r="CU36" s="27">
        <v>0</v>
      </c>
      <c r="CV36" s="26">
        <v>0</v>
      </c>
      <c r="CW36" s="9">
        <v>0.5</v>
      </c>
      <c r="CX36" s="9">
        <v>1</v>
      </c>
      <c r="CY36" s="9">
        <v>0</v>
      </c>
      <c r="CZ36" s="28">
        <v>9.4</v>
      </c>
      <c r="DA36" s="27">
        <v>10.7</v>
      </c>
      <c r="DB36" s="26">
        <v>8.1999999999999993</v>
      </c>
      <c r="DC36" s="9">
        <v>0</v>
      </c>
      <c r="DD36" s="9">
        <v>0</v>
      </c>
      <c r="DE36" s="9">
        <v>0</v>
      </c>
      <c r="DF36" s="28">
        <v>2.4</v>
      </c>
      <c r="DG36" s="27">
        <v>2.7</v>
      </c>
      <c r="DH36" s="26">
        <v>2</v>
      </c>
      <c r="DI36" s="9">
        <v>0.2</v>
      </c>
      <c r="DJ36" s="9">
        <v>0.4</v>
      </c>
      <c r="DK36" s="9">
        <v>0</v>
      </c>
      <c r="DL36" s="28">
        <v>0.1</v>
      </c>
      <c r="DM36" s="27">
        <v>0.2</v>
      </c>
      <c r="DN36" s="26">
        <v>0</v>
      </c>
      <c r="DO36" s="9">
        <v>0.1</v>
      </c>
      <c r="DP36" s="9">
        <v>0</v>
      </c>
      <c r="DQ36" s="9">
        <v>0.2</v>
      </c>
      <c r="DR36" s="28">
        <v>6.7</v>
      </c>
      <c r="DS36" s="27">
        <v>7.4</v>
      </c>
      <c r="DT36" s="26">
        <v>5.9</v>
      </c>
      <c r="DU36" s="9">
        <v>5.2</v>
      </c>
      <c r="DV36" s="9">
        <v>6</v>
      </c>
      <c r="DW36" s="9">
        <v>4.3</v>
      </c>
      <c r="DX36" s="28">
        <v>0.1</v>
      </c>
      <c r="DY36" s="27">
        <v>0.2</v>
      </c>
      <c r="DZ36" s="26">
        <v>0</v>
      </c>
      <c r="EA36" s="28">
        <v>0.6</v>
      </c>
      <c r="EB36" s="27">
        <v>0.6</v>
      </c>
      <c r="EC36" s="26">
        <v>0.6</v>
      </c>
    </row>
    <row r="37" spans="1:134">
      <c r="A37" s="191" t="s">
        <v>60</v>
      </c>
      <c r="B37" s="21">
        <v>0.3</v>
      </c>
      <c r="C37" s="2">
        <v>0.4</v>
      </c>
      <c r="D37" s="20">
        <v>0.2</v>
      </c>
      <c r="E37" s="21">
        <v>0</v>
      </c>
      <c r="F37" s="2">
        <v>0</v>
      </c>
      <c r="G37" s="20">
        <v>0</v>
      </c>
      <c r="H37" s="21">
        <v>0.3</v>
      </c>
      <c r="I37" s="2">
        <v>0.4</v>
      </c>
      <c r="J37" s="20">
        <v>0.2</v>
      </c>
      <c r="K37" s="2">
        <v>0</v>
      </c>
      <c r="L37" s="2">
        <v>0</v>
      </c>
      <c r="M37" s="2">
        <v>0.1</v>
      </c>
      <c r="N37" s="21">
        <v>0</v>
      </c>
      <c r="O37" s="2">
        <v>0</v>
      </c>
      <c r="P37" s="20">
        <v>0</v>
      </c>
      <c r="Q37" s="2">
        <v>0</v>
      </c>
      <c r="R37" s="2">
        <v>0</v>
      </c>
      <c r="S37" s="2">
        <v>0.1</v>
      </c>
      <c r="T37" s="21">
        <v>1.9</v>
      </c>
      <c r="U37" s="2">
        <v>2.2000000000000002</v>
      </c>
      <c r="V37" s="20">
        <v>1.5</v>
      </c>
      <c r="W37" s="2">
        <v>0</v>
      </c>
      <c r="X37" s="2">
        <v>0</v>
      </c>
      <c r="Y37" s="2">
        <v>0</v>
      </c>
      <c r="Z37" s="21">
        <v>0.1</v>
      </c>
      <c r="AA37" s="2">
        <v>0.1</v>
      </c>
      <c r="AB37" s="20">
        <v>0</v>
      </c>
      <c r="AC37" s="2">
        <v>0</v>
      </c>
      <c r="AD37" s="2">
        <v>0</v>
      </c>
      <c r="AE37" s="2">
        <v>0</v>
      </c>
      <c r="AF37" s="21">
        <v>0</v>
      </c>
      <c r="AG37" s="2">
        <v>0</v>
      </c>
      <c r="AH37" s="20">
        <v>0</v>
      </c>
      <c r="AI37" s="2">
        <v>1.8</v>
      </c>
      <c r="AJ37" s="2">
        <v>2.1</v>
      </c>
      <c r="AK37" s="2">
        <v>1.5</v>
      </c>
      <c r="AL37" s="21">
        <v>0</v>
      </c>
      <c r="AM37" s="2">
        <v>0</v>
      </c>
      <c r="AN37" s="20">
        <v>0</v>
      </c>
      <c r="AO37" s="2">
        <v>0</v>
      </c>
      <c r="AP37" s="2">
        <v>0</v>
      </c>
      <c r="AQ37" s="2">
        <v>0</v>
      </c>
      <c r="AR37" s="21">
        <v>1.4</v>
      </c>
      <c r="AS37" s="2">
        <v>1.3</v>
      </c>
      <c r="AT37" s="20">
        <v>1.4</v>
      </c>
      <c r="AU37" s="2">
        <v>0</v>
      </c>
      <c r="AV37" s="2">
        <v>0</v>
      </c>
      <c r="AW37" s="2">
        <v>0</v>
      </c>
      <c r="AX37" s="21">
        <v>0</v>
      </c>
      <c r="AY37" s="2">
        <v>0</v>
      </c>
      <c r="AZ37" s="20">
        <v>0</v>
      </c>
      <c r="BA37" s="2">
        <v>0</v>
      </c>
      <c r="BB37" s="2">
        <v>0</v>
      </c>
      <c r="BC37" s="2">
        <v>0</v>
      </c>
      <c r="BD37" s="21">
        <v>1.3</v>
      </c>
      <c r="BE37" s="2">
        <v>1.3</v>
      </c>
      <c r="BF37" s="20">
        <v>1.2</v>
      </c>
      <c r="BG37" s="2">
        <v>0</v>
      </c>
      <c r="BH37" s="2">
        <v>0</v>
      </c>
      <c r="BI37" s="2">
        <v>0</v>
      </c>
      <c r="BJ37" s="21">
        <v>0</v>
      </c>
      <c r="BK37" s="2">
        <v>0</v>
      </c>
      <c r="BL37" s="20">
        <v>0</v>
      </c>
      <c r="BM37" s="2">
        <v>0.1</v>
      </c>
      <c r="BN37" s="2">
        <v>0.1</v>
      </c>
      <c r="BO37" s="2">
        <v>0</v>
      </c>
      <c r="BP37" s="21">
        <v>0.1</v>
      </c>
      <c r="BQ37" s="2">
        <v>0</v>
      </c>
      <c r="BR37" s="20">
        <v>0.1</v>
      </c>
      <c r="BS37" s="2">
        <v>0.2</v>
      </c>
      <c r="BT37" s="2">
        <v>0.1</v>
      </c>
      <c r="BU37" s="2">
        <v>0.3</v>
      </c>
      <c r="BV37" s="21">
        <v>0.1</v>
      </c>
      <c r="BW37" s="2">
        <v>0.1</v>
      </c>
      <c r="BX37" s="20">
        <v>0.1</v>
      </c>
      <c r="BY37" s="2">
        <v>0.2</v>
      </c>
      <c r="BZ37" s="2">
        <v>0.2</v>
      </c>
      <c r="CA37" s="2">
        <v>0.2</v>
      </c>
      <c r="CB37" s="21">
        <v>0.6</v>
      </c>
      <c r="CC37" s="2">
        <v>0.7</v>
      </c>
      <c r="CD37" s="20">
        <v>0.6</v>
      </c>
      <c r="CE37" s="2">
        <v>0.1</v>
      </c>
      <c r="CF37" s="2">
        <v>0</v>
      </c>
      <c r="CG37" s="2">
        <v>0.1</v>
      </c>
      <c r="CH37" s="21">
        <v>0</v>
      </c>
      <c r="CI37" s="2">
        <v>0</v>
      </c>
      <c r="CJ37" s="20">
        <v>0</v>
      </c>
      <c r="CK37" s="2">
        <v>0</v>
      </c>
      <c r="CL37" s="2">
        <v>0</v>
      </c>
      <c r="CM37" s="2">
        <v>0</v>
      </c>
      <c r="CN37" s="21">
        <v>0</v>
      </c>
      <c r="CO37" s="2">
        <v>0</v>
      </c>
      <c r="CP37" s="20">
        <v>0.1</v>
      </c>
      <c r="CQ37" s="2">
        <v>0</v>
      </c>
      <c r="CR37" s="2">
        <v>0</v>
      </c>
      <c r="CS37" s="2">
        <v>0</v>
      </c>
      <c r="CT37" s="21">
        <v>0</v>
      </c>
      <c r="CU37" s="2">
        <v>0</v>
      </c>
      <c r="CV37" s="20">
        <v>0</v>
      </c>
      <c r="CW37" s="2">
        <v>0.1</v>
      </c>
      <c r="CX37" s="2">
        <v>0</v>
      </c>
      <c r="CY37" s="2">
        <v>0.1</v>
      </c>
      <c r="CZ37" s="21">
        <v>2.4</v>
      </c>
      <c r="DA37" s="2">
        <v>2.8</v>
      </c>
      <c r="DB37" s="20">
        <v>1.9</v>
      </c>
      <c r="DC37" s="2">
        <v>0.1</v>
      </c>
      <c r="DD37" s="2">
        <v>0.2</v>
      </c>
      <c r="DE37" s="2">
        <v>0.1</v>
      </c>
      <c r="DF37" s="21">
        <v>1.3</v>
      </c>
      <c r="DG37" s="2">
        <v>1.7</v>
      </c>
      <c r="DH37" s="20">
        <v>0.8</v>
      </c>
      <c r="DI37" s="2">
        <v>0.2</v>
      </c>
      <c r="DJ37" s="2">
        <v>0.2</v>
      </c>
      <c r="DK37" s="2">
        <v>0.2</v>
      </c>
      <c r="DL37" s="21">
        <v>0</v>
      </c>
      <c r="DM37" s="2">
        <v>0</v>
      </c>
      <c r="DN37" s="20">
        <v>0</v>
      </c>
      <c r="DO37" s="2">
        <v>0</v>
      </c>
      <c r="DP37" s="2">
        <v>0</v>
      </c>
      <c r="DQ37" s="2">
        <v>0.1</v>
      </c>
      <c r="DR37" s="21">
        <v>0.8</v>
      </c>
      <c r="DS37" s="2">
        <v>0.8</v>
      </c>
      <c r="DT37" s="20">
        <v>0.8</v>
      </c>
      <c r="DU37" s="2">
        <v>0.6</v>
      </c>
      <c r="DV37" s="2">
        <v>0.6</v>
      </c>
      <c r="DW37" s="2">
        <v>0.5</v>
      </c>
      <c r="DX37" s="21">
        <v>0.1</v>
      </c>
      <c r="DY37" s="2">
        <v>0.1</v>
      </c>
      <c r="DZ37" s="20">
        <v>0</v>
      </c>
      <c r="EA37" s="21">
        <v>0.2</v>
      </c>
      <c r="EB37" s="2">
        <v>0.2</v>
      </c>
      <c r="EC37" s="20">
        <v>0.1</v>
      </c>
    </row>
    <row r="38" spans="1:134">
      <c r="A38" s="311" t="s">
        <v>38</v>
      </c>
      <c r="B38" s="33">
        <v>0.4</v>
      </c>
      <c r="C38" s="32">
        <v>0.6</v>
      </c>
      <c r="D38" s="31">
        <v>0.2</v>
      </c>
      <c r="E38" s="33">
        <v>0</v>
      </c>
      <c r="F38" s="32">
        <v>0</v>
      </c>
      <c r="G38" s="31">
        <v>0</v>
      </c>
      <c r="H38" s="33">
        <v>0.4</v>
      </c>
      <c r="I38" s="32">
        <v>0.6</v>
      </c>
      <c r="J38" s="31">
        <v>0.2</v>
      </c>
      <c r="K38" s="32">
        <v>0</v>
      </c>
      <c r="L38" s="32">
        <v>0</v>
      </c>
      <c r="M38" s="32">
        <v>0</v>
      </c>
      <c r="N38" s="33">
        <v>0</v>
      </c>
      <c r="O38" s="32">
        <v>0</v>
      </c>
      <c r="P38" s="31">
        <v>0</v>
      </c>
      <c r="Q38" s="32">
        <v>0</v>
      </c>
      <c r="R38" s="32">
        <v>0</v>
      </c>
      <c r="S38" s="32">
        <v>0</v>
      </c>
      <c r="T38" s="33">
        <v>2.2999999999999998</v>
      </c>
      <c r="U38" s="32">
        <v>2.7</v>
      </c>
      <c r="V38" s="31">
        <v>1.9</v>
      </c>
      <c r="W38" s="32">
        <v>0.1</v>
      </c>
      <c r="X38" s="32">
        <v>0</v>
      </c>
      <c r="Y38" s="32">
        <v>0.1</v>
      </c>
      <c r="Z38" s="33">
        <v>0.1</v>
      </c>
      <c r="AA38" s="32">
        <v>0.2</v>
      </c>
      <c r="AB38" s="31">
        <v>0.1</v>
      </c>
      <c r="AC38" s="32">
        <v>0</v>
      </c>
      <c r="AD38" s="32">
        <v>0</v>
      </c>
      <c r="AE38" s="32">
        <v>0</v>
      </c>
      <c r="AF38" s="33">
        <v>0</v>
      </c>
      <c r="AG38" s="32">
        <v>0</v>
      </c>
      <c r="AH38" s="31">
        <v>0</v>
      </c>
      <c r="AI38" s="32">
        <v>2.1</v>
      </c>
      <c r="AJ38" s="32">
        <v>2.5</v>
      </c>
      <c r="AK38" s="32">
        <v>1.7</v>
      </c>
      <c r="AL38" s="33">
        <v>0</v>
      </c>
      <c r="AM38" s="32">
        <v>0</v>
      </c>
      <c r="AN38" s="31">
        <v>0</v>
      </c>
      <c r="AO38" s="32">
        <v>0</v>
      </c>
      <c r="AP38" s="32">
        <v>0</v>
      </c>
      <c r="AQ38" s="32">
        <v>0</v>
      </c>
      <c r="AR38" s="33">
        <v>2.2999999999999998</v>
      </c>
      <c r="AS38" s="32">
        <v>2.2999999999999998</v>
      </c>
      <c r="AT38" s="31">
        <v>2.2000000000000002</v>
      </c>
      <c r="AU38" s="32">
        <v>0</v>
      </c>
      <c r="AV38" s="32">
        <v>0</v>
      </c>
      <c r="AW38" s="32">
        <v>0</v>
      </c>
      <c r="AX38" s="33">
        <v>0</v>
      </c>
      <c r="AY38" s="32">
        <v>0</v>
      </c>
      <c r="AZ38" s="31">
        <v>0</v>
      </c>
      <c r="BA38" s="32">
        <v>0</v>
      </c>
      <c r="BB38" s="32">
        <v>0</v>
      </c>
      <c r="BC38" s="32">
        <v>0</v>
      </c>
      <c r="BD38" s="33">
        <v>2</v>
      </c>
      <c r="BE38" s="32">
        <v>2</v>
      </c>
      <c r="BF38" s="31">
        <v>2.1</v>
      </c>
      <c r="BG38" s="32">
        <v>0</v>
      </c>
      <c r="BH38" s="32">
        <v>0</v>
      </c>
      <c r="BI38" s="32">
        <v>0</v>
      </c>
      <c r="BJ38" s="33">
        <v>0</v>
      </c>
      <c r="BK38" s="32">
        <v>0</v>
      </c>
      <c r="BL38" s="31">
        <v>0</v>
      </c>
      <c r="BM38" s="32">
        <v>0</v>
      </c>
      <c r="BN38" s="32">
        <v>0.1</v>
      </c>
      <c r="BO38" s="32">
        <v>0</v>
      </c>
      <c r="BP38" s="33">
        <v>0</v>
      </c>
      <c r="BQ38" s="32">
        <v>0</v>
      </c>
      <c r="BR38" s="31">
        <v>0</v>
      </c>
      <c r="BS38" s="32">
        <v>0.4</v>
      </c>
      <c r="BT38" s="32">
        <v>0.3</v>
      </c>
      <c r="BU38" s="32">
        <v>0.5</v>
      </c>
      <c r="BV38" s="33">
        <v>0.2</v>
      </c>
      <c r="BW38" s="32">
        <v>0.2</v>
      </c>
      <c r="BX38" s="31">
        <v>0.3</v>
      </c>
      <c r="BY38" s="32">
        <v>0.2</v>
      </c>
      <c r="BZ38" s="32">
        <v>0.3</v>
      </c>
      <c r="CA38" s="32">
        <v>0.2</v>
      </c>
      <c r="CB38" s="33">
        <v>1</v>
      </c>
      <c r="CC38" s="32">
        <v>1</v>
      </c>
      <c r="CD38" s="31">
        <v>1</v>
      </c>
      <c r="CE38" s="32">
        <v>0.1</v>
      </c>
      <c r="CF38" s="32">
        <v>0.1</v>
      </c>
      <c r="CG38" s="32">
        <v>0.1</v>
      </c>
      <c r="CH38" s="33">
        <v>0</v>
      </c>
      <c r="CI38" s="32">
        <v>0</v>
      </c>
      <c r="CJ38" s="31">
        <v>0</v>
      </c>
      <c r="CK38" s="32">
        <v>0</v>
      </c>
      <c r="CL38" s="32">
        <v>0</v>
      </c>
      <c r="CM38" s="32">
        <v>0</v>
      </c>
      <c r="CN38" s="33">
        <v>0</v>
      </c>
      <c r="CO38" s="32">
        <v>0</v>
      </c>
      <c r="CP38" s="31">
        <v>0</v>
      </c>
      <c r="CQ38" s="32">
        <v>0</v>
      </c>
      <c r="CR38" s="32">
        <v>0</v>
      </c>
      <c r="CS38" s="32">
        <v>0</v>
      </c>
      <c r="CT38" s="33">
        <v>0</v>
      </c>
      <c r="CU38" s="32">
        <v>0</v>
      </c>
      <c r="CV38" s="31">
        <v>0</v>
      </c>
      <c r="CW38" s="32">
        <v>0.1</v>
      </c>
      <c r="CX38" s="32">
        <v>0.2</v>
      </c>
      <c r="CY38" s="32">
        <v>0.1</v>
      </c>
      <c r="CZ38" s="33">
        <v>3.8</v>
      </c>
      <c r="DA38" s="32">
        <v>4.5</v>
      </c>
      <c r="DB38" s="31">
        <v>3.2</v>
      </c>
      <c r="DC38" s="32">
        <v>0.1</v>
      </c>
      <c r="DD38" s="32">
        <v>0.2</v>
      </c>
      <c r="DE38" s="32">
        <v>0</v>
      </c>
      <c r="DF38" s="33">
        <v>1.5</v>
      </c>
      <c r="DG38" s="32">
        <v>1.9</v>
      </c>
      <c r="DH38" s="31">
        <v>1.1000000000000001</v>
      </c>
      <c r="DI38" s="32">
        <v>0.2</v>
      </c>
      <c r="DJ38" s="32">
        <v>0.2</v>
      </c>
      <c r="DK38" s="32">
        <v>0.1</v>
      </c>
      <c r="DL38" s="33">
        <v>0</v>
      </c>
      <c r="DM38" s="32">
        <v>0</v>
      </c>
      <c r="DN38" s="31">
        <v>0</v>
      </c>
      <c r="DO38" s="32">
        <v>0</v>
      </c>
      <c r="DP38" s="32">
        <v>0</v>
      </c>
      <c r="DQ38" s="32">
        <v>0.1</v>
      </c>
      <c r="DR38" s="33">
        <v>2</v>
      </c>
      <c r="DS38" s="32">
        <v>2.1</v>
      </c>
      <c r="DT38" s="31">
        <v>1.9</v>
      </c>
      <c r="DU38" s="32">
        <v>1.5</v>
      </c>
      <c r="DV38" s="32">
        <v>1.7</v>
      </c>
      <c r="DW38" s="32">
        <v>1.2</v>
      </c>
      <c r="DX38" s="33">
        <v>0.1</v>
      </c>
      <c r="DY38" s="32">
        <v>0.1</v>
      </c>
      <c r="DZ38" s="31">
        <v>0</v>
      </c>
      <c r="EA38" s="33">
        <v>0.2</v>
      </c>
      <c r="EB38" s="32">
        <v>0.3</v>
      </c>
      <c r="EC38" s="31">
        <v>0.2</v>
      </c>
    </row>
    <row r="39" spans="1:134">
      <c r="A39" s="14" t="s">
        <v>59</v>
      </c>
      <c r="B39" s="28">
        <v>0.1</v>
      </c>
      <c r="C39" s="27">
        <v>0.1</v>
      </c>
      <c r="D39" s="26">
        <v>0.1</v>
      </c>
      <c r="E39" s="28">
        <v>0</v>
      </c>
      <c r="F39" s="27">
        <v>0</v>
      </c>
      <c r="G39" s="26">
        <v>0</v>
      </c>
      <c r="H39" s="28">
        <v>0.1</v>
      </c>
      <c r="I39" s="27">
        <v>0.1</v>
      </c>
      <c r="J39" s="26">
        <v>0.1</v>
      </c>
      <c r="K39" s="9">
        <v>0</v>
      </c>
      <c r="L39" s="9">
        <v>0</v>
      </c>
      <c r="M39" s="9">
        <v>0</v>
      </c>
      <c r="N39" s="28">
        <v>0</v>
      </c>
      <c r="O39" s="27">
        <v>0</v>
      </c>
      <c r="P39" s="26">
        <v>0</v>
      </c>
      <c r="Q39" s="9">
        <v>0</v>
      </c>
      <c r="R39" s="9">
        <v>0</v>
      </c>
      <c r="S39" s="9">
        <v>0</v>
      </c>
      <c r="T39" s="28">
        <v>0.7</v>
      </c>
      <c r="U39" s="27">
        <v>0.6</v>
      </c>
      <c r="V39" s="26">
        <v>0.9</v>
      </c>
      <c r="W39" s="9">
        <v>0</v>
      </c>
      <c r="X39" s="9">
        <v>0</v>
      </c>
      <c r="Y39" s="9">
        <v>0</v>
      </c>
      <c r="Z39" s="28">
        <v>0</v>
      </c>
      <c r="AA39" s="27">
        <v>0</v>
      </c>
      <c r="AB39" s="26">
        <v>0.1</v>
      </c>
      <c r="AC39" s="9">
        <v>0</v>
      </c>
      <c r="AD39" s="9">
        <v>0</v>
      </c>
      <c r="AE39" s="9">
        <v>0</v>
      </c>
      <c r="AF39" s="28">
        <v>0</v>
      </c>
      <c r="AG39" s="27">
        <v>0</v>
      </c>
      <c r="AH39" s="26">
        <v>0</v>
      </c>
      <c r="AI39" s="9">
        <v>0.7</v>
      </c>
      <c r="AJ39" s="9">
        <v>0.6</v>
      </c>
      <c r="AK39" s="9">
        <v>0.8</v>
      </c>
      <c r="AL39" s="28">
        <v>0</v>
      </c>
      <c r="AM39" s="27">
        <v>0</v>
      </c>
      <c r="AN39" s="26">
        <v>0</v>
      </c>
      <c r="AO39" s="9">
        <v>0</v>
      </c>
      <c r="AP39" s="9">
        <v>0</v>
      </c>
      <c r="AQ39" s="9">
        <v>0</v>
      </c>
      <c r="AR39" s="28">
        <v>0.7</v>
      </c>
      <c r="AS39" s="27">
        <v>0.9</v>
      </c>
      <c r="AT39" s="26">
        <v>0.5</v>
      </c>
      <c r="AU39" s="9">
        <v>0</v>
      </c>
      <c r="AV39" s="9">
        <v>0</v>
      </c>
      <c r="AW39" s="9">
        <v>0</v>
      </c>
      <c r="AX39" s="28">
        <v>0</v>
      </c>
      <c r="AY39" s="27">
        <v>0</v>
      </c>
      <c r="AZ39" s="26">
        <v>0</v>
      </c>
      <c r="BA39" s="9">
        <v>0</v>
      </c>
      <c r="BB39" s="9">
        <v>0</v>
      </c>
      <c r="BC39" s="9">
        <v>0</v>
      </c>
      <c r="BD39" s="28">
        <v>0.5</v>
      </c>
      <c r="BE39" s="27">
        <v>0.6</v>
      </c>
      <c r="BF39" s="26">
        <v>0.4</v>
      </c>
      <c r="BG39" s="9">
        <v>0</v>
      </c>
      <c r="BH39" s="9">
        <v>0</v>
      </c>
      <c r="BI39" s="9">
        <v>0</v>
      </c>
      <c r="BJ39" s="28">
        <v>0</v>
      </c>
      <c r="BK39" s="27">
        <v>0</v>
      </c>
      <c r="BL39" s="26">
        <v>0</v>
      </c>
      <c r="BM39" s="9">
        <v>0</v>
      </c>
      <c r="BN39" s="9">
        <v>0</v>
      </c>
      <c r="BO39" s="9">
        <v>0</v>
      </c>
      <c r="BP39" s="28">
        <v>0</v>
      </c>
      <c r="BQ39" s="27">
        <v>0</v>
      </c>
      <c r="BR39" s="26">
        <v>0</v>
      </c>
      <c r="BS39" s="9">
        <v>0.2</v>
      </c>
      <c r="BT39" s="9">
        <v>0.2</v>
      </c>
      <c r="BU39" s="9">
        <v>0.1</v>
      </c>
      <c r="BV39" s="28">
        <v>0.1</v>
      </c>
      <c r="BW39" s="27">
        <v>0.1</v>
      </c>
      <c r="BX39" s="26">
        <v>0.1</v>
      </c>
      <c r="BY39" s="9">
        <v>0.1</v>
      </c>
      <c r="BZ39" s="9">
        <v>0.1</v>
      </c>
      <c r="CA39" s="9">
        <v>0</v>
      </c>
      <c r="CB39" s="28">
        <v>0.2</v>
      </c>
      <c r="CC39" s="27">
        <v>0.3</v>
      </c>
      <c r="CD39" s="26">
        <v>0.1</v>
      </c>
      <c r="CE39" s="9">
        <v>0.2</v>
      </c>
      <c r="CF39" s="9">
        <v>0.2</v>
      </c>
      <c r="CG39" s="9">
        <v>0.2</v>
      </c>
      <c r="CH39" s="28">
        <v>0.1</v>
      </c>
      <c r="CI39" s="27">
        <v>0.1</v>
      </c>
      <c r="CJ39" s="26">
        <v>0.1</v>
      </c>
      <c r="CK39" s="9">
        <v>0.1</v>
      </c>
      <c r="CL39" s="9">
        <v>0.1</v>
      </c>
      <c r="CM39" s="9">
        <v>0</v>
      </c>
      <c r="CN39" s="28">
        <v>0</v>
      </c>
      <c r="CO39" s="27">
        <v>0</v>
      </c>
      <c r="CP39" s="26">
        <v>0</v>
      </c>
      <c r="CQ39" s="9">
        <v>0</v>
      </c>
      <c r="CR39" s="9">
        <v>0</v>
      </c>
      <c r="CS39" s="9">
        <v>0</v>
      </c>
      <c r="CT39" s="28">
        <v>0</v>
      </c>
      <c r="CU39" s="27">
        <v>0</v>
      </c>
      <c r="CV39" s="26">
        <v>0</v>
      </c>
      <c r="CW39" s="9">
        <v>0</v>
      </c>
      <c r="CX39" s="9">
        <v>0.1</v>
      </c>
      <c r="CY39" s="9">
        <v>0</v>
      </c>
      <c r="CZ39" s="28">
        <v>0.8</v>
      </c>
      <c r="DA39" s="27">
        <v>0.7</v>
      </c>
      <c r="DB39" s="26">
        <v>0.8</v>
      </c>
      <c r="DC39" s="9">
        <v>0.1</v>
      </c>
      <c r="DD39" s="9">
        <v>0.1</v>
      </c>
      <c r="DE39" s="9">
        <v>0.1</v>
      </c>
      <c r="DF39" s="28">
        <v>0.5</v>
      </c>
      <c r="DG39" s="27">
        <v>0.4</v>
      </c>
      <c r="DH39" s="26">
        <v>0.5</v>
      </c>
      <c r="DI39" s="9">
        <v>0</v>
      </c>
      <c r="DJ39" s="9">
        <v>0</v>
      </c>
      <c r="DK39" s="9">
        <v>0</v>
      </c>
      <c r="DL39" s="28">
        <v>0</v>
      </c>
      <c r="DM39" s="27">
        <v>0</v>
      </c>
      <c r="DN39" s="26">
        <v>0</v>
      </c>
      <c r="DO39" s="9">
        <v>0</v>
      </c>
      <c r="DP39" s="9">
        <v>0</v>
      </c>
      <c r="DQ39" s="9">
        <v>0</v>
      </c>
      <c r="DR39" s="28">
        <v>0.2</v>
      </c>
      <c r="DS39" s="27">
        <v>0.1</v>
      </c>
      <c r="DT39" s="26">
        <v>0.2</v>
      </c>
      <c r="DU39" s="9">
        <v>0.2</v>
      </c>
      <c r="DV39" s="9">
        <v>0.1</v>
      </c>
      <c r="DW39" s="9">
        <v>0.3</v>
      </c>
      <c r="DX39" s="28">
        <v>0</v>
      </c>
      <c r="DY39" s="27">
        <v>0</v>
      </c>
      <c r="DZ39" s="26">
        <v>0</v>
      </c>
      <c r="EA39" s="28">
        <v>0</v>
      </c>
      <c r="EB39" s="27">
        <v>0</v>
      </c>
      <c r="EC39" s="26">
        <v>0</v>
      </c>
    </row>
    <row r="40" spans="1:134">
      <c r="A40" s="14" t="s">
        <v>58</v>
      </c>
      <c r="B40" s="28">
        <v>0.1</v>
      </c>
      <c r="C40" s="27">
        <v>0.1</v>
      </c>
      <c r="D40" s="26">
        <v>0</v>
      </c>
      <c r="E40" s="28">
        <v>0</v>
      </c>
      <c r="F40" s="27">
        <v>0</v>
      </c>
      <c r="G40" s="26">
        <v>0</v>
      </c>
      <c r="H40" s="28">
        <v>0.1</v>
      </c>
      <c r="I40" s="27">
        <v>0.1</v>
      </c>
      <c r="J40" s="26">
        <v>0</v>
      </c>
      <c r="K40" s="9">
        <v>0</v>
      </c>
      <c r="L40" s="9">
        <v>0.1</v>
      </c>
      <c r="M40" s="9">
        <v>0</v>
      </c>
      <c r="N40" s="28">
        <v>0</v>
      </c>
      <c r="O40" s="27">
        <v>0</v>
      </c>
      <c r="P40" s="26">
        <v>0</v>
      </c>
      <c r="Q40" s="9">
        <v>0</v>
      </c>
      <c r="R40" s="9">
        <v>0.1</v>
      </c>
      <c r="S40" s="9">
        <v>0</v>
      </c>
      <c r="T40" s="28">
        <v>0.5</v>
      </c>
      <c r="U40" s="27">
        <v>0.6</v>
      </c>
      <c r="V40" s="26">
        <v>0.4</v>
      </c>
      <c r="W40" s="9">
        <v>0</v>
      </c>
      <c r="X40" s="9">
        <v>0</v>
      </c>
      <c r="Y40" s="9">
        <v>0</v>
      </c>
      <c r="Z40" s="28">
        <v>0</v>
      </c>
      <c r="AA40" s="27">
        <v>0</v>
      </c>
      <c r="AB40" s="26">
        <v>0</v>
      </c>
      <c r="AC40" s="9">
        <v>0</v>
      </c>
      <c r="AD40" s="9">
        <v>0</v>
      </c>
      <c r="AE40" s="9">
        <v>0</v>
      </c>
      <c r="AF40" s="28">
        <v>0</v>
      </c>
      <c r="AG40" s="27">
        <v>0</v>
      </c>
      <c r="AH40" s="26">
        <v>0</v>
      </c>
      <c r="AI40" s="9">
        <v>0.5</v>
      </c>
      <c r="AJ40" s="9">
        <v>0.6</v>
      </c>
      <c r="AK40" s="9">
        <v>0.4</v>
      </c>
      <c r="AL40" s="28">
        <v>0</v>
      </c>
      <c r="AM40" s="27">
        <v>0</v>
      </c>
      <c r="AN40" s="26">
        <v>0</v>
      </c>
      <c r="AO40" s="9">
        <v>0</v>
      </c>
      <c r="AP40" s="9">
        <v>0</v>
      </c>
      <c r="AQ40" s="9">
        <v>0</v>
      </c>
      <c r="AR40" s="28">
        <v>0.6</v>
      </c>
      <c r="AS40" s="27">
        <v>0.7</v>
      </c>
      <c r="AT40" s="26">
        <v>0.6</v>
      </c>
      <c r="AU40" s="9">
        <v>0</v>
      </c>
      <c r="AV40" s="9">
        <v>0</v>
      </c>
      <c r="AW40" s="9">
        <v>0</v>
      </c>
      <c r="AX40" s="28">
        <v>0</v>
      </c>
      <c r="AY40" s="27">
        <v>0</v>
      </c>
      <c r="AZ40" s="26">
        <v>0</v>
      </c>
      <c r="BA40" s="9">
        <v>0</v>
      </c>
      <c r="BB40" s="9">
        <v>0</v>
      </c>
      <c r="BC40" s="9">
        <v>0</v>
      </c>
      <c r="BD40" s="28">
        <v>0.3</v>
      </c>
      <c r="BE40" s="27">
        <v>0.4</v>
      </c>
      <c r="BF40" s="26">
        <v>0.3</v>
      </c>
      <c r="BG40" s="9">
        <v>0</v>
      </c>
      <c r="BH40" s="9">
        <v>0</v>
      </c>
      <c r="BI40" s="9">
        <v>0</v>
      </c>
      <c r="BJ40" s="28">
        <v>0</v>
      </c>
      <c r="BK40" s="27">
        <v>0</v>
      </c>
      <c r="BL40" s="26">
        <v>0</v>
      </c>
      <c r="BM40" s="9">
        <v>0</v>
      </c>
      <c r="BN40" s="9">
        <v>0</v>
      </c>
      <c r="BO40" s="9">
        <v>0</v>
      </c>
      <c r="BP40" s="28">
        <v>0</v>
      </c>
      <c r="BQ40" s="27">
        <v>0</v>
      </c>
      <c r="BR40" s="26">
        <v>0</v>
      </c>
      <c r="BS40" s="9">
        <v>0.1</v>
      </c>
      <c r="BT40" s="9">
        <v>0.2</v>
      </c>
      <c r="BU40" s="9">
        <v>0.1</v>
      </c>
      <c r="BV40" s="28">
        <v>0.1</v>
      </c>
      <c r="BW40" s="27">
        <v>0.1</v>
      </c>
      <c r="BX40" s="26">
        <v>0</v>
      </c>
      <c r="BY40" s="9">
        <v>0.1</v>
      </c>
      <c r="BZ40" s="9">
        <v>0</v>
      </c>
      <c r="CA40" s="9">
        <v>0.1</v>
      </c>
      <c r="CB40" s="28">
        <v>0</v>
      </c>
      <c r="CC40" s="27">
        <v>0</v>
      </c>
      <c r="CD40" s="26">
        <v>0</v>
      </c>
      <c r="CE40" s="9">
        <v>0.3</v>
      </c>
      <c r="CF40" s="9">
        <v>0.2</v>
      </c>
      <c r="CG40" s="9">
        <v>0.3</v>
      </c>
      <c r="CH40" s="28">
        <v>0.1</v>
      </c>
      <c r="CI40" s="27">
        <v>0.1</v>
      </c>
      <c r="CJ40" s="26">
        <v>0.1</v>
      </c>
      <c r="CK40" s="9">
        <v>0.1</v>
      </c>
      <c r="CL40" s="9">
        <v>0.1</v>
      </c>
      <c r="CM40" s="9">
        <v>0.1</v>
      </c>
      <c r="CN40" s="28">
        <v>0</v>
      </c>
      <c r="CO40" s="27">
        <v>0</v>
      </c>
      <c r="CP40" s="26">
        <v>0</v>
      </c>
      <c r="CQ40" s="9">
        <v>0</v>
      </c>
      <c r="CR40" s="9">
        <v>0</v>
      </c>
      <c r="CS40" s="9">
        <v>0</v>
      </c>
      <c r="CT40" s="28">
        <v>0</v>
      </c>
      <c r="CU40" s="27">
        <v>0</v>
      </c>
      <c r="CV40" s="26">
        <v>0</v>
      </c>
      <c r="CW40" s="9">
        <v>0</v>
      </c>
      <c r="CX40" s="9">
        <v>0</v>
      </c>
      <c r="CY40" s="9">
        <v>0</v>
      </c>
      <c r="CZ40" s="28">
        <v>0.5</v>
      </c>
      <c r="DA40" s="27">
        <v>0.4</v>
      </c>
      <c r="DB40" s="26">
        <v>0.5</v>
      </c>
      <c r="DC40" s="9">
        <v>0</v>
      </c>
      <c r="DD40" s="9">
        <v>0</v>
      </c>
      <c r="DE40" s="9">
        <v>0</v>
      </c>
      <c r="DF40" s="28">
        <v>0.2</v>
      </c>
      <c r="DG40" s="27">
        <v>0.3</v>
      </c>
      <c r="DH40" s="26">
        <v>0.1</v>
      </c>
      <c r="DI40" s="9">
        <v>0.1</v>
      </c>
      <c r="DJ40" s="9">
        <v>0</v>
      </c>
      <c r="DK40" s="9">
        <v>0.1</v>
      </c>
      <c r="DL40" s="28">
        <v>0</v>
      </c>
      <c r="DM40" s="27">
        <v>0</v>
      </c>
      <c r="DN40" s="26">
        <v>0</v>
      </c>
      <c r="DO40" s="9">
        <v>0</v>
      </c>
      <c r="DP40" s="9">
        <v>0</v>
      </c>
      <c r="DQ40" s="9">
        <v>0</v>
      </c>
      <c r="DR40" s="28">
        <v>0.2</v>
      </c>
      <c r="DS40" s="27">
        <v>0.1</v>
      </c>
      <c r="DT40" s="26">
        <v>0.3</v>
      </c>
      <c r="DU40" s="9">
        <v>0.2</v>
      </c>
      <c r="DV40" s="9">
        <v>0.1</v>
      </c>
      <c r="DW40" s="9">
        <v>0.3</v>
      </c>
      <c r="DX40" s="28">
        <v>0</v>
      </c>
      <c r="DY40" s="27">
        <v>0</v>
      </c>
      <c r="DZ40" s="26">
        <v>0</v>
      </c>
      <c r="EA40" s="28">
        <v>0.1</v>
      </c>
      <c r="EB40" s="27">
        <v>0</v>
      </c>
      <c r="EC40" s="26">
        <v>0.1</v>
      </c>
    </row>
    <row r="41" spans="1:134">
      <c r="A41" s="14" t="s">
        <v>57</v>
      </c>
      <c r="B41" s="28">
        <v>0.2</v>
      </c>
      <c r="C41" s="27">
        <v>0.2</v>
      </c>
      <c r="D41" s="26">
        <v>0.1</v>
      </c>
      <c r="E41" s="28">
        <v>0.1</v>
      </c>
      <c r="F41" s="27">
        <v>0.1</v>
      </c>
      <c r="G41" s="26">
        <v>0</v>
      </c>
      <c r="H41" s="28">
        <v>0.1</v>
      </c>
      <c r="I41" s="27">
        <v>0.1</v>
      </c>
      <c r="J41" s="26">
        <v>0.1</v>
      </c>
      <c r="K41" s="9">
        <v>0</v>
      </c>
      <c r="L41" s="9">
        <v>0</v>
      </c>
      <c r="M41" s="9">
        <v>0</v>
      </c>
      <c r="N41" s="28">
        <v>0</v>
      </c>
      <c r="O41" s="27">
        <v>0</v>
      </c>
      <c r="P41" s="26">
        <v>0</v>
      </c>
      <c r="Q41" s="9">
        <v>0</v>
      </c>
      <c r="R41" s="9">
        <v>0</v>
      </c>
      <c r="S41" s="9">
        <v>0</v>
      </c>
      <c r="T41" s="28">
        <v>0.9</v>
      </c>
      <c r="U41" s="27">
        <v>1</v>
      </c>
      <c r="V41" s="26">
        <v>0.8</v>
      </c>
      <c r="W41" s="9">
        <v>0</v>
      </c>
      <c r="X41" s="9">
        <v>0</v>
      </c>
      <c r="Y41" s="9">
        <v>0</v>
      </c>
      <c r="Z41" s="28">
        <v>0</v>
      </c>
      <c r="AA41" s="27">
        <v>0</v>
      </c>
      <c r="AB41" s="26">
        <v>0</v>
      </c>
      <c r="AC41" s="9">
        <v>0</v>
      </c>
      <c r="AD41" s="9">
        <v>0</v>
      </c>
      <c r="AE41" s="9">
        <v>0</v>
      </c>
      <c r="AF41" s="28">
        <v>0</v>
      </c>
      <c r="AG41" s="27">
        <v>0</v>
      </c>
      <c r="AH41" s="26">
        <v>0</v>
      </c>
      <c r="AI41" s="9">
        <v>0.9</v>
      </c>
      <c r="AJ41" s="9">
        <v>1</v>
      </c>
      <c r="AK41" s="9">
        <v>0.7</v>
      </c>
      <c r="AL41" s="28">
        <v>0</v>
      </c>
      <c r="AM41" s="27">
        <v>0</v>
      </c>
      <c r="AN41" s="26">
        <v>0</v>
      </c>
      <c r="AO41" s="9">
        <v>0</v>
      </c>
      <c r="AP41" s="9">
        <v>0</v>
      </c>
      <c r="AQ41" s="9">
        <v>0</v>
      </c>
      <c r="AR41" s="28">
        <v>1.3</v>
      </c>
      <c r="AS41" s="27">
        <v>1.7</v>
      </c>
      <c r="AT41" s="26">
        <v>0.9</v>
      </c>
      <c r="AU41" s="9">
        <v>0</v>
      </c>
      <c r="AV41" s="9">
        <v>0</v>
      </c>
      <c r="AW41" s="9">
        <v>0</v>
      </c>
      <c r="AX41" s="28">
        <v>0</v>
      </c>
      <c r="AY41" s="27">
        <v>0</v>
      </c>
      <c r="AZ41" s="26">
        <v>0</v>
      </c>
      <c r="BA41" s="9">
        <v>0</v>
      </c>
      <c r="BB41" s="9">
        <v>0</v>
      </c>
      <c r="BC41" s="9">
        <v>0</v>
      </c>
      <c r="BD41" s="28">
        <v>0.9</v>
      </c>
      <c r="BE41" s="27">
        <v>1.1000000000000001</v>
      </c>
      <c r="BF41" s="26">
        <v>0.6</v>
      </c>
      <c r="BG41" s="9">
        <v>0</v>
      </c>
      <c r="BH41" s="9">
        <v>0</v>
      </c>
      <c r="BI41" s="9">
        <v>0</v>
      </c>
      <c r="BJ41" s="28">
        <v>0</v>
      </c>
      <c r="BK41" s="27">
        <v>0</v>
      </c>
      <c r="BL41" s="26">
        <v>0</v>
      </c>
      <c r="BM41" s="9">
        <v>0.1</v>
      </c>
      <c r="BN41" s="9">
        <v>0.1</v>
      </c>
      <c r="BO41" s="9">
        <v>0</v>
      </c>
      <c r="BP41" s="28">
        <v>0</v>
      </c>
      <c r="BQ41" s="27">
        <v>0</v>
      </c>
      <c r="BR41" s="26">
        <v>0</v>
      </c>
      <c r="BS41" s="9">
        <v>0.2</v>
      </c>
      <c r="BT41" s="9">
        <v>0.2</v>
      </c>
      <c r="BU41" s="9">
        <v>0.2</v>
      </c>
      <c r="BV41" s="28">
        <v>0.2</v>
      </c>
      <c r="BW41" s="27">
        <v>0.4</v>
      </c>
      <c r="BX41" s="26">
        <v>0.1</v>
      </c>
      <c r="BY41" s="9">
        <v>0.1</v>
      </c>
      <c r="BZ41" s="9">
        <v>0.2</v>
      </c>
      <c r="CA41" s="9">
        <v>0</v>
      </c>
      <c r="CB41" s="28">
        <v>0.2</v>
      </c>
      <c r="CC41" s="27">
        <v>0.2</v>
      </c>
      <c r="CD41" s="26">
        <v>0.2</v>
      </c>
      <c r="CE41" s="9">
        <v>0.3</v>
      </c>
      <c r="CF41" s="9">
        <v>0.3</v>
      </c>
      <c r="CG41" s="9">
        <v>0.2</v>
      </c>
      <c r="CH41" s="28">
        <v>0.2</v>
      </c>
      <c r="CI41" s="27">
        <v>0.2</v>
      </c>
      <c r="CJ41" s="26">
        <v>0.1</v>
      </c>
      <c r="CK41" s="9">
        <v>0</v>
      </c>
      <c r="CL41" s="9">
        <v>0</v>
      </c>
      <c r="CM41" s="9">
        <v>0.1</v>
      </c>
      <c r="CN41" s="28">
        <v>0.1</v>
      </c>
      <c r="CO41" s="27">
        <v>0.1</v>
      </c>
      <c r="CP41" s="26">
        <v>0</v>
      </c>
      <c r="CQ41" s="9">
        <v>0</v>
      </c>
      <c r="CR41" s="9">
        <v>0</v>
      </c>
      <c r="CS41" s="9">
        <v>0</v>
      </c>
      <c r="CT41" s="28">
        <v>0.1</v>
      </c>
      <c r="CU41" s="27">
        <v>0.2</v>
      </c>
      <c r="CV41" s="26">
        <v>0</v>
      </c>
      <c r="CW41" s="9">
        <v>0</v>
      </c>
      <c r="CX41" s="9">
        <v>0.1</v>
      </c>
      <c r="CY41" s="9">
        <v>0</v>
      </c>
      <c r="CZ41" s="28">
        <v>0.6</v>
      </c>
      <c r="DA41" s="27">
        <v>0.6</v>
      </c>
      <c r="DB41" s="26">
        <v>0.6</v>
      </c>
      <c r="DC41" s="9">
        <v>0</v>
      </c>
      <c r="DD41" s="9">
        <v>0.1</v>
      </c>
      <c r="DE41" s="9">
        <v>0</v>
      </c>
      <c r="DF41" s="28">
        <v>0.2</v>
      </c>
      <c r="DG41" s="27">
        <v>0.2</v>
      </c>
      <c r="DH41" s="26">
        <v>0.2</v>
      </c>
      <c r="DI41" s="9">
        <v>0</v>
      </c>
      <c r="DJ41" s="9">
        <v>0</v>
      </c>
      <c r="DK41" s="9">
        <v>0</v>
      </c>
      <c r="DL41" s="28">
        <v>0</v>
      </c>
      <c r="DM41" s="27">
        <v>0</v>
      </c>
      <c r="DN41" s="26">
        <v>0</v>
      </c>
      <c r="DO41" s="9">
        <v>0</v>
      </c>
      <c r="DP41" s="9">
        <v>0</v>
      </c>
      <c r="DQ41" s="9">
        <v>0</v>
      </c>
      <c r="DR41" s="28">
        <v>0.2</v>
      </c>
      <c r="DS41" s="27">
        <v>0.2</v>
      </c>
      <c r="DT41" s="26">
        <v>0.2</v>
      </c>
      <c r="DU41" s="9">
        <v>0.4</v>
      </c>
      <c r="DV41" s="9">
        <v>0.5</v>
      </c>
      <c r="DW41" s="9">
        <v>0.2</v>
      </c>
      <c r="DX41" s="28">
        <v>0</v>
      </c>
      <c r="DY41" s="27">
        <v>0</v>
      </c>
      <c r="DZ41" s="26">
        <v>0</v>
      </c>
      <c r="EA41" s="28">
        <v>0.1</v>
      </c>
      <c r="EB41" s="27">
        <v>0.2</v>
      </c>
      <c r="EC41" s="26">
        <v>0</v>
      </c>
    </row>
    <row r="42" spans="1:134">
      <c r="A42" s="14" t="s">
        <v>56</v>
      </c>
      <c r="B42" s="28">
        <v>0.3</v>
      </c>
      <c r="C42" s="27">
        <v>0.4</v>
      </c>
      <c r="D42" s="26">
        <v>0.2</v>
      </c>
      <c r="E42" s="28">
        <v>0.1</v>
      </c>
      <c r="F42" s="27">
        <v>0.1</v>
      </c>
      <c r="G42" s="26">
        <v>0.1</v>
      </c>
      <c r="H42" s="28">
        <v>0.3</v>
      </c>
      <c r="I42" s="27">
        <v>0.4</v>
      </c>
      <c r="J42" s="26">
        <v>0.1</v>
      </c>
      <c r="K42" s="9">
        <v>0.2</v>
      </c>
      <c r="L42" s="9">
        <v>0.1</v>
      </c>
      <c r="M42" s="9">
        <v>0.2</v>
      </c>
      <c r="N42" s="28">
        <v>0</v>
      </c>
      <c r="O42" s="27">
        <v>0</v>
      </c>
      <c r="P42" s="26">
        <v>0</v>
      </c>
      <c r="Q42" s="9">
        <v>0.2</v>
      </c>
      <c r="R42" s="9">
        <v>0.1</v>
      </c>
      <c r="S42" s="9">
        <v>0.2</v>
      </c>
      <c r="T42" s="28">
        <v>1.1000000000000001</v>
      </c>
      <c r="U42" s="27">
        <v>1.5</v>
      </c>
      <c r="V42" s="26">
        <v>0.7</v>
      </c>
      <c r="W42" s="9">
        <v>0</v>
      </c>
      <c r="X42" s="9">
        <v>0</v>
      </c>
      <c r="Y42" s="9">
        <v>0</v>
      </c>
      <c r="Z42" s="28">
        <v>0</v>
      </c>
      <c r="AA42" s="27">
        <v>0</v>
      </c>
      <c r="AB42" s="26">
        <v>0</v>
      </c>
      <c r="AC42" s="9">
        <v>0</v>
      </c>
      <c r="AD42" s="9">
        <v>0</v>
      </c>
      <c r="AE42" s="9">
        <v>0</v>
      </c>
      <c r="AF42" s="28">
        <v>0</v>
      </c>
      <c r="AG42" s="27">
        <v>0</v>
      </c>
      <c r="AH42" s="26">
        <v>0</v>
      </c>
      <c r="AI42" s="9">
        <v>1.1000000000000001</v>
      </c>
      <c r="AJ42" s="9">
        <v>1.5</v>
      </c>
      <c r="AK42" s="9">
        <v>0.7</v>
      </c>
      <c r="AL42" s="28">
        <v>0</v>
      </c>
      <c r="AM42" s="27">
        <v>0</v>
      </c>
      <c r="AN42" s="26">
        <v>0</v>
      </c>
      <c r="AO42" s="9">
        <v>0</v>
      </c>
      <c r="AP42" s="9">
        <v>0</v>
      </c>
      <c r="AQ42" s="9">
        <v>0</v>
      </c>
      <c r="AR42" s="28">
        <v>1.9</v>
      </c>
      <c r="AS42" s="27">
        <v>2.5</v>
      </c>
      <c r="AT42" s="26">
        <v>1.3</v>
      </c>
      <c r="AU42" s="9">
        <v>0</v>
      </c>
      <c r="AV42" s="9">
        <v>0</v>
      </c>
      <c r="AW42" s="9">
        <v>0</v>
      </c>
      <c r="AX42" s="28">
        <v>0</v>
      </c>
      <c r="AY42" s="27">
        <v>0</v>
      </c>
      <c r="AZ42" s="26">
        <v>0</v>
      </c>
      <c r="BA42" s="9">
        <v>0</v>
      </c>
      <c r="BB42" s="9">
        <v>0</v>
      </c>
      <c r="BC42" s="9">
        <v>0</v>
      </c>
      <c r="BD42" s="28">
        <v>1.4</v>
      </c>
      <c r="BE42" s="27">
        <v>2</v>
      </c>
      <c r="BF42" s="26">
        <v>0.8</v>
      </c>
      <c r="BG42" s="9">
        <v>0</v>
      </c>
      <c r="BH42" s="9">
        <v>0</v>
      </c>
      <c r="BI42" s="9">
        <v>0</v>
      </c>
      <c r="BJ42" s="28">
        <v>0</v>
      </c>
      <c r="BK42" s="27">
        <v>0</v>
      </c>
      <c r="BL42" s="26">
        <v>0</v>
      </c>
      <c r="BM42" s="9">
        <v>0.2</v>
      </c>
      <c r="BN42" s="9">
        <v>0.3</v>
      </c>
      <c r="BO42" s="9">
        <v>0.1</v>
      </c>
      <c r="BP42" s="28">
        <v>0</v>
      </c>
      <c r="BQ42" s="27">
        <v>0</v>
      </c>
      <c r="BR42" s="26">
        <v>0</v>
      </c>
      <c r="BS42" s="9">
        <v>0.1</v>
      </c>
      <c r="BT42" s="9">
        <v>0.1</v>
      </c>
      <c r="BU42" s="9">
        <v>0.1</v>
      </c>
      <c r="BV42" s="28">
        <v>0.5</v>
      </c>
      <c r="BW42" s="27">
        <v>0.6</v>
      </c>
      <c r="BX42" s="26">
        <v>0.3</v>
      </c>
      <c r="BY42" s="9">
        <v>0.4</v>
      </c>
      <c r="BZ42" s="9">
        <v>0.7</v>
      </c>
      <c r="CA42" s="9">
        <v>0.1</v>
      </c>
      <c r="CB42" s="28">
        <v>0.2</v>
      </c>
      <c r="CC42" s="27">
        <v>0.3</v>
      </c>
      <c r="CD42" s="26">
        <v>0.1</v>
      </c>
      <c r="CE42" s="9">
        <v>0.4</v>
      </c>
      <c r="CF42" s="9">
        <v>0.4</v>
      </c>
      <c r="CG42" s="9">
        <v>0.4</v>
      </c>
      <c r="CH42" s="28">
        <v>0.2</v>
      </c>
      <c r="CI42" s="27">
        <v>0.2</v>
      </c>
      <c r="CJ42" s="26">
        <v>0.1</v>
      </c>
      <c r="CK42" s="9">
        <v>0.2</v>
      </c>
      <c r="CL42" s="9">
        <v>0.2</v>
      </c>
      <c r="CM42" s="9">
        <v>0.1</v>
      </c>
      <c r="CN42" s="28">
        <v>0</v>
      </c>
      <c r="CO42" s="27">
        <v>0</v>
      </c>
      <c r="CP42" s="26">
        <v>0.1</v>
      </c>
      <c r="CQ42" s="9">
        <v>0</v>
      </c>
      <c r="CR42" s="9">
        <v>0</v>
      </c>
      <c r="CS42" s="9">
        <v>0</v>
      </c>
      <c r="CT42" s="28">
        <v>0.1</v>
      </c>
      <c r="CU42" s="27">
        <v>0</v>
      </c>
      <c r="CV42" s="26">
        <v>0.1</v>
      </c>
      <c r="CW42" s="9">
        <v>0.1</v>
      </c>
      <c r="CX42" s="9">
        <v>0.1</v>
      </c>
      <c r="CY42" s="9">
        <v>0</v>
      </c>
      <c r="CZ42" s="28">
        <v>0.9</v>
      </c>
      <c r="DA42" s="27">
        <v>1.2</v>
      </c>
      <c r="DB42" s="26">
        <v>0.6</v>
      </c>
      <c r="DC42" s="9">
        <v>0.1</v>
      </c>
      <c r="DD42" s="9">
        <v>0</v>
      </c>
      <c r="DE42" s="9">
        <v>0.1</v>
      </c>
      <c r="DF42" s="28">
        <v>0.4</v>
      </c>
      <c r="DG42" s="27">
        <v>0.5</v>
      </c>
      <c r="DH42" s="26">
        <v>0.3</v>
      </c>
      <c r="DI42" s="9">
        <v>0</v>
      </c>
      <c r="DJ42" s="9">
        <v>0</v>
      </c>
      <c r="DK42" s="9">
        <v>0</v>
      </c>
      <c r="DL42" s="28">
        <v>0.1</v>
      </c>
      <c r="DM42" s="27">
        <v>0</v>
      </c>
      <c r="DN42" s="26">
        <v>0.1</v>
      </c>
      <c r="DO42" s="9">
        <v>0</v>
      </c>
      <c r="DP42" s="9">
        <v>0</v>
      </c>
      <c r="DQ42" s="9">
        <v>0</v>
      </c>
      <c r="DR42" s="28">
        <v>0.4</v>
      </c>
      <c r="DS42" s="27">
        <v>0.6</v>
      </c>
      <c r="DT42" s="26">
        <v>0.2</v>
      </c>
      <c r="DU42" s="9">
        <v>0.4</v>
      </c>
      <c r="DV42" s="9">
        <v>0.5</v>
      </c>
      <c r="DW42" s="9">
        <v>0.3</v>
      </c>
      <c r="DX42" s="28">
        <v>0</v>
      </c>
      <c r="DY42" s="27">
        <v>0</v>
      </c>
      <c r="DZ42" s="26">
        <v>0</v>
      </c>
      <c r="EA42" s="28">
        <v>0</v>
      </c>
      <c r="EB42" s="27">
        <v>0</v>
      </c>
      <c r="EC42" s="26">
        <v>0</v>
      </c>
    </row>
    <row r="43" spans="1:134">
      <c r="A43" s="14" t="s">
        <v>55</v>
      </c>
      <c r="B43" s="28">
        <v>0.4</v>
      </c>
      <c r="C43" s="27">
        <v>0.4</v>
      </c>
      <c r="D43" s="26">
        <v>0.4</v>
      </c>
      <c r="E43" s="28">
        <v>0.2</v>
      </c>
      <c r="F43" s="27">
        <v>0.2</v>
      </c>
      <c r="G43" s="26">
        <v>0.2</v>
      </c>
      <c r="H43" s="28">
        <v>0.2</v>
      </c>
      <c r="I43" s="27">
        <v>0.2</v>
      </c>
      <c r="J43" s="26">
        <v>0.2</v>
      </c>
      <c r="K43" s="9">
        <v>0.1</v>
      </c>
      <c r="L43" s="9">
        <v>0</v>
      </c>
      <c r="M43" s="9">
        <v>0.1</v>
      </c>
      <c r="N43" s="28">
        <v>0</v>
      </c>
      <c r="O43" s="27">
        <v>0</v>
      </c>
      <c r="P43" s="26">
        <v>0</v>
      </c>
      <c r="Q43" s="9">
        <v>0.1</v>
      </c>
      <c r="R43" s="9">
        <v>0</v>
      </c>
      <c r="S43" s="9">
        <v>0.1</v>
      </c>
      <c r="T43" s="28">
        <v>1.3</v>
      </c>
      <c r="U43" s="27">
        <v>1.4</v>
      </c>
      <c r="V43" s="26">
        <v>1.1000000000000001</v>
      </c>
      <c r="W43" s="9">
        <v>0</v>
      </c>
      <c r="X43" s="9">
        <v>0</v>
      </c>
      <c r="Y43" s="9">
        <v>0</v>
      </c>
      <c r="Z43" s="28">
        <v>0</v>
      </c>
      <c r="AA43" s="27">
        <v>0.1</v>
      </c>
      <c r="AB43" s="26">
        <v>0</v>
      </c>
      <c r="AC43" s="9">
        <v>0</v>
      </c>
      <c r="AD43" s="9">
        <v>0</v>
      </c>
      <c r="AE43" s="9">
        <v>0</v>
      </c>
      <c r="AF43" s="28">
        <v>0</v>
      </c>
      <c r="AG43" s="27">
        <v>0</v>
      </c>
      <c r="AH43" s="26">
        <v>0</v>
      </c>
      <c r="AI43" s="9">
        <v>1.2</v>
      </c>
      <c r="AJ43" s="9">
        <v>1.4</v>
      </c>
      <c r="AK43" s="9">
        <v>1.1000000000000001</v>
      </c>
      <c r="AL43" s="28">
        <v>0</v>
      </c>
      <c r="AM43" s="27">
        <v>0</v>
      </c>
      <c r="AN43" s="26">
        <v>0</v>
      </c>
      <c r="AO43" s="9">
        <v>0</v>
      </c>
      <c r="AP43" s="9">
        <v>0</v>
      </c>
      <c r="AQ43" s="9">
        <v>0</v>
      </c>
      <c r="AR43" s="28">
        <v>3.5</v>
      </c>
      <c r="AS43" s="27">
        <v>5</v>
      </c>
      <c r="AT43" s="26">
        <v>1.9</v>
      </c>
      <c r="AU43" s="9">
        <v>0</v>
      </c>
      <c r="AV43" s="9">
        <v>0</v>
      </c>
      <c r="AW43" s="9">
        <v>0</v>
      </c>
      <c r="AX43" s="28">
        <v>0</v>
      </c>
      <c r="AY43" s="27">
        <v>0</v>
      </c>
      <c r="AZ43" s="26">
        <v>0</v>
      </c>
      <c r="BA43" s="9">
        <v>0</v>
      </c>
      <c r="BB43" s="9">
        <v>0</v>
      </c>
      <c r="BC43" s="9">
        <v>0</v>
      </c>
      <c r="BD43" s="28">
        <v>2.4</v>
      </c>
      <c r="BE43" s="27">
        <v>3.7</v>
      </c>
      <c r="BF43" s="26">
        <v>1.1000000000000001</v>
      </c>
      <c r="BG43" s="9">
        <v>0</v>
      </c>
      <c r="BH43" s="9">
        <v>0</v>
      </c>
      <c r="BI43" s="9">
        <v>0</v>
      </c>
      <c r="BJ43" s="28">
        <v>0.3</v>
      </c>
      <c r="BK43" s="27">
        <v>0.5</v>
      </c>
      <c r="BL43" s="26">
        <v>0.1</v>
      </c>
      <c r="BM43" s="9">
        <v>0.4</v>
      </c>
      <c r="BN43" s="9">
        <v>0.6</v>
      </c>
      <c r="BO43" s="9">
        <v>0.2</v>
      </c>
      <c r="BP43" s="28">
        <v>0</v>
      </c>
      <c r="BQ43" s="27">
        <v>0.1</v>
      </c>
      <c r="BR43" s="26">
        <v>0</v>
      </c>
      <c r="BS43" s="9">
        <v>0.3</v>
      </c>
      <c r="BT43" s="9">
        <v>0.4</v>
      </c>
      <c r="BU43" s="9">
        <v>0.1</v>
      </c>
      <c r="BV43" s="28">
        <v>0.8</v>
      </c>
      <c r="BW43" s="27">
        <v>1.2</v>
      </c>
      <c r="BX43" s="26">
        <v>0.4</v>
      </c>
      <c r="BY43" s="9">
        <v>0.4</v>
      </c>
      <c r="BZ43" s="9">
        <v>0.7</v>
      </c>
      <c r="CA43" s="9">
        <v>0.2</v>
      </c>
      <c r="CB43" s="28">
        <v>0.2</v>
      </c>
      <c r="CC43" s="27">
        <v>0.2</v>
      </c>
      <c r="CD43" s="26">
        <v>0.1</v>
      </c>
      <c r="CE43" s="9">
        <v>0.8</v>
      </c>
      <c r="CF43" s="9">
        <v>1</v>
      </c>
      <c r="CG43" s="9">
        <v>0.6</v>
      </c>
      <c r="CH43" s="28">
        <v>0.4</v>
      </c>
      <c r="CI43" s="27">
        <v>0.5</v>
      </c>
      <c r="CJ43" s="26">
        <v>0.4</v>
      </c>
      <c r="CK43" s="9">
        <v>0.3</v>
      </c>
      <c r="CL43" s="9">
        <v>0.3</v>
      </c>
      <c r="CM43" s="9">
        <v>0.2</v>
      </c>
      <c r="CN43" s="28">
        <v>0.1</v>
      </c>
      <c r="CO43" s="27">
        <v>0.2</v>
      </c>
      <c r="CP43" s="26">
        <v>0</v>
      </c>
      <c r="CQ43" s="9">
        <v>0</v>
      </c>
      <c r="CR43" s="9">
        <v>0</v>
      </c>
      <c r="CS43" s="9">
        <v>0</v>
      </c>
      <c r="CT43" s="28">
        <v>0</v>
      </c>
      <c r="CU43" s="27">
        <v>0.1</v>
      </c>
      <c r="CV43" s="26">
        <v>0</v>
      </c>
      <c r="CW43" s="9">
        <v>0.2</v>
      </c>
      <c r="CX43" s="9">
        <v>0.2</v>
      </c>
      <c r="CY43" s="9">
        <v>0.2</v>
      </c>
      <c r="CZ43" s="28">
        <v>1.1000000000000001</v>
      </c>
      <c r="DA43" s="27">
        <v>1.3</v>
      </c>
      <c r="DB43" s="26">
        <v>0.8</v>
      </c>
      <c r="DC43" s="9">
        <v>0</v>
      </c>
      <c r="DD43" s="9">
        <v>0.1</v>
      </c>
      <c r="DE43" s="9">
        <v>0</v>
      </c>
      <c r="DF43" s="28">
        <v>0.5</v>
      </c>
      <c r="DG43" s="27">
        <v>0.4</v>
      </c>
      <c r="DH43" s="26">
        <v>0.5</v>
      </c>
      <c r="DI43" s="9">
        <v>0</v>
      </c>
      <c r="DJ43" s="9">
        <v>0</v>
      </c>
      <c r="DK43" s="9">
        <v>0</v>
      </c>
      <c r="DL43" s="28">
        <v>0</v>
      </c>
      <c r="DM43" s="27">
        <v>0.1</v>
      </c>
      <c r="DN43" s="26">
        <v>0</v>
      </c>
      <c r="DO43" s="9">
        <v>0.1</v>
      </c>
      <c r="DP43" s="9">
        <v>0.1</v>
      </c>
      <c r="DQ43" s="9">
        <v>0.1</v>
      </c>
      <c r="DR43" s="28">
        <v>0.4</v>
      </c>
      <c r="DS43" s="27">
        <v>0.7</v>
      </c>
      <c r="DT43" s="26">
        <v>0.2</v>
      </c>
      <c r="DU43" s="9">
        <v>0.8</v>
      </c>
      <c r="DV43" s="9">
        <v>1</v>
      </c>
      <c r="DW43" s="9">
        <v>0.6</v>
      </c>
      <c r="DX43" s="28">
        <v>0</v>
      </c>
      <c r="DY43" s="27">
        <v>0</v>
      </c>
      <c r="DZ43" s="26">
        <v>0</v>
      </c>
      <c r="EA43" s="28">
        <v>0.1</v>
      </c>
      <c r="EB43" s="27">
        <v>0.2</v>
      </c>
      <c r="EC43" s="26">
        <v>0</v>
      </c>
    </row>
    <row r="44" spans="1:134">
      <c r="A44" s="14" t="s">
        <v>54</v>
      </c>
      <c r="B44" s="28">
        <v>0.6</v>
      </c>
      <c r="C44" s="27">
        <v>0.6</v>
      </c>
      <c r="D44" s="26">
        <v>0.5</v>
      </c>
      <c r="E44" s="28">
        <v>0.2</v>
      </c>
      <c r="F44" s="27">
        <v>0.2</v>
      </c>
      <c r="G44" s="26">
        <v>0.2</v>
      </c>
      <c r="H44" s="28">
        <v>0.4</v>
      </c>
      <c r="I44" s="27">
        <v>0.4</v>
      </c>
      <c r="J44" s="26">
        <v>0.3</v>
      </c>
      <c r="K44" s="9">
        <v>0.3</v>
      </c>
      <c r="L44" s="9">
        <v>0.2</v>
      </c>
      <c r="M44" s="9">
        <v>0.4</v>
      </c>
      <c r="N44" s="28">
        <v>0</v>
      </c>
      <c r="O44" s="27">
        <v>0</v>
      </c>
      <c r="P44" s="26">
        <v>0</v>
      </c>
      <c r="Q44" s="9">
        <v>0.3</v>
      </c>
      <c r="R44" s="9">
        <v>0.2</v>
      </c>
      <c r="S44" s="9">
        <v>0.4</v>
      </c>
      <c r="T44" s="28">
        <v>1.2</v>
      </c>
      <c r="U44" s="27">
        <v>1.6</v>
      </c>
      <c r="V44" s="26">
        <v>0.8</v>
      </c>
      <c r="W44" s="9">
        <v>0</v>
      </c>
      <c r="X44" s="9">
        <v>0</v>
      </c>
      <c r="Y44" s="9">
        <v>0.1</v>
      </c>
      <c r="Z44" s="28">
        <v>0</v>
      </c>
      <c r="AA44" s="27">
        <v>0</v>
      </c>
      <c r="AB44" s="26">
        <v>0</v>
      </c>
      <c r="AC44" s="9">
        <v>0</v>
      </c>
      <c r="AD44" s="9">
        <v>0</v>
      </c>
      <c r="AE44" s="9">
        <v>0</v>
      </c>
      <c r="AF44" s="28">
        <v>0</v>
      </c>
      <c r="AG44" s="27">
        <v>0</v>
      </c>
      <c r="AH44" s="26">
        <v>0</v>
      </c>
      <c r="AI44" s="9">
        <v>1.1000000000000001</v>
      </c>
      <c r="AJ44" s="9">
        <v>1.5</v>
      </c>
      <c r="AK44" s="9">
        <v>0.7</v>
      </c>
      <c r="AL44" s="28">
        <v>0</v>
      </c>
      <c r="AM44" s="27">
        <v>0</v>
      </c>
      <c r="AN44" s="26">
        <v>0</v>
      </c>
      <c r="AO44" s="9">
        <v>0</v>
      </c>
      <c r="AP44" s="9">
        <v>0</v>
      </c>
      <c r="AQ44" s="9">
        <v>0</v>
      </c>
      <c r="AR44" s="28">
        <v>5.6</v>
      </c>
      <c r="AS44" s="27">
        <v>8</v>
      </c>
      <c r="AT44" s="26">
        <v>3</v>
      </c>
      <c r="AU44" s="9">
        <v>0.1</v>
      </c>
      <c r="AV44" s="9">
        <v>0.1</v>
      </c>
      <c r="AW44" s="9">
        <v>0</v>
      </c>
      <c r="AX44" s="28">
        <v>0</v>
      </c>
      <c r="AY44" s="27">
        <v>0.1</v>
      </c>
      <c r="AZ44" s="26">
        <v>0</v>
      </c>
      <c r="BA44" s="9">
        <v>0</v>
      </c>
      <c r="BB44" s="9">
        <v>0.1</v>
      </c>
      <c r="BC44" s="9">
        <v>0</v>
      </c>
      <c r="BD44" s="28">
        <v>3.2</v>
      </c>
      <c r="BE44" s="27">
        <v>5</v>
      </c>
      <c r="BF44" s="26">
        <v>1.4</v>
      </c>
      <c r="BG44" s="9">
        <v>0</v>
      </c>
      <c r="BH44" s="9">
        <v>0</v>
      </c>
      <c r="BI44" s="9">
        <v>0</v>
      </c>
      <c r="BJ44" s="28">
        <v>0.6</v>
      </c>
      <c r="BK44" s="27">
        <v>0.9</v>
      </c>
      <c r="BL44" s="26">
        <v>0.2</v>
      </c>
      <c r="BM44" s="9">
        <v>0.5</v>
      </c>
      <c r="BN44" s="9">
        <v>0.9</v>
      </c>
      <c r="BO44" s="9">
        <v>0.1</v>
      </c>
      <c r="BP44" s="28">
        <v>0</v>
      </c>
      <c r="BQ44" s="27">
        <v>0</v>
      </c>
      <c r="BR44" s="26">
        <v>0</v>
      </c>
      <c r="BS44" s="9">
        <v>0.3</v>
      </c>
      <c r="BT44" s="9">
        <v>0.4</v>
      </c>
      <c r="BU44" s="9">
        <v>0.1</v>
      </c>
      <c r="BV44" s="28">
        <v>0.8</v>
      </c>
      <c r="BW44" s="27">
        <v>1.2</v>
      </c>
      <c r="BX44" s="26">
        <v>0.4</v>
      </c>
      <c r="BY44" s="9">
        <v>0.5</v>
      </c>
      <c r="BZ44" s="9">
        <v>0.7</v>
      </c>
      <c r="CA44" s="9">
        <v>0.3</v>
      </c>
      <c r="CB44" s="28">
        <v>0.6</v>
      </c>
      <c r="CC44" s="27">
        <v>0.8</v>
      </c>
      <c r="CD44" s="26">
        <v>0.3</v>
      </c>
      <c r="CE44" s="9">
        <v>1.8</v>
      </c>
      <c r="CF44" s="9">
        <v>2.2000000000000002</v>
      </c>
      <c r="CG44" s="9">
        <v>1.4</v>
      </c>
      <c r="CH44" s="28">
        <v>1</v>
      </c>
      <c r="CI44" s="27">
        <v>1.2</v>
      </c>
      <c r="CJ44" s="26">
        <v>0.8</v>
      </c>
      <c r="CK44" s="9">
        <v>0.6</v>
      </c>
      <c r="CL44" s="9">
        <v>0.8</v>
      </c>
      <c r="CM44" s="9">
        <v>0.4</v>
      </c>
      <c r="CN44" s="28">
        <v>0.1</v>
      </c>
      <c r="CO44" s="27">
        <v>0.1</v>
      </c>
      <c r="CP44" s="26">
        <v>0.1</v>
      </c>
      <c r="CQ44" s="9">
        <v>0.1</v>
      </c>
      <c r="CR44" s="9">
        <v>0.1</v>
      </c>
      <c r="CS44" s="9">
        <v>0</v>
      </c>
      <c r="CT44" s="28">
        <v>0.2</v>
      </c>
      <c r="CU44" s="27">
        <v>0.3</v>
      </c>
      <c r="CV44" s="26">
        <v>0.1</v>
      </c>
      <c r="CW44" s="9">
        <v>0.3</v>
      </c>
      <c r="CX44" s="9">
        <v>0.4</v>
      </c>
      <c r="CY44" s="9">
        <v>0.1</v>
      </c>
      <c r="CZ44" s="28">
        <v>1.5</v>
      </c>
      <c r="DA44" s="27">
        <v>2</v>
      </c>
      <c r="DB44" s="26">
        <v>1.1000000000000001</v>
      </c>
      <c r="DC44" s="9">
        <v>0</v>
      </c>
      <c r="DD44" s="9">
        <v>0</v>
      </c>
      <c r="DE44" s="9">
        <v>0</v>
      </c>
      <c r="DF44" s="28">
        <v>0.9</v>
      </c>
      <c r="DG44" s="27">
        <v>1</v>
      </c>
      <c r="DH44" s="26">
        <v>0.7</v>
      </c>
      <c r="DI44" s="9">
        <v>0</v>
      </c>
      <c r="DJ44" s="9">
        <v>0</v>
      </c>
      <c r="DK44" s="9">
        <v>0</v>
      </c>
      <c r="DL44" s="28">
        <v>0</v>
      </c>
      <c r="DM44" s="27">
        <v>0.1</v>
      </c>
      <c r="DN44" s="26">
        <v>0</v>
      </c>
      <c r="DO44" s="9">
        <v>0.1</v>
      </c>
      <c r="DP44" s="9">
        <v>0.2</v>
      </c>
      <c r="DQ44" s="9">
        <v>0</v>
      </c>
      <c r="DR44" s="28">
        <v>0.5</v>
      </c>
      <c r="DS44" s="27">
        <v>0.7</v>
      </c>
      <c r="DT44" s="26">
        <v>0.3</v>
      </c>
      <c r="DU44" s="9">
        <v>1.2</v>
      </c>
      <c r="DV44" s="9">
        <v>1.8</v>
      </c>
      <c r="DW44" s="9">
        <v>0.7</v>
      </c>
      <c r="DX44" s="28">
        <v>0</v>
      </c>
      <c r="DY44" s="27">
        <v>0.1</v>
      </c>
      <c r="DZ44" s="26">
        <v>0</v>
      </c>
      <c r="EA44" s="28">
        <v>0.1</v>
      </c>
      <c r="EB44" s="27">
        <v>0.1</v>
      </c>
      <c r="EC44" s="26">
        <v>0</v>
      </c>
    </row>
    <row r="45" spans="1:134">
      <c r="A45" s="14" t="s">
        <v>53</v>
      </c>
      <c r="B45" s="28">
        <v>1</v>
      </c>
      <c r="C45" s="27">
        <v>1.4</v>
      </c>
      <c r="D45" s="26">
        <v>0.6</v>
      </c>
      <c r="E45" s="28">
        <v>0.5</v>
      </c>
      <c r="F45" s="27">
        <v>0.8</v>
      </c>
      <c r="G45" s="26">
        <v>0.2</v>
      </c>
      <c r="H45" s="28">
        <v>0.5</v>
      </c>
      <c r="I45" s="27">
        <v>0.6</v>
      </c>
      <c r="J45" s="26">
        <v>0.4</v>
      </c>
      <c r="K45" s="9">
        <v>0.4</v>
      </c>
      <c r="L45" s="9">
        <v>0.2</v>
      </c>
      <c r="M45" s="9">
        <v>0.6</v>
      </c>
      <c r="N45" s="28">
        <v>0</v>
      </c>
      <c r="O45" s="27">
        <v>0</v>
      </c>
      <c r="P45" s="26">
        <v>0</v>
      </c>
      <c r="Q45" s="9">
        <v>0.4</v>
      </c>
      <c r="R45" s="9">
        <v>0.2</v>
      </c>
      <c r="S45" s="9">
        <v>0.6</v>
      </c>
      <c r="T45" s="28">
        <v>1.6</v>
      </c>
      <c r="U45" s="27">
        <v>1.7</v>
      </c>
      <c r="V45" s="26">
        <v>1.4</v>
      </c>
      <c r="W45" s="9">
        <v>0</v>
      </c>
      <c r="X45" s="9">
        <v>0</v>
      </c>
      <c r="Y45" s="9">
        <v>0</v>
      </c>
      <c r="Z45" s="28">
        <v>0.1</v>
      </c>
      <c r="AA45" s="27">
        <v>0.1</v>
      </c>
      <c r="AB45" s="26">
        <v>0.1</v>
      </c>
      <c r="AC45" s="9">
        <v>0</v>
      </c>
      <c r="AD45" s="9">
        <v>0</v>
      </c>
      <c r="AE45" s="9">
        <v>0</v>
      </c>
      <c r="AF45" s="28">
        <v>0</v>
      </c>
      <c r="AG45" s="27">
        <v>0</v>
      </c>
      <c r="AH45" s="26">
        <v>0</v>
      </c>
      <c r="AI45" s="9">
        <v>1.4</v>
      </c>
      <c r="AJ45" s="9">
        <v>1.6</v>
      </c>
      <c r="AK45" s="9">
        <v>1.3</v>
      </c>
      <c r="AL45" s="28">
        <v>0</v>
      </c>
      <c r="AM45" s="27">
        <v>0</v>
      </c>
      <c r="AN45" s="26">
        <v>0</v>
      </c>
      <c r="AO45" s="9">
        <v>0</v>
      </c>
      <c r="AP45" s="9">
        <v>0</v>
      </c>
      <c r="AQ45" s="9">
        <v>0</v>
      </c>
      <c r="AR45" s="28">
        <v>11.3</v>
      </c>
      <c r="AS45" s="27">
        <v>16.5</v>
      </c>
      <c r="AT45" s="26">
        <v>5.9</v>
      </c>
      <c r="AU45" s="9">
        <v>0.1</v>
      </c>
      <c r="AV45" s="9">
        <v>0.3</v>
      </c>
      <c r="AW45" s="9">
        <v>0</v>
      </c>
      <c r="AX45" s="28">
        <v>0.1</v>
      </c>
      <c r="AY45" s="27">
        <v>0.2</v>
      </c>
      <c r="AZ45" s="26">
        <v>0</v>
      </c>
      <c r="BA45" s="9">
        <v>0</v>
      </c>
      <c r="BB45" s="9">
        <v>0.1</v>
      </c>
      <c r="BC45" s="9">
        <v>0</v>
      </c>
      <c r="BD45" s="28">
        <v>6.2</v>
      </c>
      <c r="BE45" s="27">
        <v>9.6</v>
      </c>
      <c r="BF45" s="26">
        <v>2.7</v>
      </c>
      <c r="BG45" s="9">
        <v>0</v>
      </c>
      <c r="BH45" s="9">
        <v>0</v>
      </c>
      <c r="BI45" s="9">
        <v>0</v>
      </c>
      <c r="BJ45" s="28">
        <v>1.4</v>
      </c>
      <c r="BK45" s="27">
        <v>2.4</v>
      </c>
      <c r="BL45" s="26">
        <v>0.4</v>
      </c>
      <c r="BM45" s="9">
        <v>1.3</v>
      </c>
      <c r="BN45" s="9">
        <v>2.1</v>
      </c>
      <c r="BO45" s="9">
        <v>0.6</v>
      </c>
      <c r="BP45" s="28">
        <v>0.1</v>
      </c>
      <c r="BQ45" s="27">
        <v>0.1</v>
      </c>
      <c r="BR45" s="26">
        <v>0.1</v>
      </c>
      <c r="BS45" s="9">
        <v>0.4</v>
      </c>
      <c r="BT45" s="9">
        <v>0.6</v>
      </c>
      <c r="BU45" s="9">
        <v>0.1</v>
      </c>
      <c r="BV45" s="28">
        <v>1.4</v>
      </c>
      <c r="BW45" s="27">
        <v>2.1</v>
      </c>
      <c r="BX45" s="26">
        <v>0.6</v>
      </c>
      <c r="BY45" s="9">
        <v>0.9</v>
      </c>
      <c r="BZ45" s="9">
        <v>1.3</v>
      </c>
      <c r="CA45" s="9">
        <v>0.5</v>
      </c>
      <c r="CB45" s="28">
        <v>0.6</v>
      </c>
      <c r="CC45" s="27">
        <v>0.9</v>
      </c>
      <c r="CD45" s="26">
        <v>0.4</v>
      </c>
      <c r="CE45" s="9">
        <v>3.8</v>
      </c>
      <c r="CF45" s="9">
        <v>5</v>
      </c>
      <c r="CG45" s="9">
        <v>2.5</v>
      </c>
      <c r="CH45" s="28">
        <v>1.9</v>
      </c>
      <c r="CI45" s="27">
        <v>2.2999999999999998</v>
      </c>
      <c r="CJ45" s="26">
        <v>1.4</v>
      </c>
      <c r="CK45" s="9">
        <v>1.6</v>
      </c>
      <c r="CL45" s="9">
        <v>2.4</v>
      </c>
      <c r="CM45" s="9">
        <v>0.6</v>
      </c>
      <c r="CN45" s="28">
        <v>0.2</v>
      </c>
      <c r="CO45" s="27">
        <v>0.2</v>
      </c>
      <c r="CP45" s="26">
        <v>0.2</v>
      </c>
      <c r="CQ45" s="9">
        <v>0.1</v>
      </c>
      <c r="CR45" s="9">
        <v>0</v>
      </c>
      <c r="CS45" s="9">
        <v>0.2</v>
      </c>
      <c r="CT45" s="28">
        <v>0.6</v>
      </c>
      <c r="CU45" s="27">
        <v>1</v>
      </c>
      <c r="CV45" s="26">
        <v>0.1</v>
      </c>
      <c r="CW45" s="9">
        <v>0.6</v>
      </c>
      <c r="CX45" s="9">
        <v>0.6</v>
      </c>
      <c r="CY45" s="9">
        <v>0.5</v>
      </c>
      <c r="CZ45" s="28">
        <v>1.8</v>
      </c>
      <c r="DA45" s="27">
        <v>2.5</v>
      </c>
      <c r="DB45" s="26">
        <v>1.2</v>
      </c>
      <c r="DC45" s="9">
        <v>0</v>
      </c>
      <c r="DD45" s="9">
        <v>0.1</v>
      </c>
      <c r="DE45" s="9">
        <v>0</v>
      </c>
      <c r="DF45" s="28">
        <v>0.8</v>
      </c>
      <c r="DG45" s="27">
        <v>1</v>
      </c>
      <c r="DH45" s="26">
        <v>0.7</v>
      </c>
      <c r="DI45" s="9">
        <v>0</v>
      </c>
      <c r="DJ45" s="9">
        <v>0</v>
      </c>
      <c r="DK45" s="9">
        <v>0</v>
      </c>
      <c r="DL45" s="28">
        <v>0.1</v>
      </c>
      <c r="DM45" s="27">
        <v>0.1</v>
      </c>
      <c r="DN45" s="26">
        <v>0</v>
      </c>
      <c r="DO45" s="9">
        <v>0.1</v>
      </c>
      <c r="DP45" s="9">
        <v>0.2</v>
      </c>
      <c r="DQ45" s="9">
        <v>0</v>
      </c>
      <c r="DR45" s="28">
        <v>0.8</v>
      </c>
      <c r="DS45" s="27">
        <v>1.1000000000000001</v>
      </c>
      <c r="DT45" s="26">
        <v>0.4</v>
      </c>
      <c r="DU45" s="9">
        <v>2.2999999999999998</v>
      </c>
      <c r="DV45" s="9">
        <v>3.1</v>
      </c>
      <c r="DW45" s="9">
        <v>1.6</v>
      </c>
      <c r="DX45" s="28">
        <v>0.1</v>
      </c>
      <c r="DY45" s="27">
        <v>0.1</v>
      </c>
      <c r="DZ45" s="26">
        <v>0</v>
      </c>
      <c r="EA45" s="28">
        <v>0.1</v>
      </c>
      <c r="EB45" s="27">
        <v>0.2</v>
      </c>
      <c r="EC45" s="26">
        <v>0.1</v>
      </c>
    </row>
    <row r="46" spans="1:134">
      <c r="A46" s="14" t="s">
        <v>52</v>
      </c>
      <c r="B46" s="28">
        <v>1.8</v>
      </c>
      <c r="C46" s="27">
        <v>2.2999999999999998</v>
      </c>
      <c r="D46" s="26">
        <v>1.3</v>
      </c>
      <c r="E46" s="28">
        <v>1</v>
      </c>
      <c r="F46" s="27">
        <v>1.5</v>
      </c>
      <c r="G46" s="26">
        <v>0.5</v>
      </c>
      <c r="H46" s="28">
        <v>0.8</v>
      </c>
      <c r="I46" s="27">
        <v>0.8</v>
      </c>
      <c r="J46" s="26">
        <v>0.7</v>
      </c>
      <c r="K46" s="9">
        <v>0.7</v>
      </c>
      <c r="L46" s="9">
        <v>0.5</v>
      </c>
      <c r="M46" s="9">
        <v>0.8</v>
      </c>
      <c r="N46" s="28">
        <v>0</v>
      </c>
      <c r="O46" s="27">
        <v>0</v>
      </c>
      <c r="P46" s="26">
        <v>0</v>
      </c>
      <c r="Q46" s="9">
        <v>0.7</v>
      </c>
      <c r="R46" s="9">
        <v>0.5</v>
      </c>
      <c r="S46" s="9">
        <v>0.8</v>
      </c>
      <c r="T46" s="28">
        <v>1.8</v>
      </c>
      <c r="U46" s="27">
        <v>2.2999999999999998</v>
      </c>
      <c r="V46" s="26">
        <v>1.3</v>
      </c>
      <c r="W46" s="9">
        <v>0</v>
      </c>
      <c r="X46" s="9">
        <v>0</v>
      </c>
      <c r="Y46" s="9">
        <v>0</v>
      </c>
      <c r="Z46" s="28">
        <v>0.1</v>
      </c>
      <c r="AA46" s="27">
        <v>0.2</v>
      </c>
      <c r="AB46" s="26">
        <v>0.1</v>
      </c>
      <c r="AC46" s="9">
        <v>0</v>
      </c>
      <c r="AD46" s="9">
        <v>0</v>
      </c>
      <c r="AE46" s="9">
        <v>0</v>
      </c>
      <c r="AF46" s="28">
        <v>0</v>
      </c>
      <c r="AG46" s="27">
        <v>0</v>
      </c>
      <c r="AH46" s="26">
        <v>0</v>
      </c>
      <c r="AI46" s="9">
        <v>1.6</v>
      </c>
      <c r="AJ46" s="9">
        <v>2.1</v>
      </c>
      <c r="AK46" s="9">
        <v>1.2</v>
      </c>
      <c r="AL46" s="28">
        <v>0</v>
      </c>
      <c r="AM46" s="27">
        <v>0</v>
      </c>
      <c r="AN46" s="26">
        <v>0</v>
      </c>
      <c r="AO46" s="9">
        <v>0</v>
      </c>
      <c r="AP46" s="9">
        <v>0</v>
      </c>
      <c r="AQ46" s="9">
        <v>0</v>
      </c>
      <c r="AR46" s="28">
        <v>22.5</v>
      </c>
      <c r="AS46" s="27">
        <v>33.200000000000003</v>
      </c>
      <c r="AT46" s="26">
        <v>11.4</v>
      </c>
      <c r="AU46" s="9">
        <v>0.3</v>
      </c>
      <c r="AV46" s="9">
        <v>0.5</v>
      </c>
      <c r="AW46" s="9">
        <v>0</v>
      </c>
      <c r="AX46" s="28">
        <v>0.1</v>
      </c>
      <c r="AY46" s="27">
        <v>0.2</v>
      </c>
      <c r="AZ46" s="26">
        <v>0</v>
      </c>
      <c r="BA46" s="9">
        <v>0.1</v>
      </c>
      <c r="BB46" s="9">
        <v>0.2</v>
      </c>
      <c r="BC46" s="9">
        <v>0</v>
      </c>
      <c r="BD46" s="28">
        <v>11.8</v>
      </c>
      <c r="BE46" s="27">
        <v>18.399999999999999</v>
      </c>
      <c r="BF46" s="26">
        <v>5</v>
      </c>
      <c r="BG46" s="9">
        <v>0</v>
      </c>
      <c r="BH46" s="9">
        <v>0</v>
      </c>
      <c r="BI46" s="9">
        <v>0</v>
      </c>
      <c r="BJ46" s="28">
        <v>3.2</v>
      </c>
      <c r="BK46" s="27">
        <v>5.4</v>
      </c>
      <c r="BL46" s="26">
        <v>0.9</v>
      </c>
      <c r="BM46" s="9">
        <v>3</v>
      </c>
      <c r="BN46" s="9">
        <v>4.8</v>
      </c>
      <c r="BO46" s="9">
        <v>1</v>
      </c>
      <c r="BP46" s="28">
        <v>0.1</v>
      </c>
      <c r="BQ46" s="27">
        <v>0.2</v>
      </c>
      <c r="BR46" s="26">
        <v>0</v>
      </c>
      <c r="BS46" s="9">
        <v>0.7</v>
      </c>
      <c r="BT46" s="9">
        <v>1.2</v>
      </c>
      <c r="BU46" s="9">
        <v>0.3</v>
      </c>
      <c r="BV46" s="28">
        <v>2.2000000000000002</v>
      </c>
      <c r="BW46" s="27">
        <v>3.3</v>
      </c>
      <c r="BX46" s="26">
        <v>1</v>
      </c>
      <c r="BY46" s="9">
        <v>1.7</v>
      </c>
      <c r="BZ46" s="9">
        <v>2.2999999999999998</v>
      </c>
      <c r="CA46" s="9">
        <v>1</v>
      </c>
      <c r="CB46" s="28">
        <v>0.9</v>
      </c>
      <c r="CC46" s="27">
        <v>1.1000000000000001</v>
      </c>
      <c r="CD46" s="26">
        <v>0.7</v>
      </c>
      <c r="CE46" s="9">
        <v>8.4</v>
      </c>
      <c r="CF46" s="9">
        <v>11.5</v>
      </c>
      <c r="CG46" s="9">
        <v>5.3</v>
      </c>
      <c r="CH46" s="28">
        <v>4.0999999999999996</v>
      </c>
      <c r="CI46" s="27">
        <v>4.8</v>
      </c>
      <c r="CJ46" s="26">
        <v>3.3</v>
      </c>
      <c r="CK46" s="9">
        <v>3.8</v>
      </c>
      <c r="CL46" s="9">
        <v>5.8</v>
      </c>
      <c r="CM46" s="9">
        <v>1.6</v>
      </c>
      <c r="CN46" s="28">
        <v>0.4</v>
      </c>
      <c r="CO46" s="27">
        <v>0.6</v>
      </c>
      <c r="CP46" s="26">
        <v>0.2</v>
      </c>
      <c r="CQ46" s="9">
        <v>0.2</v>
      </c>
      <c r="CR46" s="9">
        <v>0.2</v>
      </c>
      <c r="CS46" s="9">
        <v>0.1</v>
      </c>
      <c r="CT46" s="28">
        <v>1.2</v>
      </c>
      <c r="CU46" s="27">
        <v>1.9</v>
      </c>
      <c r="CV46" s="26">
        <v>0.4</v>
      </c>
      <c r="CW46" s="9">
        <v>0.8</v>
      </c>
      <c r="CX46" s="9">
        <v>0.9</v>
      </c>
      <c r="CY46" s="9">
        <v>0.7</v>
      </c>
      <c r="CZ46" s="28">
        <v>2.6</v>
      </c>
      <c r="DA46" s="27">
        <v>3.4</v>
      </c>
      <c r="DB46" s="26">
        <v>1.8</v>
      </c>
      <c r="DC46" s="9">
        <v>0.1</v>
      </c>
      <c r="DD46" s="9">
        <v>0.2</v>
      </c>
      <c r="DE46" s="9">
        <v>0</v>
      </c>
      <c r="DF46" s="28">
        <v>1.3</v>
      </c>
      <c r="DG46" s="27">
        <v>1.7</v>
      </c>
      <c r="DH46" s="26">
        <v>0.8</v>
      </c>
      <c r="DI46" s="9">
        <v>0</v>
      </c>
      <c r="DJ46" s="9">
        <v>0</v>
      </c>
      <c r="DK46" s="9">
        <v>0</v>
      </c>
      <c r="DL46" s="28">
        <v>0.1</v>
      </c>
      <c r="DM46" s="27">
        <v>0.1</v>
      </c>
      <c r="DN46" s="26">
        <v>0.1</v>
      </c>
      <c r="DO46" s="9">
        <v>0.1</v>
      </c>
      <c r="DP46" s="9">
        <v>0.1</v>
      </c>
      <c r="DQ46" s="9">
        <v>0.1</v>
      </c>
      <c r="DR46" s="28">
        <v>1</v>
      </c>
      <c r="DS46" s="27">
        <v>1.3</v>
      </c>
      <c r="DT46" s="26">
        <v>0.7</v>
      </c>
      <c r="DU46" s="9">
        <v>5.7</v>
      </c>
      <c r="DV46" s="9">
        <v>8.4</v>
      </c>
      <c r="DW46" s="9">
        <v>2.9</v>
      </c>
      <c r="DX46" s="28">
        <v>0.2</v>
      </c>
      <c r="DY46" s="27">
        <v>0.3</v>
      </c>
      <c r="DZ46" s="26">
        <v>0</v>
      </c>
      <c r="EA46" s="28">
        <v>0.2</v>
      </c>
      <c r="EB46" s="27">
        <v>0.2</v>
      </c>
      <c r="EC46" s="26">
        <v>0.2</v>
      </c>
    </row>
    <row r="47" spans="1:134">
      <c r="A47" s="14" t="s">
        <v>51</v>
      </c>
      <c r="B47" s="28">
        <v>2.8</v>
      </c>
      <c r="C47" s="27">
        <v>4</v>
      </c>
      <c r="D47" s="26">
        <v>1.7</v>
      </c>
      <c r="E47" s="28">
        <v>1.7</v>
      </c>
      <c r="F47" s="27">
        <v>2.8</v>
      </c>
      <c r="G47" s="26">
        <v>0.7</v>
      </c>
      <c r="H47" s="28">
        <v>1.1000000000000001</v>
      </c>
      <c r="I47" s="27">
        <v>1.2</v>
      </c>
      <c r="J47" s="26">
        <v>1</v>
      </c>
      <c r="K47" s="9">
        <v>0.9</v>
      </c>
      <c r="L47" s="9">
        <v>1.1000000000000001</v>
      </c>
      <c r="M47" s="9">
        <v>0.8</v>
      </c>
      <c r="N47" s="28">
        <v>0</v>
      </c>
      <c r="O47" s="27">
        <v>0</v>
      </c>
      <c r="P47" s="26">
        <v>0</v>
      </c>
      <c r="Q47" s="9">
        <v>0.9</v>
      </c>
      <c r="R47" s="9">
        <v>1.1000000000000001</v>
      </c>
      <c r="S47" s="9">
        <v>0.8</v>
      </c>
      <c r="T47" s="28">
        <v>2.5</v>
      </c>
      <c r="U47" s="27">
        <v>3.1</v>
      </c>
      <c r="V47" s="26">
        <v>1.8</v>
      </c>
      <c r="W47" s="9">
        <v>0.1</v>
      </c>
      <c r="X47" s="9">
        <v>0.1</v>
      </c>
      <c r="Y47" s="9">
        <v>0</v>
      </c>
      <c r="Z47" s="28">
        <v>0.3</v>
      </c>
      <c r="AA47" s="27">
        <v>0.3</v>
      </c>
      <c r="AB47" s="26">
        <v>0.3</v>
      </c>
      <c r="AC47" s="9">
        <v>0</v>
      </c>
      <c r="AD47" s="9">
        <v>0</v>
      </c>
      <c r="AE47" s="9">
        <v>0.1</v>
      </c>
      <c r="AF47" s="28">
        <v>0</v>
      </c>
      <c r="AG47" s="27">
        <v>0</v>
      </c>
      <c r="AH47" s="26">
        <v>0</v>
      </c>
      <c r="AI47" s="9">
        <v>2.1</v>
      </c>
      <c r="AJ47" s="9">
        <v>2.6</v>
      </c>
      <c r="AK47" s="9">
        <v>1.5</v>
      </c>
      <c r="AL47" s="28">
        <v>0</v>
      </c>
      <c r="AM47" s="27">
        <v>0</v>
      </c>
      <c r="AN47" s="26">
        <v>0</v>
      </c>
      <c r="AO47" s="9">
        <v>0</v>
      </c>
      <c r="AP47" s="9">
        <v>0</v>
      </c>
      <c r="AQ47" s="9">
        <v>0</v>
      </c>
      <c r="AR47" s="28">
        <v>38.5</v>
      </c>
      <c r="AS47" s="27">
        <v>56.8</v>
      </c>
      <c r="AT47" s="26">
        <v>19.7</v>
      </c>
      <c r="AU47" s="9">
        <v>0.3</v>
      </c>
      <c r="AV47" s="9">
        <v>0.4</v>
      </c>
      <c r="AW47" s="9">
        <v>0.1</v>
      </c>
      <c r="AX47" s="28">
        <v>0.1</v>
      </c>
      <c r="AY47" s="27">
        <v>0.1</v>
      </c>
      <c r="AZ47" s="26">
        <v>0</v>
      </c>
      <c r="BA47" s="9">
        <v>0.2</v>
      </c>
      <c r="BB47" s="9">
        <v>0.3</v>
      </c>
      <c r="BC47" s="9">
        <v>0</v>
      </c>
      <c r="BD47" s="28">
        <v>20.3</v>
      </c>
      <c r="BE47" s="27">
        <v>31.7</v>
      </c>
      <c r="BF47" s="26">
        <v>8.6</v>
      </c>
      <c r="BG47" s="9">
        <v>0</v>
      </c>
      <c r="BH47" s="9">
        <v>0</v>
      </c>
      <c r="BI47" s="9">
        <v>0</v>
      </c>
      <c r="BJ47" s="28">
        <v>5.6</v>
      </c>
      <c r="BK47" s="27">
        <v>9.5</v>
      </c>
      <c r="BL47" s="26">
        <v>1.7</v>
      </c>
      <c r="BM47" s="9">
        <v>5.3</v>
      </c>
      <c r="BN47" s="9">
        <v>8.6999999999999993</v>
      </c>
      <c r="BO47" s="9">
        <v>1.8</v>
      </c>
      <c r="BP47" s="28">
        <v>0.2</v>
      </c>
      <c r="BQ47" s="27">
        <v>0.3</v>
      </c>
      <c r="BR47" s="26">
        <v>0.1</v>
      </c>
      <c r="BS47" s="9">
        <v>0.9</v>
      </c>
      <c r="BT47" s="9">
        <v>1.6</v>
      </c>
      <c r="BU47" s="9">
        <v>0.3</v>
      </c>
      <c r="BV47" s="28">
        <v>4.0999999999999996</v>
      </c>
      <c r="BW47" s="27">
        <v>6</v>
      </c>
      <c r="BX47" s="26">
        <v>2.1</v>
      </c>
      <c r="BY47" s="9">
        <v>2.7</v>
      </c>
      <c r="BZ47" s="9">
        <v>3.6</v>
      </c>
      <c r="CA47" s="9">
        <v>1.7</v>
      </c>
      <c r="CB47" s="28">
        <v>1.5</v>
      </c>
      <c r="CC47" s="27">
        <v>2.1</v>
      </c>
      <c r="CD47" s="26">
        <v>0.8</v>
      </c>
      <c r="CE47" s="9">
        <v>14</v>
      </c>
      <c r="CF47" s="9">
        <v>19.2</v>
      </c>
      <c r="CG47" s="9">
        <v>8.6999999999999993</v>
      </c>
      <c r="CH47" s="28">
        <v>6</v>
      </c>
      <c r="CI47" s="27">
        <v>7</v>
      </c>
      <c r="CJ47" s="26">
        <v>5</v>
      </c>
      <c r="CK47" s="9">
        <v>6.5</v>
      </c>
      <c r="CL47" s="9">
        <v>10.1</v>
      </c>
      <c r="CM47" s="9">
        <v>2.8</v>
      </c>
      <c r="CN47" s="28">
        <v>1.2</v>
      </c>
      <c r="CO47" s="27">
        <v>1.7</v>
      </c>
      <c r="CP47" s="26">
        <v>0.6</v>
      </c>
      <c r="CQ47" s="9">
        <v>0.3</v>
      </c>
      <c r="CR47" s="9">
        <v>0.4</v>
      </c>
      <c r="CS47" s="9">
        <v>0.3</v>
      </c>
      <c r="CT47" s="28">
        <v>2.2999999999999998</v>
      </c>
      <c r="CU47" s="27">
        <v>3.7</v>
      </c>
      <c r="CV47" s="26">
        <v>0.8</v>
      </c>
      <c r="CW47" s="9">
        <v>1.6</v>
      </c>
      <c r="CX47" s="9">
        <v>1.7</v>
      </c>
      <c r="CY47" s="9">
        <v>1.5</v>
      </c>
      <c r="CZ47" s="28">
        <v>4.5</v>
      </c>
      <c r="DA47" s="27">
        <v>6.2</v>
      </c>
      <c r="DB47" s="26">
        <v>2.7</v>
      </c>
      <c r="DC47" s="9">
        <v>0.1</v>
      </c>
      <c r="DD47" s="9">
        <v>0.1</v>
      </c>
      <c r="DE47" s="9">
        <v>0</v>
      </c>
      <c r="DF47" s="28">
        <v>2.2999999999999998</v>
      </c>
      <c r="DG47" s="27">
        <v>3.3</v>
      </c>
      <c r="DH47" s="26">
        <v>1.3</v>
      </c>
      <c r="DI47" s="9">
        <v>0</v>
      </c>
      <c r="DJ47" s="9">
        <v>0</v>
      </c>
      <c r="DK47" s="9">
        <v>0</v>
      </c>
      <c r="DL47" s="28">
        <v>0.2</v>
      </c>
      <c r="DM47" s="27">
        <v>0.2</v>
      </c>
      <c r="DN47" s="26">
        <v>0.2</v>
      </c>
      <c r="DO47" s="9">
        <v>0.2</v>
      </c>
      <c r="DP47" s="9">
        <v>0.2</v>
      </c>
      <c r="DQ47" s="9">
        <v>0.3</v>
      </c>
      <c r="DR47" s="28">
        <v>1.6</v>
      </c>
      <c r="DS47" s="27">
        <v>2.4</v>
      </c>
      <c r="DT47" s="26">
        <v>0.9</v>
      </c>
      <c r="DU47" s="9">
        <v>10.199999999999999</v>
      </c>
      <c r="DV47" s="9">
        <v>16.100000000000001</v>
      </c>
      <c r="DW47" s="9">
        <v>4</v>
      </c>
      <c r="DX47" s="28">
        <v>0.4</v>
      </c>
      <c r="DY47" s="27">
        <v>0.6</v>
      </c>
      <c r="DZ47" s="26">
        <v>0.1</v>
      </c>
      <c r="EA47" s="28">
        <v>0.3</v>
      </c>
      <c r="EB47" s="27">
        <v>0.4</v>
      </c>
      <c r="EC47" s="26">
        <v>0.2</v>
      </c>
    </row>
    <row r="48" spans="1:134">
      <c r="A48" s="14" t="s">
        <v>50</v>
      </c>
      <c r="B48" s="28">
        <v>4.0999999999999996</v>
      </c>
      <c r="C48" s="27">
        <v>6.3</v>
      </c>
      <c r="D48" s="26">
        <v>2</v>
      </c>
      <c r="E48" s="28">
        <v>2.7</v>
      </c>
      <c r="F48" s="27">
        <v>4.5</v>
      </c>
      <c r="G48" s="26">
        <v>0.9</v>
      </c>
      <c r="H48" s="28">
        <v>1.4</v>
      </c>
      <c r="I48" s="27">
        <v>1.8</v>
      </c>
      <c r="J48" s="26">
        <v>1</v>
      </c>
      <c r="K48" s="9">
        <v>1.2</v>
      </c>
      <c r="L48" s="9">
        <v>1.5</v>
      </c>
      <c r="M48" s="9">
        <v>0.9</v>
      </c>
      <c r="N48" s="28">
        <v>0</v>
      </c>
      <c r="O48" s="27">
        <v>0</v>
      </c>
      <c r="P48" s="26">
        <v>0</v>
      </c>
      <c r="Q48" s="9">
        <v>1.2</v>
      </c>
      <c r="R48" s="9">
        <v>1.5</v>
      </c>
      <c r="S48" s="9">
        <v>0.9</v>
      </c>
      <c r="T48" s="28">
        <v>3.9</v>
      </c>
      <c r="U48" s="27">
        <v>4.9000000000000004</v>
      </c>
      <c r="V48" s="26">
        <v>2.9</v>
      </c>
      <c r="W48" s="9">
        <v>0.2</v>
      </c>
      <c r="X48" s="9">
        <v>0.2</v>
      </c>
      <c r="Y48" s="9">
        <v>0.1</v>
      </c>
      <c r="Z48" s="28">
        <v>0.5</v>
      </c>
      <c r="AA48" s="27">
        <v>0.6</v>
      </c>
      <c r="AB48" s="26">
        <v>0.5</v>
      </c>
      <c r="AC48" s="9">
        <v>0.1</v>
      </c>
      <c r="AD48" s="9">
        <v>0.1</v>
      </c>
      <c r="AE48" s="9">
        <v>0.1</v>
      </c>
      <c r="AF48" s="28">
        <v>0</v>
      </c>
      <c r="AG48" s="27">
        <v>0</v>
      </c>
      <c r="AH48" s="26">
        <v>0</v>
      </c>
      <c r="AI48" s="9">
        <v>3</v>
      </c>
      <c r="AJ48" s="9">
        <v>3.9</v>
      </c>
      <c r="AK48" s="9">
        <v>2.2000000000000002</v>
      </c>
      <c r="AL48" s="28">
        <v>0</v>
      </c>
      <c r="AM48" s="27">
        <v>0</v>
      </c>
      <c r="AN48" s="26">
        <v>0</v>
      </c>
      <c r="AO48" s="9">
        <v>0</v>
      </c>
      <c r="AP48" s="9">
        <v>0</v>
      </c>
      <c r="AQ48" s="9">
        <v>0</v>
      </c>
      <c r="AR48" s="28">
        <v>59.2</v>
      </c>
      <c r="AS48" s="27">
        <v>89</v>
      </c>
      <c r="AT48" s="26">
        <v>29.1</v>
      </c>
      <c r="AU48" s="9">
        <v>0.6</v>
      </c>
      <c r="AV48" s="9">
        <v>1.1000000000000001</v>
      </c>
      <c r="AW48" s="9">
        <v>0.2</v>
      </c>
      <c r="AX48" s="28">
        <v>0.3</v>
      </c>
      <c r="AY48" s="27">
        <v>0.5</v>
      </c>
      <c r="AZ48" s="26">
        <v>0.1</v>
      </c>
      <c r="BA48" s="9">
        <v>0.3</v>
      </c>
      <c r="BB48" s="9">
        <v>0.6</v>
      </c>
      <c r="BC48" s="9">
        <v>0.1</v>
      </c>
      <c r="BD48" s="28">
        <v>32.200000000000003</v>
      </c>
      <c r="BE48" s="27">
        <v>50.9</v>
      </c>
      <c r="BF48" s="26">
        <v>13.3</v>
      </c>
      <c r="BG48" s="9">
        <v>0.1</v>
      </c>
      <c r="BH48" s="9">
        <v>0</v>
      </c>
      <c r="BI48" s="9">
        <v>0.1</v>
      </c>
      <c r="BJ48" s="28">
        <v>10</v>
      </c>
      <c r="BK48" s="27">
        <v>16.399999999999999</v>
      </c>
      <c r="BL48" s="26">
        <v>3.5</v>
      </c>
      <c r="BM48" s="9">
        <v>8.3000000000000007</v>
      </c>
      <c r="BN48" s="9">
        <v>13.7</v>
      </c>
      <c r="BO48" s="9">
        <v>2.9</v>
      </c>
      <c r="BP48" s="28">
        <v>0.3</v>
      </c>
      <c r="BQ48" s="27">
        <v>0.4</v>
      </c>
      <c r="BR48" s="26">
        <v>0.3</v>
      </c>
      <c r="BS48" s="9">
        <v>1.2</v>
      </c>
      <c r="BT48" s="9">
        <v>2</v>
      </c>
      <c r="BU48" s="9">
        <v>0.4</v>
      </c>
      <c r="BV48" s="28">
        <v>5.4</v>
      </c>
      <c r="BW48" s="27">
        <v>8.1999999999999993</v>
      </c>
      <c r="BX48" s="26">
        <v>2.5</v>
      </c>
      <c r="BY48" s="9">
        <v>4.8</v>
      </c>
      <c r="BZ48" s="9">
        <v>6.9</v>
      </c>
      <c r="CA48" s="9">
        <v>2.5</v>
      </c>
      <c r="CB48" s="28">
        <v>2.2000000000000002</v>
      </c>
      <c r="CC48" s="27">
        <v>3.3</v>
      </c>
      <c r="CD48" s="26">
        <v>1</v>
      </c>
      <c r="CE48" s="9">
        <v>21.2</v>
      </c>
      <c r="CF48" s="9">
        <v>29.1</v>
      </c>
      <c r="CG48" s="9">
        <v>13.1</v>
      </c>
      <c r="CH48" s="28">
        <v>8</v>
      </c>
      <c r="CI48" s="27">
        <v>9.1999999999999993</v>
      </c>
      <c r="CJ48" s="26">
        <v>6.8</v>
      </c>
      <c r="CK48" s="9">
        <v>10.9</v>
      </c>
      <c r="CL48" s="9">
        <v>16.5</v>
      </c>
      <c r="CM48" s="9">
        <v>5.2</v>
      </c>
      <c r="CN48" s="28">
        <v>1.7</v>
      </c>
      <c r="CO48" s="27">
        <v>2.7</v>
      </c>
      <c r="CP48" s="26">
        <v>0.7</v>
      </c>
      <c r="CQ48" s="9">
        <v>0.6</v>
      </c>
      <c r="CR48" s="9">
        <v>0.8</v>
      </c>
      <c r="CS48" s="9">
        <v>0.4</v>
      </c>
      <c r="CT48" s="28">
        <v>3.4</v>
      </c>
      <c r="CU48" s="27">
        <v>5.5</v>
      </c>
      <c r="CV48" s="26">
        <v>1.2</v>
      </c>
      <c r="CW48" s="9">
        <v>1.8</v>
      </c>
      <c r="CX48" s="9">
        <v>2.2999999999999998</v>
      </c>
      <c r="CY48" s="9">
        <v>1.3</v>
      </c>
      <c r="CZ48" s="28">
        <v>8.6999999999999993</v>
      </c>
      <c r="DA48" s="27">
        <v>12.1</v>
      </c>
      <c r="DB48" s="26">
        <v>5.2</v>
      </c>
      <c r="DC48" s="9">
        <v>0.1</v>
      </c>
      <c r="DD48" s="9">
        <v>0.2</v>
      </c>
      <c r="DE48" s="9">
        <v>0</v>
      </c>
      <c r="DF48" s="28">
        <v>4.8</v>
      </c>
      <c r="DG48" s="27">
        <v>6.7</v>
      </c>
      <c r="DH48" s="26">
        <v>2.8</v>
      </c>
      <c r="DI48" s="9">
        <v>0</v>
      </c>
      <c r="DJ48" s="9">
        <v>0</v>
      </c>
      <c r="DK48" s="9">
        <v>0</v>
      </c>
      <c r="DL48" s="28">
        <v>0.5</v>
      </c>
      <c r="DM48" s="27">
        <v>0.7</v>
      </c>
      <c r="DN48" s="26">
        <v>0.2</v>
      </c>
      <c r="DO48" s="9">
        <v>0.3</v>
      </c>
      <c r="DP48" s="9">
        <v>0.3</v>
      </c>
      <c r="DQ48" s="9">
        <v>0.3</v>
      </c>
      <c r="DR48" s="28">
        <v>3.1</v>
      </c>
      <c r="DS48" s="27">
        <v>4.2</v>
      </c>
      <c r="DT48" s="26">
        <v>1.9</v>
      </c>
      <c r="DU48" s="9">
        <v>16.600000000000001</v>
      </c>
      <c r="DV48" s="9">
        <v>26.4</v>
      </c>
      <c r="DW48" s="9">
        <v>6.6</v>
      </c>
      <c r="DX48" s="28">
        <v>0.6</v>
      </c>
      <c r="DY48" s="27">
        <v>0.8</v>
      </c>
      <c r="DZ48" s="26">
        <v>0.3</v>
      </c>
      <c r="EA48" s="28">
        <v>0.4</v>
      </c>
      <c r="EB48" s="27">
        <v>0.7</v>
      </c>
      <c r="EC48" s="26">
        <v>0.2</v>
      </c>
    </row>
    <row r="49" spans="1:142">
      <c r="A49" s="14" t="s">
        <v>49</v>
      </c>
      <c r="B49" s="28">
        <v>6.9</v>
      </c>
      <c r="C49" s="27">
        <v>10.9</v>
      </c>
      <c r="D49" s="26">
        <v>3</v>
      </c>
      <c r="E49" s="28">
        <v>5.0999999999999996</v>
      </c>
      <c r="F49" s="27">
        <v>8.3000000000000007</v>
      </c>
      <c r="G49" s="26">
        <v>1.9</v>
      </c>
      <c r="H49" s="28">
        <v>1.8</v>
      </c>
      <c r="I49" s="27">
        <v>2.5</v>
      </c>
      <c r="J49" s="26">
        <v>1.1000000000000001</v>
      </c>
      <c r="K49" s="9">
        <v>1.4</v>
      </c>
      <c r="L49" s="9">
        <v>1.7</v>
      </c>
      <c r="M49" s="9">
        <v>1.1000000000000001</v>
      </c>
      <c r="N49" s="28">
        <v>0.1</v>
      </c>
      <c r="O49" s="27">
        <v>0.1</v>
      </c>
      <c r="P49" s="26">
        <v>0</v>
      </c>
      <c r="Q49" s="9">
        <v>1.3</v>
      </c>
      <c r="R49" s="9">
        <v>1.6</v>
      </c>
      <c r="S49" s="9">
        <v>1.1000000000000001</v>
      </c>
      <c r="T49" s="28">
        <v>6.4</v>
      </c>
      <c r="U49" s="27">
        <v>7.5</v>
      </c>
      <c r="V49" s="26">
        <v>5.3</v>
      </c>
      <c r="W49" s="9">
        <v>0.2</v>
      </c>
      <c r="X49" s="9">
        <v>0.3</v>
      </c>
      <c r="Y49" s="9">
        <v>0.1</v>
      </c>
      <c r="Z49" s="28">
        <v>1.2</v>
      </c>
      <c r="AA49" s="27">
        <v>1.3</v>
      </c>
      <c r="AB49" s="26">
        <v>1.2</v>
      </c>
      <c r="AC49" s="9">
        <v>0.3</v>
      </c>
      <c r="AD49" s="9">
        <v>0.4</v>
      </c>
      <c r="AE49" s="9">
        <v>0.2</v>
      </c>
      <c r="AF49" s="28">
        <v>0.1</v>
      </c>
      <c r="AG49" s="27">
        <v>0.1</v>
      </c>
      <c r="AH49" s="26">
        <v>0.1</v>
      </c>
      <c r="AI49" s="9">
        <v>4.5999999999999996</v>
      </c>
      <c r="AJ49" s="9">
        <v>5.4</v>
      </c>
      <c r="AK49" s="9">
        <v>3.8</v>
      </c>
      <c r="AL49" s="28">
        <v>0</v>
      </c>
      <c r="AM49" s="27">
        <v>0</v>
      </c>
      <c r="AN49" s="26">
        <v>0</v>
      </c>
      <c r="AO49" s="9">
        <v>0</v>
      </c>
      <c r="AP49" s="9">
        <v>0</v>
      </c>
      <c r="AQ49" s="9">
        <v>0</v>
      </c>
      <c r="AR49" s="28">
        <v>82.4</v>
      </c>
      <c r="AS49" s="27">
        <v>128</v>
      </c>
      <c r="AT49" s="26">
        <v>37.1</v>
      </c>
      <c r="AU49" s="9">
        <v>1</v>
      </c>
      <c r="AV49" s="9">
        <v>1.7</v>
      </c>
      <c r="AW49" s="9">
        <v>0.3</v>
      </c>
      <c r="AX49" s="28">
        <v>0.4</v>
      </c>
      <c r="AY49" s="27">
        <v>0.6</v>
      </c>
      <c r="AZ49" s="26">
        <v>0.2</v>
      </c>
      <c r="BA49" s="9">
        <v>0.6</v>
      </c>
      <c r="BB49" s="9">
        <v>1.1000000000000001</v>
      </c>
      <c r="BC49" s="9">
        <v>0.1</v>
      </c>
      <c r="BD49" s="28">
        <v>45.5</v>
      </c>
      <c r="BE49" s="27">
        <v>73.599999999999994</v>
      </c>
      <c r="BF49" s="26">
        <v>17.600000000000001</v>
      </c>
      <c r="BG49" s="9">
        <v>0.1</v>
      </c>
      <c r="BH49" s="9">
        <v>0.2</v>
      </c>
      <c r="BI49" s="9">
        <v>0.1</v>
      </c>
      <c r="BJ49" s="28">
        <v>13.7</v>
      </c>
      <c r="BK49" s="27">
        <v>23.2</v>
      </c>
      <c r="BL49" s="26">
        <v>4.2</v>
      </c>
      <c r="BM49" s="9">
        <v>11.9</v>
      </c>
      <c r="BN49" s="9">
        <v>20</v>
      </c>
      <c r="BO49" s="9">
        <v>3.8</v>
      </c>
      <c r="BP49" s="28">
        <v>0.6</v>
      </c>
      <c r="BQ49" s="27">
        <v>0.8</v>
      </c>
      <c r="BR49" s="26">
        <v>0.4</v>
      </c>
      <c r="BS49" s="9">
        <v>1.9</v>
      </c>
      <c r="BT49" s="9">
        <v>2.7</v>
      </c>
      <c r="BU49" s="9">
        <v>1</v>
      </c>
      <c r="BV49" s="28">
        <v>7.5</v>
      </c>
      <c r="BW49" s="27">
        <v>12</v>
      </c>
      <c r="BX49" s="26">
        <v>2.9</v>
      </c>
      <c r="BY49" s="9">
        <v>7.1</v>
      </c>
      <c r="BZ49" s="9">
        <v>10.5</v>
      </c>
      <c r="CA49" s="9">
        <v>3.7</v>
      </c>
      <c r="CB49" s="28">
        <v>2.8</v>
      </c>
      <c r="CC49" s="27">
        <v>4.2</v>
      </c>
      <c r="CD49" s="26">
        <v>1.5</v>
      </c>
      <c r="CE49" s="9">
        <v>28.9</v>
      </c>
      <c r="CF49" s="9">
        <v>41.6</v>
      </c>
      <c r="CG49" s="9">
        <v>16.2</v>
      </c>
      <c r="CH49" s="28">
        <v>9.3000000000000007</v>
      </c>
      <c r="CI49" s="27">
        <v>11.1</v>
      </c>
      <c r="CJ49" s="26">
        <v>7.6</v>
      </c>
      <c r="CK49" s="9">
        <v>15.1</v>
      </c>
      <c r="CL49" s="9">
        <v>23.4</v>
      </c>
      <c r="CM49" s="9">
        <v>6.8</v>
      </c>
      <c r="CN49" s="28">
        <v>3.7</v>
      </c>
      <c r="CO49" s="27">
        <v>5.9</v>
      </c>
      <c r="CP49" s="26">
        <v>1.6</v>
      </c>
      <c r="CQ49" s="9">
        <v>0.8</v>
      </c>
      <c r="CR49" s="9">
        <v>1.2</v>
      </c>
      <c r="CS49" s="9">
        <v>0.3</v>
      </c>
      <c r="CT49" s="28">
        <v>5.2</v>
      </c>
      <c r="CU49" s="27">
        <v>8.3000000000000007</v>
      </c>
      <c r="CV49" s="26">
        <v>2.1</v>
      </c>
      <c r="CW49" s="9">
        <v>1.8</v>
      </c>
      <c r="CX49" s="9">
        <v>2.7</v>
      </c>
      <c r="CY49" s="9">
        <v>0.9</v>
      </c>
      <c r="CZ49" s="28">
        <v>16.100000000000001</v>
      </c>
      <c r="DA49" s="27">
        <v>24.6</v>
      </c>
      <c r="DB49" s="26">
        <v>7.6</v>
      </c>
      <c r="DC49" s="9">
        <v>0.3</v>
      </c>
      <c r="DD49" s="9">
        <v>0.2</v>
      </c>
      <c r="DE49" s="9">
        <v>0.3</v>
      </c>
      <c r="DF49" s="28">
        <v>8.5</v>
      </c>
      <c r="DG49" s="27">
        <v>13.2</v>
      </c>
      <c r="DH49" s="26">
        <v>3.8</v>
      </c>
      <c r="DI49" s="9">
        <v>0.1</v>
      </c>
      <c r="DJ49" s="9">
        <v>0.1</v>
      </c>
      <c r="DK49" s="9">
        <v>0.1</v>
      </c>
      <c r="DL49" s="28">
        <v>0.9</v>
      </c>
      <c r="DM49" s="27">
        <v>1.4</v>
      </c>
      <c r="DN49" s="26">
        <v>0.4</v>
      </c>
      <c r="DO49" s="9">
        <v>0.4</v>
      </c>
      <c r="DP49" s="9">
        <v>0.5</v>
      </c>
      <c r="DQ49" s="9">
        <v>0.2</v>
      </c>
      <c r="DR49" s="28">
        <v>6</v>
      </c>
      <c r="DS49" s="27">
        <v>9.1</v>
      </c>
      <c r="DT49" s="26">
        <v>2.8</v>
      </c>
      <c r="DU49" s="9">
        <v>21.9</v>
      </c>
      <c r="DV49" s="9">
        <v>34.9</v>
      </c>
      <c r="DW49" s="9">
        <v>8.9</v>
      </c>
      <c r="DX49" s="28">
        <v>1.1000000000000001</v>
      </c>
      <c r="DY49" s="27">
        <v>2</v>
      </c>
      <c r="DZ49" s="26">
        <v>0.1</v>
      </c>
      <c r="EA49" s="28">
        <v>1</v>
      </c>
      <c r="EB49" s="27">
        <v>1.5</v>
      </c>
      <c r="EC49" s="26">
        <v>0.6</v>
      </c>
    </row>
    <row r="50" spans="1:142">
      <c r="A50" s="14" t="s">
        <v>48</v>
      </c>
      <c r="B50" s="28">
        <v>10.6</v>
      </c>
      <c r="C50" s="27">
        <v>16.2</v>
      </c>
      <c r="D50" s="26">
        <v>5.2</v>
      </c>
      <c r="E50" s="28">
        <v>7.6</v>
      </c>
      <c r="F50" s="27">
        <v>12</v>
      </c>
      <c r="G50" s="26">
        <v>3.3</v>
      </c>
      <c r="H50" s="28">
        <v>3</v>
      </c>
      <c r="I50" s="27">
        <v>4.2</v>
      </c>
      <c r="J50" s="26">
        <v>1.9</v>
      </c>
      <c r="K50" s="9">
        <v>2.2000000000000002</v>
      </c>
      <c r="L50" s="9">
        <v>3.2</v>
      </c>
      <c r="M50" s="9">
        <v>1.2</v>
      </c>
      <c r="N50" s="28">
        <v>0.3</v>
      </c>
      <c r="O50" s="27">
        <v>0.5</v>
      </c>
      <c r="P50" s="26">
        <v>0.2</v>
      </c>
      <c r="Q50" s="9">
        <v>1.8</v>
      </c>
      <c r="R50" s="9">
        <v>2.7</v>
      </c>
      <c r="S50" s="9">
        <v>1</v>
      </c>
      <c r="T50" s="28">
        <v>11.8</v>
      </c>
      <c r="U50" s="27">
        <v>13.9</v>
      </c>
      <c r="V50" s="26">
        <v>9.6999999999999993</v>
      </c>
      <c r="W50" s="9">
        <v>0.2</v>
      </c>
      <c r="X50" s="9">
        <v>0.4</v>
      </c>
      <c r="Y50" s="9">
        <v>0</v>
      </c>
      <c r="Z50" s="28">
        <v>2.6</v>
      </c>
      <c r="AA50" s="27">
        <v>3.3</v>
      </c>
      <c r="AB50" s="26">
        <v>1.8</v>
      </c>
      <c r="AC50" s="9">
        <v>0.7</v>
      </c>
      <c r="AD50" s="9">
        <v>0.8</v>
      </c>
      <c r="AE50" s="9">
        <v>0.6</v>
      </c>
      <c r="AF50" s="28">
        <v>0.7</v>
      </c>
      <c r="AG50" s="27">
        <v>0.8</v>
      </c>
      <c r="AH50" s="26">
        <v>0.6</v>
      </c>
      <c r="AI50" s="9">
        <v>7.6</v>
      </c>
      <c r="AJ50" s="9">
        <v>8.5</v>
      </c>
      <c r="AK50" s="9">
        <v>6.7</v>
      </c>
      <c r="AL50" s="28">
        <v>0</v>
      </c>
      <c r="AM50" s="27">
        <v>0</v>
      </c>
      <c r="AN50" s="26">
        <v>0</v>
      </c>
      <c r="AO50" s="9">
        <v>0</v>
      </c>
      <c r="AP50" s="9">
        <v>0</v>
      </c>
      <c r="AQ50" s="9">
        <v>0</v>
      </c>
      <c r="AR50" s="28">
        <v>132.30000000000001</v>
      </c>
      <c r="AS50" s="27">
        <v>202.8</v>
      </c>
      <c r="AT50" s="26">
        <v>63.8</v>
      </c>
      <c r="AU50" s="9">
        <v>1.7</v>
      </c>
      <c r="AV50" s="9">
        <v>2.9</v>
      </c>
      <c r="AW50" s="9">
        <v>0.6</v>
      </c>
      <c r="AX50" s="28">
        <v>0.7</v>
      </c>
      <c r="AY50" s="27">
        <v>1.1000000000000001</v>
      </c>
      <c r="AZ50" s="26">
        <v>0.2</v>
      </c>
      <c r="BA50" s="9">
        <v>1</v>
      </c>
      <c r="BB50" s="9">
        <v>1.8</v>
      </c>
      <c r="BC50" s="9">
        <v>0.3</v>
      </c>
      <c r="BD50" s="28">
        <v>75.400000000000006</v>
      </c>
      <c r="BE50" s="27">
        <v>120.4</v>
      </c>
      <c r="BF50" s="26">
        <v>31.8</v>
      </c>
      <c r="BG50" s="9">
        <v>0.4</v>
      </c>
      <c r="BH50" s="9">
        <v>0.6</v>
      </c>
      <c r="BI50" s="9">
        <v>0.3</v>
      </c>
      <c r="BJ50" s="28">
        <v>22.4</v>
      </c>
      <c r="BK50" s="27">
        <v>38.299999999999997</v>
      </c>
      <c r="BL50" s="26">
        <v>7</v>
      </c>
      <c r="BM50" s="9">
        <v>19.5</v>
      </c>
      <c r="BN50" s="9">
        <v>32.4</v>
      </c>
      <c r="BO50" s="9">
        <v>6.9</v>
      </c>
      <c r="BP50" s="28">
        <v>1.1000000000000001</v>
      </c>
      <c r="BQ50" s="27">
        <v>1.7</v>
      </c>
      <c r="BR50" s="26">
        <v>0.6</v>
      </c>
      <c r="BS50" s="9">
        <v>2.8</v>
      </c>
      <c r="BT50" s="9">
        <v>4.2</v>
      </c>
      <c r="BU50" s="9">
        <v>1.3</v>
      </c>
      <c r="BV50" s="28">
        <v>12.3</v>
      </c>
      <c r="BW50" s="27">
        <v>19.3</v>
      </c>
      <c r="BX50" s="26">
        <v>5.5</v>
      </c>
      <c r="BY50" s="9">
        <v>13.1</v>
      </c>
      <c r="BZ50" s="9">
        <v>18.5</v>
      </c>
      <c r="CA50" s="9">
        <v>7.8</v>
      </c>
      <c r="CB50" s="28">
        <v>3.8</v>
      </c>
      <c r="CC50" s="27">
        <v>5.4</v>
      </c>
      <c r="CD50" s="26">
        <v>2.2999999999999998</v>
      </c>
      <c r="CE50" s="9">
        <v>42.8</v>
      </c>
      <c r="CF50" s="9">
        <v>61.8</v>
      </c>
      <c r="CG50" s="9">
        <v>24.3</v>
      </c>
      <c r="CH50" s="28">
        <v>10.1</v>
      </c>
      <c r="CI50" s="27">
        <v>10.5</v>
      </c>
      <c r="CJ50" s="26">
        <v>9.6</v>
      </c>
      <c r="CK50" s="9">
        <v>22.1</v>
      </c>
      <c r="CL50" s="9">
        <v>34.200000000000003</v>
      </c>
      <c r="CM50" s="9">
        <v>10.199999999999999</v>
      </c>
      <c r="CN50" s="28">
        <v>9.4</v>
      </c>
      <c r="CO50" s="27">
        <v>15</v>
      </c>
      <c r="CP50" s="26">
        <v>3.9</v>
      </c>
      <c r="CQ50" s="9">
        <v>1.3</v>
      </c>
      <c r="CR50" s="9">
        <v>2</v>
      </c>
      <c r="CS50" s="9">
        <v>0.6</v>
      </c>
      <c r="CT50" s="28">
        <v>8.6</v>
      </c>
      <c r="CU50" s="27">
        <v>12</v>
      </c>
      <c r="CV50" s="26">
        <v>5.2</v>
      </c>
      <c r="CW50" s="9">
        <v>3.8</v>
      </c>
      <c r="CX50" s="9">
        <v>5.6</v>
      </c>
      <c r="CY50" s="9">
        <v>2</v>
      </c>
      <c r="CZ50" s="28">
        <v>36.1</v>
      </c>
      <c r="DA50" s="27">
        <v>56.7</v>
      </c>
      <c r="DB50" s="26">
        <v>16.2</v>
      </c>
      <c r="DC50" s="9">
        <v>0.4</v>
      </c>
      <c r="DD50" s="9">
        <v>0.6</v>
      </c>
      <c r="DE50" s="9">
        <v>0.2</v>
      </c>
      <c r="DF50" s="28">
        <v>18.8</v>
      </c>
      <c r="DG50" s="27">
        <v>29.4</v>
      </c>
      <c r="DH50" s="26">
        <v>8.4</v>
      </c>
      <c r="DI50" s="9">
        <v>0</v>
      </c>
      <c r="DJ50" s="9">
        <v>0</v>
      </c>
      <c r="DK50" s="9">
        <v>0</v>
      </c>
      <c r="DL50" s="28">
        <v>3.1</v>
      </c>
      <c r="DM50" s="27">
        <v>5.4</v>
      </c>
      <c r="DN50" s="26">
        <v>0.9</v>
      </c>
      <c r="DO50" s="9">
        <v>0.4</v>
      </c>
      <c r="DP50" s="9">
        <v>0.4</v>
      </c>
      <c r="DQ50" s="9">
        <v>0.3</v>
      </c>
      <c r="DR50" s="28">
        <v>13.5</v>
      </c>
      <c r="DS50" s="27">
        <v>20.9</v>
      </c>
      <c r="DT50" s="26">
        <v>6.2</v>
      </c>
      <c r="DU50" s="9">
        <v>29.8</v>
      </c>
      <c r="DV50" s="9">
        <v>47.9</v>
      </c>
      <c r="DW50" s="9">
        <v>12.4</v>
      </c>
      <c r="DX50" s="28">
        <v>1.3</v>
      </c>
      <c r="DY50" s="27">
        <v>2.2999999999999998</v>
      </c>
      <c r="DZ50" s="26">
        <v>0.4</v>
      </c>
      <c r="EA50" s="28">
        <v>2</v>
      </c>
      <c r="EB50" s="27">
        <v>2.9</v>
      </c>
      <c r="EC50" s="26">
        <v>1.2</v>
      </c>
    </row>
    <row r="51" spans="1:142">
      <c r="A51" s="14" t="s">
        <v>47</v>
      </c>
      <c r="B51" s="28">
        <v>15.9</v>
      </c>
      <c r="C51" s="27">
        <v>24.2</v>
      </c>
      <c r="D51" s="26">
        <v>8.1</v>
      </c>
      <c r="E51" s="28">
        <v>11.7</v>
      </c>
      <c r="F51" s="27">
        <v>18.399999999999999</v>
      </c>
      <c r="G51" s="26">
        <v>5.5</v>
      </c>
      <c r="H51" s="28">
        <v>4.2</v>
      </c>
      <c r="I51" s="27">
        <v>5.8</v>
      </c>
      <c r="J51" s="26">
        <v>2.6</v>
      </c>
      <c r="K51" s="9">
        <v>2.6</v>
      </c>
      <c r="L51" s="9">
        <v>3.5</v>
      </c>
      <c r="M51" s="9">
        <v>1.8</v>
      </c>
      <c r="N51" s="28">
        <v>0.7</v>
      </c>
      <c r="O51" s="27">
        <v>1</v>
      </c>
      <c r="P51" s="26">
        <v>0.5</v>
      </c>
      <c r="Q51" s="9">
        <v>1.9</v>
      </c>
      <c r="R51" s="9">
        <v>2.5</v>
      </c>
      <c r="S51" s="9">
        <v>1.4</v>
      </c>
      <c r="T51" s="28">
        <v>18.7</v>
      </c>
      <c r="U51" s="27">
        <v>23.3</v>
      </c>
      <c r="V51" s="26">
        <v>14.3</v>
      </c>
      <c r="W51" s="9">
        <v>0.3</v>
      </c>
      <c r="X51" s="9">
        <v>0.3</v>
      </c>
      <c r="Y51" s="9">
        <v>0.3</v>
      </c>
      <c r="Z51" s="28">
        <v>3.6</v>
      </c>
      <c r="AA51" s="27">
        <v>4.7</v>
      </c>
      <c r="AB51" s="26">
        <v>2.5</v>
      </c>
      <c r="AC51" s="9">
        <v>2.4</v>
      </c>
      <c r="AD51" s="9">
        <v>3</v>
      </c>
      <c r="AE51" s="9">
        <v>1.8</v>
      </c>
      <c r="AF51" s="28">
        <v>1.7</v>
      </c>
      <c r="AG51" s="27">
        <v>2</v>
      </c>
      <c r="AH51" s="26">
        <v>1.4</v>
      </c>
      <c r="AI51" s="9">
        <v>10.7</v>
      </c>
      <c r="AJ51" s="9">
        <v>13.3</v>
      </c>
      <c r="AK51" s="9">
        <v>8.3000000000000007</v>
      </c>
      <c r="AL51" s="28">
        <v>0</v>
      </c>
      <c r="AM51" s="27">
        <v>0</v>
      </c>
      <c r="AN51" s="26">
        <v>0</v>
      </c>
      <c r="AO51" s="9">
        <v>0</v>
      </c>
      <c r="AP51" s="9">
        <v>0</v>
      </c>
      <c r="AQ51" s="9">
        <v>0</v>
      </c>
      <c r="AR51" s="28">
        <v>192.2</v>
      </c>
      <c r="AS51" s="27">
        <v>287.39999999999998</v>
      </c>
      <c r="AT51" s="26">
        <v>103</v>
      </c>
      <c r="AU51" s="9">
        <v>2.9</v>
      </c>
      <c r="AV51" s="9">
        <v>4.7</v>
      </c>
      <c r="AW51" s="9">
        <v>1.1000000000000001</v>
      </c>
      <c r="AX51" s="28">
        <v>1.4</v>
      </c>
      <c r="AY51" s="27">
        <v>2.2000000000000002</v>
      </c>
      <c r="AZ51" s="26">
        <v>0.5</v>
      </c>
      <c r="BA51" s="9">
        <v>1.5</v>
      </c>
      <c r="BB51" s="9">
        <v>2.5</v>
      </c>
      <c r="BC51" s="9">
        <v>0.6</v>
      </c>
      <c r="BD51" s="28">
        <v>108.8</v>
      </c>
      <c r="BE51" s="27">
        <v>167.3</v>
      </c>
      <c r="BF51" s="26">
        <v>53.9</v>
      </c>
      <c r="BG51" s="9">
        <v>0.9</v>
      </c>
      <c r="BH51" s="9">
        <v>0.9</v>
      </c>
      <c r="BI51" s="9">
        <v>1</v>
      </c>
      <c r="BJ51" s="28">
        <v>30.6</v>
      </c>
      <c r="BK51" s="27">
        <v>50.1</v>
      </c>
      <c r="BL51" s="26">
        <v>12.3</v>
      </c>
      <c r="BM51" s="9">
        <v>28.5</v>
      </c>
      <c r="BN51" s="9">
        <v>46.3</v>
      </c>
      <c r="BO51" s="9">
        <v>11.8</v>
      </c>
      <c r="BP51" s="28">
        <v>2.2999999999999998</v>
      </c>
      <c r="BQ51" s="27">
        <v>3.1</v>
      </c>
      <c r="BR51" s="26">
        <v>1.6</v>
      </c>
      <c r="BS51" s="9">
        <v>3.4</v>
      </c>
      <c r="BT51" s="9">
        <v>5</v>
      </c>
      <c r="BU51" s="9">
        <v>2</v>
      </c>
      <c r="BV51" s="28">
        <v>17</v>
      </c>
      <c r="BW51" s="27">
        <v>25.3</v>
      </c>
      <c r="BX51" s="26">
        <v>9.1</v>
      </c>
      <c r="BY51" s="9">
        <v>21</v>
      </c>
      <c r="BZ51" s="9">
        <v>29.2</v>
      </c>
      <c r="CA51" s="9">
        <v>13.2</v>
      </c>
      <c r="CB51" s="28">
        <v>5.0999999999999996</v>
      </c>
      <c r="CC51" s="27">
        <v>7.4</v>
      </c>
      <c r="CD51" s="26">
        <v>3</v>
      </c>
      <c r="CE51" s="9">
        <v>61.6</v>
      </c>
      <c r="CF51" s="9">
        <v>89.5</v>
      </c>
      <c r="CG51" s="9">
        <v>35.299999999999997</v>
      </c>
      <c r="CH51" s="28">
        <v>12.2</v>
      </c>
      <c r="CI51" s="27">
        <v>12.4</v>
      </c>
      <c r="CJ51" s="26">
        <v>12</v>
      </c>
      <c r="CK51" s="9">
        <v>27.7</v>
      </c>
      <c r="CL51" s="9">
        <v>41.7</v>
      </c>
      <c r="CM51" s="9">
        <v>14.4</v>
      </c>
      <c r="CN51" s="28">
        <v>19.899999999999999</v>
      </c>
      <c r="CO51" s="27">
        <v>32.700000000000003</v>
      </c>
      <c r="CP51" s="26">
        <v>8</v>
      </c>
      <c r="CQ51" s="9">
        <v>1.8</v>
      </c>
      <c r="CR51" s="9">
        <v>2.8</v>
      </c>
      <c r="CS51" s="9">
        <v>1</v>
      </c>
      <c r="CT51" s="28">
        <v>14.2</v>
      </c>
      <c r="CU51" s="27">
        <v>19.100000000000001</v>
      </c>
      <c r="CV51" s="26">
        <v>9.6</v>
      </c>
      <c r="CW51" s="9">
        <v>4.8</v>
      </c>
      <c r="CX51" s="9">
        <v>6.7</v>
      </c>
      <c r="CY51" s="9">
        <v>3</v>
      </c>
      <c r="CZ51" s="28">
        <v>69.900000000000006</v>
      </c>
      <c r="DA51" s="27">
        <v>110.7</v>
      </c>
      <c r="DB51" s="26">
        <v>31.6</v>
      </c>
      <c r="DC51" s="9">
        <v>0.5</v>
      </c>
      <c r="DD51" s="9">
        <v>0.7</v>
      </c>
      <c r="DE51" s="9">
        <v>0.3</v>
      </c>
      <c r="DF51" s="28">
        <v>35.700000000000003</v>
      </c>
      <c r="DG51" s="27">
        <v>56.7</v>
      </c>
      <c r="DH51" s="26">
        <v>16.100000000000001</v>
      </c>
      <c r="DI51" s="9">
        <v>0.2</v>
      </c>
      <c r="DJ51" s="9">
        <v>0.2</v>
      </c>
      <c r="DK51" s="9">
        <v>0.1</v>
      </c>
      <c r="DL51" s="28">
        <v>6.6</v>
      </c>
      <c r="DM51" s="27">
        <v>12</v>
      </c>
      <c r="DN51" s="26">
        <v>1.5</v>
      </c>
      <c r="DO51" s="9">
        <v>0.8</v>
      </c>
      <c r="DP51" s="9">
        <v>0.9</v>
      </c>
      <c r="DQ51" s="9">
        <v>0.8</v>
      </c>
      <c r="DR51" s="28">
        <v>26</v>
      </c>
      <c r="DS51" s="27">
        <v>40.1</v>
      </c>
      <c r="DT51" s="26">
        <v>12.8</v>
      </c>
      <c r="DU51" s="9">
        <v>37.5</v>
      </c>
      <c r="DV51" s="9">
        <v>57.5</v>
      </c>
      <c r="DW51" s="9">
        <v>18.7</v>
      </c>
      <c r="DX51" s="28">
        <v>2</v>
      </c>
      <c r="DY51" s="27">
        <v>3.1</v>
      </c>
      <c r="DZ51" s="26">
        <v>1.1000000000000001</v>
      </c>
      <c r="EA51" s="28">
        <v>3.2</v>
      </c>
      <c r="EB51" s="27">
        <v>4.5999999999999996</v>
      </c>
      <c r="EC51" s="26">
        <v>1.9</v>
      </c>
    </row>
    <row r="52" spans="1:142">
      <c r="A52" s="14" t="s">
        <v>46</v>
      </c>
      <c r="B52" s="28">
        <v>24.9</v>
      </c>
      <c r="C52" s="27">
        <v>35.6</v>
      </c>
      <c r="D52" s="26">
        <v>15.6</v>
      </c>
      <c r="E52" s="28">
        <v>18.5</v>
      </c>
      <c r="F52" s="27">
        <v>27.1</v>
      </c>
      <c r="G52" s="26">
        <v>11</v>
      </c>
      <c r="H52" s="28">
        <v>6.4</v>
      </c>
      <c r="I52" s="27">
        <v>8.4</v>
      </c>
      <c r="J52" s="26">
        <v>4.7</v>
      </c>
      <c r="K52" s="9">
        <v>5.2</v>
      </c>
      <c r="L52" s="9">
        <v>7.3</v>
      </c>
      <c r="M52" s="9">
        <v>3.4</v>
      </c>
      <c r="N52" s="28">
        <v>2.7</v>
      </c>
      <c r="O52" s="27">
        <v>3.8</v>
      </c>
      <c r="P52" s="26">
        <v>1.7</v>
      </c>
      <c r="Q52" s="9">
        <v>2.5</v>
      </c>
      <c r="R52" s="9">
        <v>3.5</v>
      </c>
      <c r="S52" s="9">
        <v>1.7</v>
      </c>
      <c r="T52" s="28">
        <v>35.1</v>
      </c>
      <c r="U52" s="27">
        <v>43.3</v>
      </c>
      <c r="V52" s="26">
        <v>28</v>
      </c>
      <c r="W52" s="9">
        <v>0.5</v>
      </c>
      <c r="X52" s="9">
        <v>0.5</v>
      </c>
      <c r="Y52" s="9">
        <v>0.4</v>
      </c>
      <c r="Z52" s="28">
        <v>6.4</v>
      </c>
      <c r="AA52" s="27">
        <v>8.1999999999999993</v>
      </c>
      <c r="AB52" s="26">
        <v>4.9000000000000004</v>
      </c>
      <c r="AC52" s="9">
        <v>7.4</v>
      </c>
      <c r="AD52" s="9">
        <v>9.1</v>
      </c>
      <c r="AE52" s="9">
        <v>5.9</v>
      </c>
      <c r="AF52" s="28">
        <v>4.2</v>
      </c>
      <c r="AG52" s="27">
        <v>5</v>
      </c>
      <c r="AH52" s="26">
        <v>3.5</v>
      </c>
      <c r="AI52" s="9">
        <v>16.600000000000001</v>
      </c>
      <c r="AJ52" s="9">
        <v>20.5</v>
      </c>
      <c r="AK52" s="9">
        <v>13.3</v>
      </c>
      <c r="AL52" s="28">
        <v>0</v>
      </c>
      <c r="AM52" s="27">
        <v>0</v>
      </c>
      <c r="AN52" s="26">
        <v>0</v>
      </c>
      <c r="AO52" s="9">
        <v>0</v>
      </c>
      <c r="AP52" s="9">
        <v>0</v>
      </c>
      <c r="AQ52" s="9">
        <v>0</v>
      </c>
      <c r="AR52" s="28">
        <v>323.7</v>
      </c>
      <c r="AS52" s="27">
        <v>461.6</v>
      </c>
      <c r="AT52" s="26">
        <v>203.7</v>
      </c>
      <c r="AU52" s="9">
        <v>4.2</v>
      </c>
      <c r="AV52" s="9">
        <v>6.1</v>
      </c>
      <c r="AW52" s="9">
        <v>2.6</v>
      </c>
      <c r="AX52" s="28">
        <v>1.9</v>
      </c>
      <c r="AY52" s="27">
        <v>2.8</v>
      </c>
      <c r="AZ52" s="26">
        <v>1.1000000000000001</v>
      </c>
      <c r="BA52" s="9">
        <v>2.2999999999999998</v>
      </c>
      <c r="BB52" s="9">
        <v>3.3</v>
      </c>
      <c r="BC52" s="9">
        <v>1.5</v>
      </c>
      <c r="BD52" s="28">
        <v>180.1</v>
      </c>
      <c r="BE52" s="27">
        <v>259</v>
      </c>
      <c r="BF52" s="26">
        <v>111.4</v>
      </c>
      <c r="BG52" s="9">
        <v>2.2000000000000002</v>
      </c>
      <c r="BH52" s="9">
        <v>2.2000000000000002</v>
      </c>
      <c r="BI52" s="9">
        <v>2.2000000000000002</v>
      </c>
      <c r="BJ52" s="28">
        <v>46.7</v>
      </c>
      <c r="BK52" s="27">
        <v>71.2</v>
      </c>
      <c r="BL52" s="26">
        <v>25.3</v>
      </c>
      <c r="BM52" s="9">
        <v>44.4</v>
      </c>
      <c r="BN52" s="9">
        <v>67.599999999999994</v>
      </c>
      <c r="BO52" s="9">
        <v>24.2</v>
      </c>
      <c r="BP52" s="28">
        <v>4.7</v>
      </c>
      <c r="BQ52" s="27">
        <v>5.9</v>
      </c>
      <c r="BR52" s="26">
        <v>3.7</v>
      </c>
      <c r="BS52" s="9">
        <v>5.0999999999999996</v>
      </c>
      <c r="BT52" s="9">
        <v>7</v>
      </c>
      <c r="BU52" s="9">
        <v>3.4</v>
      </c>
      <c r="BV52" s="28">
        <v>28.6</v>
      </c>
      <c r="BW52" s="27">
        <v>40.6</v>
      </c>
      <c r="BX52" s="26">
        <v>18.2</v>
      </c>
      <c r="BY52" s="9">
        <v>41.4</v>
      </c>
      <c r="BZ52" s="9">
        <v>54.8</v>
      </c>
      <c r="CA52" s="9">
        <v>29.7</v>
      </c>
      <c r="CB52" s="28">
        <v>7</v>
      </c>
      <c r="CC52" s="27">
        <v>9.6</v>
      </c>
      <c r="CD52" s="26">
        <v>4.8</v>
      </c>
      <c r="CE52" s="9">
        <v>110.6</v>
      </c>
      <c r="CF52" s="9">
        <v>158.6</v>
      </c>
      <c r="CG52" s="9">
        <v>68.8</v>
      </c>
      <c r="CH52" s="28">
        <v>17.3</v>
      </c>
      <c r="CI52" s="27">
        <v>14.9</v>
      </c>
      <c r="CJ52" s="26">
        <v>19.399999999999999</v>
      </c>
      <c r="CK52" s="9">
        <v>41.1</v>
      </c>
      <c r="CL52" s="9">
        <v>60</v>
      </c>
      <c r="CM52" s="9">
        <v>24.5</v>
      </c>
      <c r="CN52" s="28">
        <v>49.3</v>
      </c>
      <c r="CO52" s="27">
        <v>79.599999999999994</v>
      </c>
      <c r="CP52" s="26">
        <v>22.9</v>
      </c>
      <c r="CQ52" s="9">
        <v>2.9</v>
      </c>
      <c r="CR52" s="9">
        <v>4</v>
      </c>
      <c r="CS52" s="9">
        <v>2</v>
      </c>
      <c r="CT52" s="28">
        <v>21.1</v>
      </c>
      <c r="CU52" s="27">
        <v>27.5</v>
      </c>
      <c r="CV52" s="26">
        <v>15.6</v>
      </c>
      <c r="CW52" s="9">
        <v>7.7</v>
      </c>
      <c r="CX52" s="9">
        <v>10.5</v>
      </c>
      <c r="CY52" s="9">
        <v>5.3</v>
      </c>
      <c r="CZ52" s="28">
        <v>163.9</v>
      </c>
      <c r="DA52" s="27">
        <v>264.10000000000002</v>
      </c>
      <c r="DB52" s="26">
        <v>76.599999999999994</v>
      </c>
      <c r="DC52" s="9">
        <v>1.3</v>
      </c>
      <c r="DD52" s="9">
        <v>1.9</v>
      </c>
      <c r="DE52" s="9">
        <v>0.7</v>
      </c>
      <c r="DF52" s="28">
        <v>82.2</v>
      </c>
      <c r="DG52" s="27">
        <v>131.69999999999999</v>
      </c>
      <c r="DH52" s="26">
        <v>39.1</v>
      </c>
      <c r="DI52" s="9">
        <v>0.2</v>
      </c>
      <c r="DJ52" s="9">
        <v>0.3</v>
      </c>
      <c r="DK52" s="9">
        <v>0</v>
      </c>
      <c r="DL52" s="28">
        <v>17.100000000000001</v>
      </c>
      <c r="DM52" s="27">
        <v>31.5</v>
      </c>
      <c r="DN52" s="26">
        <v>4.5999999999999996</v>
      </c>
      <c r="DO52" s="9">
        <v>1.3</v>
      </c>
      <c r="DP52" s="9">
        <v>1.6</v>
      </c>
      <c r="DQ52" s="9">
        <v>1</v>
      </c>
      <c r="DR52" s="28">
        <v>61.9</v>
      </c>
      <c r="DS52" s="27">
        <v>97</v>
      </c>
      <c r="DT52" s="26">
        <v>31.2</v>
      </c>
      <c r="DU52" s="9">
        <v>55.6</v>
      </c>
      <c r="DV52" s="9">
        <v>81.7</v>
      </c>
      <c r="DW52" s="9">
        <v>32.9</v>
      </c>
      <c r="DX52" s="28">
        <v>3.3</v>
      </c>
      <c r="DY52" s="27">
        <v>5.0999999999999996</v>
      </c>
      <c r="DZ52" s="26">
        <v>1.6</v>
      </c>
      <c r="EA52" s="28">
        <v>5.9</v>
      </c>
      <c r="EB52" s="27">
        <v>8.5</v>
      </c>
      <c r="EC52" s="26">
        <v>3.7</v>
      </c>
    </row>
    <row r="53" spans="1:142">
      <c r="A53" s="14" t="s">
        <v>45</v>
      </c>
      <c r="B53" s="28">
        <v>42.1</v>
      </c>
      <c r="C53" s="27">
        <v>56.1</v>
      </c>
      <c r="D53" s="26">
        <v>30.9</v>
      </c>
      <c r="E53" s="28">
        <v>30.1</v>
      </c>
      <c r="F53" s="27">
        <v>41.2</v>
      </c>
      <c r="G53" s="26">
        <v>21.3</v>
      </c>
      <c r="H53" s="28">
        <v>12</v>
      </c>
      <c r="I53" s="27">
        <v>14.9</v>
      </c>
      <c r="J53" s="26">
        <v>9.6999999999999993</v>
      </c>
      <c r="K53" s="9">
        <v>12.6</v>
      </c>
      <c r="L53" s="9">
        <v>15.1</v>
      </c>
      <c r="M53" s="9">
        <v>10.6</v>
      </c>
      <c r="N53" s="28">
        <v>9.3000000000000007</v>
      </c>
      <c r="O53" s="27">
        <v>11.3</v>
      </c>
      <c r="P53" s="26">
        <v>7.8</v>
      </c>
      <c r="Q53" s="9">
        <v>3.2</v>
      </c>
      <c r="R53" s="9">
        <v>3.8</v>
      </c>
      <c r="S53" s="9">
        <v>2.8</v>
      </c>
      <c r="T53" s="28">
        <v>66.400000000000006</v>
      </c>
      <c r="U53" s="27">
        <v>85.2</v>
      </c>
      <c r="V53" s="26">
        <v>51.4</v>
      </c>
      <c r="W53" s="9">
        <v>0.7</v>
      </c>
      <c r="X53" s="9">
        <v>1</v>
      </c>
      <c r="Y53" s="9">
        <v>0.5</v>
      </c>
      <c r="Z53" s="28">
        <v>7.4</v>
      </c>
      <c r="AA53" s="27">
        <v>9.6</v>
      </c>
      <c r="AB53" s="26">
        <v>5.6</v>
      </c>
      <c r="AC53" s="9">
        <v>20.5</v>
      </c>
      <c r="AD53" s="9">
        <v>26.8</v>
      </c>
      <c r="AE53" s="9">
        <v>15.5</v>
      </c>
      <c r="AF53" s="28">
        <v>11.6</v>
      </c>
      <c r="AG53" s="27">
        <v>13.1</v>
      </c>
      <c r="AH53" s="26">
        <v>10.5</v>
      </c>
      <c r="AI53" s="9">
        <v>26.1</v>
      </c>
      <c r="AJ53" s="9">
        <v>34.799999999999997</v>
      </c>
      <c r="AK53" s="9">
        <v>19.2</v>
      </c>
      <c r="AL53" s="28">
        <v>0</v>
      </c>
      <c r="AM53" s="27">
        <v>0.1</v>
      </c>
      <c r="AN53" s="26">
        <v>0</v>
      </c>
      <c r="AO53" s="9">
        <v>0</v>
      </c>
      <c r="AP53" s="9">
        <v>0</v>
      </c>
      <c r="AQ53" s="9">
        <v>0.1</v>
      </c>
      <c r="AR53" s="28">
        <v>586.20000000000005</v>
      </c>
      <c r="AS53" s="27">
        <v>800.1</v>
      </c>
      <c r="AT53" s="26">
        <v>415.7</v>
      </c>
      <c r="AU53" s="9">
        <v>8.3000000000000007</v>
      </c>
      <c r="AV53" s="9">
        <v>10.7</v>
      </c>
      <c r="AW53" s="9">
        <v>6.4</v>
      </c>
      <c r="AX53" s="28">
        <v>3.8</v>
      </c>
      <c r="AY53" s="27">
        <v>4.8</v>
      </c>
      <c r="AZ53" s="26">
        <v>3</v>
      </c>
      <c r="BA53" s="9">
        <v>4.5</v>
      </c>
      <c r="BB53" s="9">
        <v>5.8</v>
      </c>
      <c r="BC53" s="9">
        <v>3.5</v>
      </c>
      <c r="BD53" s="28">
        <v>327.39999999999998</v>
      </c>
      <c r="BE53" s="27">
        <v>448.4</v>
      </c>
      <c r="BF53" s="26">
        <v>230.9</v>
      </c>
      <c r="BG53" s="9">
        <v>4.8</v>
      </c>
      <c r="BH53" s="9">
        <v>5</v>
      </c>
      <c r="BI53" s="9">
        <v>4.5999999999999996</v>
      </c>
      <c r="BJ53" s="28">
        <v>75.5</v>
      </c>
      <c r="BK53" s="27">
        <v>107.6</v>
      </c>
      <c r="BL53" s="26">
        <v>49.9</v>
      </c>
      <c r="BM53" s="9">
        <v>74.8</v>
      </c>
      <c r="BN53" s="9">
        <v>109.7</v>
      </c>
      <c r="BO53" s="9">
        <v>46.9</v>
      </c>
      <c r="BP53" s="28">
        <v>12.7</v>
      </c>
      <c r="BQ53" s="27">
        <v>15.8</v>
      </c>
      <c r="BR53" s="26">
        <v>10.3</v>
      </c>
      <c r="BS53" s="9">
        <v>8.4</v>
      </c>
      <c r="BT53" s="9">
        <v>11.5</v>
      </c>
      <c r="BU53" s="9">
        <v>5.9</v>
      </c>
      <c r="BV53" s="28">
        <v>52.3</v>
      </c>
      <c r="BW53" s="27">
        <v>71.8</v>
      </c>
      <c r="BX53" s="26">
        <v>36.799999999999997</v>
      </c>
      <c r="BY53" s="9">
        <v>87.4</v>
      </c>
      <c r="BZ53" s="9">
        <v>111.7</v>
      </c>
      <c r="CA53" s="9">
        <v>68</v>
      </c>
      <c r="CB53" s="28">
        <v>11.5</v>
      </c>
      <c r="CC53" s="27">
        <v>15.4</v>
      </c>
      <c r="CD53" s="26">
        <v>8.5</v>
      </c>
      <c r="CE53" s="9">
        <v>202.7</v>
      </c>
      <c r="CF53" s="9">
        <v>280.5</v>
      </c>
      <c r="CG53" s="9">
        <v>140.69999999999999</v>
      </c>
      <c r="CH53" s="28">
        <v>24</v>
      </c>
      <c r="CI53" s="27">
        <v>18.600000000000001</v>
      </c>
      <c r="CJ53" s="26">
        <v>28.3</v>
      </c>
      <c r="CK53" s="9">
        <v>68.099999999999994</v>
      </c>
      <c r="CL53" s="9">
        <v>91.2</v>
      </c>
      <c r="CM53" s="9">
        <v>49.6</v>
      </c>
      <c r="CN53" s="28">
        <v>104.9</v>
      </c>
      <c r="CO53" s="27">
        <v>163.5</v>
      </c>
      <c r="CP53" s="26">
        <v>58.2</v>
      </c>
      <c r="CQ53" s="9">
        <v>5.7</v>
      </c>
      <c r="CR53" s="9">
        <v>7.2</v>
      </c>
      <c r="CS53" s="9">
        <v>4.5999999999999996</v>
      </c>
      <c r="CT53" s="28">
        <v>35</v>
      </c>
      <c r="CU53" s="27">
        <v>44.3</v>
      </c>
      <c r="CV53" s="26">
        <v>27.6</v>
      </c>
      <c r="CW53" s="9">
        <v>12.8</v>
      </c>
      <c r="CX53" s="9">
        <v>16.2</v>
      </c>
      <c r="CY53" s="9">
        <v>10</v>
      </c>
      <c r="CZ53" s="28">
        <v>362.7</v>
      </c>
      <c r="DA53" s="27">
        <v>583.79999999999995</v>
      </c>
      <c r="DB53" s="26">
        <v>186.5</v>
      </c>
      <c r="DC53" s="9">
        <v>3</v>
      </c>
      <c r="DD53" s="9">
        <v>4.5</v>
      </c>
      <c r="DE53" s="9">
        <v>1.9</v>
      </c>
      <c r="DF53" s="28">
        <v>189.7</v>
      </c>
      <c r="DG53" s="27">
        <v>298.89999999999998</v>
      </c>
      <c r="DH53" s="26">
        <v>102.7</v>
      </c>
      <c r="DI53" s="9">
        <v>0.6</v>
      </c>
      <c r="DJ53" s="9">
        <v>0.9</v>
      </c>
      <c r="DK53" s="9">
        <v>0.3</v>
      </c>
      <c r="DL53" s="28">
        <v>35.6</v>
      </c>
      <c r="DM53" s="27">
        <v>69</v>
      </c>
      <c r="DN53" s="26">
        <v>8.9</v>
      </c>
      <c r="DO53" s="9">
        <v>2.6</v>
      </c>
      <c r="DP53" s="9">
        <v>2.8</v>
      </c>
      <c r="DQ53" s="9">
        <v>2.4</v>
      </c>
      <c r="DR53" s="28">
        <v>131.19999999999999</v>
      </c>
      <c r="DS53" s="27">
        <v>207.7</v>
      </c>
      <c r="DT53" s="26">
        <v>70.3</v>
      </c>
      <c r="DU53" s="9">
        <v>91.6</v>
      </c>
      <c r="DV53" s="9">
        <v>124.6</v>
      </c>
      <c r="DW53" s="9">
        <v>65.3</v>
      </c>
      <c r="DX53" s="28">
        <v>5.0999999999999996</v>
      </c>
      <c r="DY53" s="27">
        <v>7.3</v>
      </c>
      <c r="DZ53" s="26">
        <v>3.3</v>
      </c>
      <c r="EA53" s="28">
        <v>12.5</v>
      </c>
      <c r="EB53" s="27">
        <v>17.7</v>
      </c>
      <c r="EC53" s="26">
        <v>8.4</v>
      </c>
    </row>
    <row r="54" spans="1:142">
      <c r="A54" s="14" t="s">
        <v>44</v>
      </c>
      <c r="B54" s="28">
        <v>74.599999999999994</v>
      </c>
      <c r="C54" s="27">
        <v>97.1</v>
      </c>
      <c r="D54" s="26">
        <v>59.6</v>
      </c>
      <c r="E54" s="28">
        <v>49.1</v>
      </c>
      <c r="F54" s="27">
        <v>64.8</v>
      </c>
      <c r="G54" s="26">
        <v>38.6</v>
      </c>
      <c r="H54" s="28">
        <v>25.6</v>
      </c>
      <c r="I54" s="27">
        <v>32.299999999999997</v>
      </c>
      <c r="J54" s="26">
        <v>21.1</v>
      </c>
      <c r="K54" s="9">
        <v>36.4</v>
      </c>
      <c r="L54" s="9">
        <v>40.700000000000003</v>
      </c>
      <c r="M54" s="9">
        <v>33.5</v>
      </c>
      <c r="N54" s="28">
        <v>31.4</v>
      </c>
      <c r="O54" s="27">
        <v>34.9</v>
      </c>
      <c r="P54" s="26">
        <v>29.1</v>
      </c>
      <c r="Q54" s="9">
        <v>4.9000000000000004</v>
      </c>
      <c r="R54" s="9">
        <v>5.7</v>
      </c>
      <c r="S54" s="9">
        <v>4.4000000000000004</v>
      </c>
      <c r="T54" s="28">
        <v>124</v>
      </c>
      <c r="U54" s="27">
        <v>153.19999999999999</v>
      </c>
      <c r="V54" s="26">
        <v>104.4</v>
      </c>
      <c r="W54" s="9">
        <v>1.1000000000000001</v>
      </c>
      <c r="X54" s="9">
        <v>1.4</v>
      </c>
      <c r="Y54" s="9">
        <v>0.8</v>
      </c>
      <c r="Z54" s="28">
        <v>7.3</v>
      </c>
      <c r="AA54" s="27">
        <v>10.4</v>
      </c>
      <c r="AB54" s="26">
        <v>5.2</v>
      </c>
      <c r="AC54" s="9">
        <v>41.2</v>
      </c>
      <c r="AD54" s="9">
        <v>51.6</v>
      </c>
      <c r="AE54" s="9">
        <v>34.299999999999997</v>
      </c>
      <c r="AF54" s="28">
        <v>36.200000000000003</v>
      </c>
      <c r="AG54" s="27">
        <v>37.5</v>
      </c>
      <c r="AH54" s="26">
        <v>35.299999999999997</v>
      </c>
      <c r="AI54" s="9">
        <v>38.1</v>
      </c>
      <c r="AJ54" s="9">
        <v>52.3</v>
      </c>
      <c r="AK54" s="9">
        <v>28.6</v>
      </c>
      <c r="AL54" s="28">
        <v>0</v>
      </c>
      <c r="AM54" s="27">
        <v>0</v>
      </c>
      <c r="AN54" s="26">
        <v>0</v>
      </c>
      <c r="AO54" s="9">
        <v>0</v>
      </c>
      <c r="AP54" s="9">
        <v>0.1</v>
      </c>
      <c r="AQ54" s="9">
        <v>0</v>
      </c>
      <c r="AR54" s="28">
        <v>1187</v>
      </c>
      <c r="AS54" s="27">
        <v>1552</v>
      </c>
      <c r="AT54" s="26">
        <v>942.6</v>
      </c>
      <c r="AU54" s="9">
        <v>19.3</v>
      </c>
      <c r="AV54" s="9">
        <v>23.7</v>
      </c>
      <c r="AW54" s="9">
        <v>16.399999999999999</v>
      </c>
      <c r="AX54" s="28">
        <v>9.8000000000000007</v>
      </c>
      <c r="AY54" s="27">
        <v>11</v>
      </c>
      <c r="AZ54" s="26">
        <v>9</v>
      </c>
      <c r="BA54" s="9">
        <v>9.5</v>
      </c>
      <c r="BB54" s="9">
        <v>12.7</v>
      </c>
      <c r="BC54" s="9">
        <v>7.4</v>
      </c>
      <c r="BD54" s="28">
        <v>667.4</v>
      </c>
      <c r="BE54" s="27">
        <v>862.8</v>
      </c>
      <c r="BF54" s="26">
        <v>536.70000000000005</v>
      </c>
      <c r="BG54" s="9">
        <v>8.1999999999999993</v>
      </c>
      <c r="BH54" s="9">
        <v>7.9</v>
      </c>
      <c r="BI54" s="9">
        <v>8.3000000000000007</v>
      </c>
      <c r="BJ54" s="28">
        <v>139</v>
      </c>
      <c r="BK54" s="27">
        <v>190.2</v>
      </c>
      <c r="BL54" s="26">
        <v>104.8</v>
      </c>
      <c r="BM54" s="9">
        <v>127.9</v>
      </c>
      <c r="BN54" s="9">
        <v>180.3</v>
      </c>
      <c r="BO54" s="9">
        <v>92.8</v>
      </c>
      <c r="BP54" s="28">
        <v>35.700000000000003</v>
      </c>
      <c r="BQ54" s="27">
        <v>39.6</v>
      </c>
      <c r="BR54" s="26">
        <v>33.1</v>
      </c>
      <c r="BS54" s="9">
        <v>13.9</v>
      </c>
      <c r="BT54" s="9">
        <v>19.3</v>
      </c>
      <c r="BU54" s="9">
        <v>10.3</v>
      </c>
      <c r="BV54" s="28">
        <v>106.7</v>
      </c>
      <c r="BW54" s="27">
        <v>138.69999999999999</v>
      </c>
      <c r="BX54" s="26">
        <v>85.3</v>
      </c>
      <c r="BY54" s="9">
        <v>217.5</v>
      </c>
      <c r="BZ54" s="9">
        <v>264</v>
      </c>
      <c r="CA54" s="9">
        <v>186.4</v>
      </c>
      <c r="CB54" s="28">
        <v>18.5</v>
      </c>
      <c r="CC54" s="27">
        <v>22.8</v>
      </c>
      <c r="CD54" s="26">
        <v>15.6</v>
      </c>
      <c r="CE54" s="9">
        <v>410.4</v>
      </c>
      <c r="CF54" s="9">
        <v>551.20000000000005</v>
      </c>
      <c r="CG54" s="9">
        <v>316.10000000000002</v>
      </c>
      <c r="CH54" s="28">
        <v>39.200000000000003</v>
      </c>
      <c r="CI54" s="27">
        <v>26.6</v>
      </c>
      <c r="CJ54" s="26">
        <v>47.6</v>
      </c>
      <c r="CK54" s="9">
        <v>122</v>
      </c>
      <c r="CL54" s="9">
        <v>158.80000000000001</v>
      </c>
      <c r="CM54" s="9">
        <v>97.4</v>
      </c>
      <c r="CN54" s="28">
        <v>239.3</v>
      </c>
      <c r="CO54" s="27">
        <v>354.4</v>
      </c>
      <c r="CP54" s="26">
        <v>162.30000000000001</v>
      </c>
      <c r="CQ54" s="9">
        <v>9.8000000000000007</v>
      </c>
      <c r="CR54" s="9">
        <v>11.4</v>
      </c>
      <c r="CS54" s="9">
        <v>8.8000000000000007</v>
      </c>
      <c r="CT54" s="28">
        <v>65.5</v>
      </c>
      <c r="CU54" s="27">
        <v>83.2</v>
      </c>
      <c r="CV54" s="26">
        <v>53.7</v>
      </c>
      <c r="CW54" s="9">
        <v>24.3</v>
      </c>
      <c r="CX54" s="9">
        <v>31</v>
      </c>
      <c r="CY54" s="9">
        <v>19.899999999999999</v>
      </c>
      <c r="CZ54" s="28">
        <v>813</v>
      </c>
      <c r="DA54" s="27">
        <v>1332.9</v>
      </c>
      <c r="DB54" s="26">
        <v>465.1</v>
      </c>
      <c r="DC54" s="9">
        <v>7.7</v>
      </c>
      <c r="DD54" s="9">
        <v>11.2</v>
      </c>
      <c r="DE54" s="9">
        <v>5.4</v>
      </c>
      <c r="DF54" s="28">
        <v>454.5</v>
      </c>
      <c r="DG54" s="27">
        <v>727.1</v>
      </c>
      <c r="DH54" s="26">
        <v>272</v>
      </c>
      <c r="DI54" s="9">
        <v>1.1000000000000001</v>
      </c>
      <c r="DJ54" s="9">
        <v>1.5</v>
      </c>
      <c r="DK54" s="9">
        <v>0.7</v>
      </c>
      <c r="DL54" s="28">
        <v>74.3</v>
      </c>
      <c r="DM54" s="27">
        <v>155.80000000000001</v>
      </c>
      <c r="DN54" s="26">
        <v>19.7</v>
      </c>
      <c r="DO54" s="9">
        <v>4.8</v>
      </c>
      <c r="DP54" s="9">
        <v>5.6</v>
      </c>
      <c r="DQ54" s="9">
        <v>4.4000000000000004</v>
      </c>
      <c r="DR54" s="28">
        <v>270.60000000000002</v>
      </c>
      <c r="DS54" s="27">
        <v>431.6</v>
      </c>
      <c r="DT54" s="26">
        <v>162.9</v>
      </c>
      <c r="DU54" s="9">
        <v>162.19999999999999</v>
      </c>
      <c r="DV54" s="9">
        <v>209.4</v>
      </c>
      <c r="DW54" s="9">
        <v>130.6</v>
      </c>
      <c r="DX54" s="28">
        <v>9.8000000000000007</v>
      </c>
      <c r="DY54" s="27">
        <v>14.6</v>
      </c>
      <c r="DZ54" s="26">
        <v>6.6</v>
      </c>
      <c r="EA54" s="28">
        <v>28.3</v>
      </c>
      <c r="EB54" s="27">
        <v>37.700000000000003</v>
      </c>
      <c r="EC54" s="26">
        <v>22</v>
      </c>
    </row>
    <row r="55" spans="1:142">
      <c r="A55" s="312" t="s">
        <v>934</v>
      </c>
      <c r="B55" s="24">
        <v>176.1</v>
      </c>
      <c r="C55" s="23">
        <v>189.5</v>
      </c>
      <c r="D55" s="22">
        <v>170.4</v>
      </c>
      <c r="E55" s="24">
        <v>97.7</v>
      </c>
      <c r="F55" s="23">
        <v>107.5</v>
      </c>
      <c r="G55" s="22">
        <v>93.6</v>
      </c>
      <c r="H55" s="24">
        <v>78.3</v>
      </c>
      <c r="I55" s="23">
        <v>82</v>
      </c>
      <c r="J55" s="22">
        <v>76.7</v>
      </c>
      <c r="K55" s="23">
        <v>188.8</v>
      </c>
      <c r="L55" s="23">
        <v>140.5</v>
      </c>
      <c r="M55" s="23">
        <v>209.4</v>
      </c>
      <c r="N55" s="24">
        <v>175.2</v>
      </c>
      <c r="O55" s="23">
        <v>130.5</v>
      </c>
      <c r="P55" s="22">
        <v>194.2</v>
      </c>
      <c r="Q55" s="23">
        <v>13.7</v>
      </c>
      <c r="R55" s="23">
        <v>10</v>
      </c>
      <c r="S55" s="23">
        <v>15.2</v>
      </c>
      <c r="T55" s="24">
        <v>267.5</v>
      </c>
      <c r="U55" s="23">
        <v>275.39999999999998</v>
      </c>
      <c r="V55" s="22">
        <v>264.2</v>
      </c>
      <c r="W55" s="23">
        <v>1.4</v>
      </c>
      <c r="X55" s="23">
        <v>1.6</v>
      </c>
      <c r="Y55" s="23">
        <v>1.3</v>
      </c>
      <c r="Z55" s="24">
        <v>3.6</v>
      </c>
      <c r="AA55" s="23">
        <v>6.2</v>
      </c>
      <c r="AB55" s="22">
        <v>2.5</v>
      </c>
      <c r="AC55" s="23">
        <v>58.7</v>
      </c>
      <c r="AD55" s="23">
        <v>69</v>
      </c>
      <c r="AE55" s="23">
        <v>54.2</v>
      </c>
      <c r="AF55" s="24">
        <v>150.6</v>
      </c>
      <c r="AG55" s="23">
        <v>127.4</v>
      </c>
      <c r="AH55" s="22">
        <v>160.4</v>
      </c>
      <c r="AI55" s="23">
        <v>53.3</v>
      </c>
      <c r="AJ55" s="23">
        <v>71.2</v>
      </c>
      <c r="AK55" s="23">
        <v>45.7</v>
      </c>
      <c r="AL55" s="24">
        <v>0</v>
      </c>
      <c r="AM55" s="23">
        <v>0</v>
      </c>
      <c r="AN55" s="22">
        <v>0</v>
      </c>
      <c r="AO55" s="23">
        <v>0.1</v>
      </c>
      <c r="AP55" s="23">
        <v>0.1</v>
      </c>
      <c r="AQ55" s="23">
        <v>0.1</v>
      </c>
      <c r="AR55" s="24">
        <v>3431.5</v>
      </c>
      <c r="AS55" s="23">
        <v>3679.9</v>
      </c>
      <c r="AT55" s="22">
        <v>3325.7</v>
      </c>
      <c r="AU55" s="23">
        <v>87</v>
      </c>
      <c r="AV55" s="23">
        <v>74.599999999999994</v>
      </c>
      <c r="AW55" s="23">
        <v>92.3</v>
      </c>
      <c r="AX55" s="24">
        <v>41.8</v>
      </c>
      <c r="AY55" s="23">
        <v>33.700000000000003</v>
      </c>
      <c r="AZ55" s="22">
        <v>45.3</v>
      </c>
      <c r="BA55" s="23">
        <v>45.2</v>
      </c>
      <c r="BB55" s="23">
        <v>40.9</v>
      </c>
      <c r="BC55" s="23">
        <v>47</v>
      </c>
      <c r="BD55" s="24">
        <v>2047.1</v>
      </c>
      <c r="BE55" s="23">
        <v>2172.4</v>
      </c>
      <c r="BF55" s="22">
        <v>1993.7</v>
      </c>
      <c r="BG55" s="23">
        <v>25.9</v>
      </c>
      <c r="BH55" s="23">
        <v>19.3</v>
      </c>
      <c r="BI55" s="23">
        <v>28.7</v>
      </c>
      <c r="BJ55" s="24">
        <v>287.5</v>
      </c>
      <c r="BK55" s="23">
        <v>366.5</v>
      </c>
      <c r="BL55" s="22">
        <v>253.8</v>
      </c>
      <c r="BM55" s="23">
        <v>262.60000000000002</v>
      </c>
      <c r="BN55" s="23">
        <v>352.9</v>
      </c>
      <c r="BO55" s="23">
        <v>224.2</v>
      </c>
      <c r="BP55" s="24">
        <v>147.1</v>
      </c>
      <c r="BQ55" s="23">
        <v>121.2</v>
      </c>
      <c r="BR55" s="22">
        <v>158.19999999999999</v>
      </c>
      <c r="BS55" s="23">
        <v>23.2</v>
      </c>
      <c r="BT55" s="23">
        <v>31.2</v>
      </c>
      <c r="BU55" s="23">
        <v>19.8</v>
      </c>
      <c r="BV55" s="24">
        <v>302.10000000000002</v>
      </c>
      <c r="BW55" s="23">
        <v>339.9</v>
      </c>
      <c r="BX55" s="22">
        <v>285.89999999999998</v>
      </c>
      <c r="BY55" s="23">
        <v>964.9</v>
      </c>
      <c r="BZ55" s="23">
        <v>903.8</v>
      </c>
      <c r="CA55" s="23">
        <v>990.9</v>
      </c>
      <c r="CB55" s="24">
        <v>33.799999999999997</v>
      </c>
      <c r="CC55" s="23">
        <v>37.5</v>
      </c>
      <c r="CD55" s="22">
        <v>32.200000000000003</v>
      </c>
      <c r="CE55" s="23">
        <v>1094</v>
      </c>
      <c r="CF55" s="23">
        <v>1195.5</v>
      </c>
      <c r="CG55" s="23">
        <v>1050.7</v>
      </c>
      <c r="CH55" s="24">
        <v>62.5</v>
      </c>
      <c r="CI55" s="23">
        <v>35.6</v>
      </c>
      <c r="CJ55" s="22">
        <v>73.900000000000006</v>
      </c>
      <c r="CK55" s="23">
        <v>219.2</v>
      </c>
      <c r="CL55" s="23">
        <v>258.39999999999998</v>
      </c>
      <c r="CM55" s="23">
        <v>202.5</v>
      </c>
      <c r="CN55" s="24">
        <v>785.4</v>
      </c>
      <c r="CO55" s="23">
        <v>873.1</v>
      </c>
      <c r="CP55" s="22">
        <v>748.1</v>
      </c>
      <c r="CQ55" s="23">
        <v>26.8</v>
      </c>
      <c r="CR55" s="23">
        <v>28.4</v>
      </c>
      <c r="CS55" s="23">
        <v>26.1</v>
      </c>
      <c r="CT55" s="24">
        <v>133.9</v>
      </c>
      <c r="CU55" s="23">
        <v>167</v>
      </c>
      <c r="CV55" s="22">
        <v>119.8</v>
      </c>
      <c r="CW55" s="23">
        <v>69.599999999999994</v>
      </c>
      <c r="CX55" s="23">
        <v>70.3</v>
      </c>
      <c r="CY55" s="23">
        <v>69.2</v>
      </c>
      <c r="CZ55" s="24">
        <v>2411.6</v>
      </c>
      <c r="DA55" s="23">
        <v>3798.7</v>
      </c>
      <c r="DB55" s="22">
        <v>1820.8</v>
      </c>
      <c r="DC55" s="23">
        <v>29.1</v>
      </c>
      <c r="DD55" s="23">
        <v>36.9</v>
      </c>
      <c r="DE55" s="23">
        <v>25.8</v>
      </c>
      <c r="DF55" s="24">
        <v>1481.9</v>
      </c>
      <c r="DG55" s="23">
        <v>2225.6999999999998</v>
      </c>
      <c r="DH55" s="22">
        <v>1165.2</v>
      </c>
      <c r="DI55" s="23">
        <v>6.1</v>
      </c>
      <c r="DJ55" s="23">
        <v>6.2</v>
      </c>
      <c r="DK55" s="23">
        <v>6.1</v>
      </c>
      <c r="DL55" s="24">
        <v>150</v>
      </c>
      <c r="DM55" s="23">
        <v>375.7</v>
      </c>
      <c r="DN55" s="22">
        <v>53.8</v>
      </c>
      <c r="DO55" s="23">
        <v>15.9</v>
      </c>
      <c r="DP55" s="23">
        <v>13.4</v>
      </c>
      <c r="DQ55" s="23">
        <v>16.899999999999999</v>
      </c>
      <c r="DR55" s="24">
        <v>728.6</v>
      </c>
      <c r="DS55" s="23">
        <v>1140.8</v>
      </c>
      <c r="DT55" s="22">
        <v>553.1</v>
      </c>
      <c r="DU55" s="23">
        <v>385.4</v>
      </c>
      <c r="DV55" s="23">
        <v>420.4</v>
      </c>
      <c r="DW55" s="23">
        <v>370.4</v>
      </c>
      <c r="DX55" s="24">
        <v>22.4</v>
      </c>
      <c r="DY55" s="23">
        <v>28.9</v>
      </c>
      <c r="DZ55" s="22">
        <v>19.600000000000001</v>
      </c>
      <c r="EA55" s="24">
        <v>71.900000000000006</v>
      </c>
      <c r="EB55" s="23">
        <v>84.3</v>
      </c>
      <c r="EC55" s="22">
        <v>66.7</v>
      </c>
    </row>
    <row r="56" spans="1:142">
      <c r="A56" s="10" t="s">
        <v>43</v>
      </c>
      <c r="B56" s="28">
        <v>132.6</v>
      </c>
      <c r="C56" s="27">
        <v>158.19999999999999</v>
      </c>
      <c r="D56" s="26">
        <v>119.5</v>
      </c>
      <c r="E56" s="28">
        <v>80.8</v>
      </c>
      <c r="F56" s="27">
        <v>97.3</v>
      </c>
      <c r="G56" s="26">
        <v>72.3</v>
      </c>
      <c r="H56" s="28">
        <v>51.8</v>
      </c>
      <c r="I56" s="27">
        <v>60.8</v>
      </c>
      <c r="J56" s="26">
        <v>47.1</v>
      </c>
      <c r="K56" s="9">
        <v>101.9</v>
      </c>
      <c r="L56" s="9">
        <v>96.1</v>
      </c>
      <c r="M56" s="9">
        <v>104.9</v>
      </c>
      <c r="N56" s="28">
        <v>93</v>
      </c>
      <c r="O56" s="27">
        <v>89</v>
      </c>
      <c r="P56" s="26">
        <v>95.1</v>
      </c>
      <c r="Q56" s="9">
        <v>8.9</v>
      </c>
      <c r="R56" s="9">
        <v>7.1</v>
      </c>
      <c r="S56" s="9">
        <v>9.6999999999999993</v>
      </c>
      <c r="T56" s="28">
        <v>215.6</v>
      </c>
      <c r="U56" s="27">
        <v>246.5</v>
      </c>
      <c r="V56" s="26">
        <v>199.8</v>
      </c>
      <c r="W56" s="9">
        <v>1.4</v>
      </c>
      <c r="X56" s="9">
        <v>1.7</v>
      </c>
      <c r="Y56" s="9">
        <v>1.2</v>
      </c>
      <c r="Z56" s="28">
        <v>4.5999999999999996</v>
      </c>
      <c r="AA56" s="27">
        <v>7.4</v>
      </c>
      <c r="AB56" s="26">
        <v>3.1</v>
      </c>
      <c r="AC56" s="9">
        <v>59.1</v>
      </c>
      <c r="AD56" s="9">
        <v>71.900000000000006</v>
      </c>
      <c r="AE56" s="9">
        <v>52.6</v>
      </c>
      <c r="AF56" s="28">
        <v>99</v>
      </c>
      <c r="AG56" s="27">
        <v>97.3</v>
      </c>
      <c r="AH56" s="26">
        <v>99.8</v>
      </c>
      <c r="AI56" s="9">
        <v>51.5</v>
      </c>
      <c r="AJ56" s="9">
        <v>68.099999999999994</v>
      </c>
      <c r="AK56" s="9">
        <v>43</v>
      </c>
      <c r="AL56" s="28">
        <v>0</v>
      </c>
      <c r="AM56" s="27">
        <v>0</v>
      </c>
      <c r="AN56" s="26">
        <v>0</v>
      </c>
      <c r="AO56" s="9">
        <v>0.1</v>
      </c>
      <c r="AP56" s="9">
        <v>0.2</v>
      </c>
      <c r="AQ56" s="9">
        <v>0</v>
      </c>
      <c r="AR56" s="28">
        <v>2368.6999999999998</v>
      </c>
      <c r="AS56" s="27">
        <v>2916.6</v>
      </c>
      <c r="AT56" s="26">
        <v>2088.5</v>
      </c>
      <c r="AU56" s="9">
        <v>46.5</v>
      </c>
      <c r="AV56" s="9">
        <v>52</v>
      </c>
      <c r="AW56" s="9">
        <v>43.6</v>
      </c>
      <c r="AX56" s="28">
        <v>22.6</v>
      </c>
      <c r="AY56" s="27">
        <v>23.5</v>
      </c>
      <c r="AZ56" s="26">
        <v>22.2</v>
      </c>
      <c r="BA56" s="9">
        <v>23.8</v>
      </c>
      <c r="BB56" s="9">
        <v>28.5</v>
      </c>
      <c r="BC56" s="9">
        <v>21.4</v>
      </c>
      <c r="BD56" s="28">
        <v>1372.7</v>
      </c>
      <c r="BE56" s="27">
        <v>1673.5</v>
      </c>
      <c r="BF56" s="26">
        <v>1219</v>
      </c>
      <c r="BG56" s="9">
        <v>19</v>
      </c>
      <c r="BH56" s="9">
        <v>16.5</v>
      </c>
      <c r="BI56" s="9">
        <v>20.3</v>
      </c>
      <c r="BJ56" s="28">
        <v>235.4</v>
      </c>
      <c r="BK56" s="27">
        <v>317</v>
      </c>
      <c r="BL56" s="26">
        <v>193.6</v>
      </c>
      <c r="BM56" s="9">
        <v>206</v>
      </c>
      <c r="BN56" s="9">
        <v>290.89999999999998</v>
      </c>
      <c r="BO56" s="9">
        <v>162.6</v>
      </c>
      <c r="BP56" s="28">
        <v>92.3</v>
      </c>
      <c r="BQ56" s="27">
        <v>87.1</v>
      </c>
      <c r="BR56" s="26">
        <v>94.9</v>
      </c>
      <c r="BS56" s="9">
        <v>20.7</v>
      </c>
      <c r="BT56" s="9">
        <v>28.4</v>
      </c>
      <c r="BU56" s="9">
        <v>16.8</v>
      </c>
      <c r="BV56" s="28">
        <v>217.1</v>
      </c>
      <c r="BW56" s="27">
        <v>274.2</v>
      </c>
      <c r="BX56" s="26">
        <v>187.9</v>
      </c>
      <c r="BY56" s="9">
        <v>552.6</v>
      </c>
      <c r="BZ56" s="9">
        <v>624.29999999999995</v>
      </c>
      <c r="CA56" s="9">
        <v>515.9</v>
      </c>
      <c r="CB56" s="28">
        <v>29.7</v>
      </c>
      <c r="CC56" s="27">
        <v>35</v>
      </c>
      <c r="CD56" s="26">
        <v>27</v>
      </c>
      <c r="CE56" s="9">
        <v>784.6</v>
      </c>
      <c r="CF56" s="9">
        <v>984.2</v>
      </c>
      <c r="CG56" s="9">
        <v>682.5</v>
      </c>
      <c r="CH56" s="28">
        <v>57.2</v>
      </c>
      <c r="CI56" s="27">
        <v>35.299999999999997</v>
      </c>
      <c r="CJ56" s="26">
        <v>68.3</v>
      </c>
      <c r="CK56" s="9">
        <v>187.2</v>
      </c>
      <c r="CL56" s="9">
        <v>231.5</v>
      </c>
      <c r="CM56" s="9">
        <v>164.6</v>
      </c>
      <c r="CN56" s="28">
        <v>521.1</v>
      </c>
      <c r="CO56" s="27">
        <v>694.2</v>
      </c>
      <c r="CP56" s="26">
        <v>432.6</v>
      </c>
      <c r="CQ56" s="9">
        <v>19.100000000000001</v>
      </c>
      <c r="CR56" s="9">
        <v>23.3</v>
      </c>
      <c r="CS56" s="9">
        <v>17</v>
      </c>
      <c r="CT56" s="28">
        <v>117.4</v>
      </c>
      <c r="CU56" s="27">
        <v>151.5</v>
      </c>
      <c r="CV56" s="26">
        <v>99.9</v>
      </c>
      <c r="CW56" s="9">
        <v>47.5</v>
      </c>
      <c r="CX56" s="9">
        <v>55.4</v>
      </c>
      <c r="CY56" s="9">
        <v>43.5</v>
      </c>
      <c r="CZ56" s="28">
        <v>1714.6</v>
      </c>
      <c r="DA56" s="27">
        <v>2927.5</v>
      </c>
      <c r="DB56" s="26">
        <v>1094.5</v>
      </c>
      <c r="DC56" s="9">
        <v>16.3</v>
      </c>
      <c r="DD56" s="9">
        <v>23.5</v>
      </c>
      <c r="DE56" s="9">
        <v>12.7</v>
      </c>
      <c r="DF56" s="28">
        <v>1011.2</v>
      </c>
      <c r="DG56" s="27">
        <v>1663.8</v>
      </c>
      <c r="DH56" s="26">
        <v>677.5</v>
      </c>
      <c r="DI56" s="9">
        <v>3.5</v>
      </c>
      <c r="DJ56" s="9">
        <v>4.3</v>
      </c>
      <c r="DK56" s="9">
        <v>3</v>
      </c>
      <c r="DL56" s="28">
        <v>135.1</v>
      </c>
      <c r="DM56" s="27">
        <v>324.5</v>
      </c>
      <c r="DN56" s="26">
        <v>38.299999999999997</v>
      </c>
      <c r="DO56" s="9">
        <v>10.6</v>
      </c>
      <c r="DP56" s="9">
        <v>9.6</v>
      </c>
      <c r="DQ56" s="9">
        <v>11.1</v>
      </c>
      <c r="DR56" s="28">
        <v>538</v>
      </c>
      <c r="DS56" s="27">
        <v>901.8</v>
      </c>
      <c r="DT56" s="26">
        <v>351.9</v>
      </c>
      <c r="DU56" s="9">
        <v>281.8</v>
      </c>
      <c r="DV56" s="9">
        <v>341.5</v>
      </c>
      <c r="DW56" s="9">
        <v>251.2</v>
      </c>
      <c r="DX56" s="28">
        <v>16.8</v>
      </c>
      <c r="DY56" s="27">
        <v>24.2</v>
      </c>
      <c r="DZ56" s="26">
        <v>13.1</v>
      </c>
      <c r="EA56" s="28">
        <v>52.7</v>
      </c>
      <c r="EB56" s="27">
        <v>67.900000000000006</v>
      </c>
      <c r="EC56" s="26">
        <v>44.9</v>
      </c>
    </row>
    <row r="57" spans="1:142">
      <c r="A57" s="10" t="s">
        <v>42</v>
      </c>
      <c r="B57" s="28">
        <v>217.9</v>
      </c>
      <c r="C57" s="27">
        <v>241.9</v>
      </c>
      <c r="D57" s="26">
        <v>210</v>
      </c>
      <c r="E57" s="28">
        <v>117.5</v>
      </c>
      <c r="F57" s="27">
        <v>120.9</v>
      </c>
      <c r="G57" s="26">
        <v>116.3</v>
      </c>
      <c r="H57" s="28">
        <v>100.4</v>
      </c>
      <c r="I57" s="27">
        <v>120.9</v>
      </c>
      <c r="J57" s="26">
        <v>93.7</v>
      </c>
      <c r="K57" s="9">
        <v>256.8</v>
      </c>
      <c r="L57" s="9">
        <v>220.1</v>
      </c>
      <c r="M57" s="9">
        <v>268.89999999999998</v>
      </c>
      <c r="N57" s="28">
        <v>239</v>
      </c>
      <c r="O57" s="27">
        <v>204.6</v>
      </c>
      <c r="P57" s="26">
        <v>250.3</v>
      </c>
      <c r="Q57" s="9">
        <v>17.8</v>
      </c>
      <c r="R57" s="9">
        <v>15.5</v>
      </c>
      <c r="S57" s="9">
        <v>18.600000000000001</v>
      </c>
      <c r="T57" s="28">
        <v>320.60000000000002</v>
      </c>
      <c r="U57" s="27">
        <v>337.8</v>
      </c>
      <c r="V57" s="26">
        <v>315</v>
      </c>
      <c r="W57" s="9">
        <v>1.4</v>
      </c>
      <c r="X57" s="9">
        <v>1.5</v>
      </c>
      <c r="Y57" s="9">
        <v>1.4</v>
      </c>
      <c r="Z57" s="28">
        <v>2.1</v>
      </c>
      <c r="AA57" s="27">
        <v>3.3</v>
      </c>
      <c r="AB57" s="26">
        <v>1.7</v>
      </c>
      <c r="AC57" s="9">
        <v>60.3</v>
      </c>
      <c r="AD57" s="9">
        <v>63.7</v>
      </c>
      <c r="AE57" s="9">
        <v>59.2</v>
      </c>
      <c r="AF57" s="28">
        <v>201.1</v>
      </c>
      <c r="AG57" s="27">
        <v>187.3</v>
      </c>
      <c r="AH57" s="26">
        <v>205.6</v>
      </c>
      <c r="AI57" s="9">
        <v>55.8</v>
      </c>
      <c r="AJ57" s="9">
        <v>81.900000000000006</v>
      </c>
      <c r="AK57" s="9">
        <v>47.2</v>
      </c>
      <c r="AL57" s="28">
        <v>0</v>
      </c>
      <c r="AM57" s="27">
        <v>0</v>
      </c>
      <c r="AN57" s="26">
        <v>0</v>
      </c>
      <c r="AO57" s="9">
        <v>0.2</v>
      </c>
      <c r="AP57" s="9">
        <v>0</v>
      </c>
      <c r="AQ57" s="9">
        <v>0.3</v>
      </c>
      <c r="AR57" s="28">
        <v>4432.3999999999996</v>
      </c>
      <c r="AS57" s="27">
        <v>5046.8</v>
      </c>
      <c r="AT57" s="26">
        <v>4231</v>
      </c>
      <c r="AU57" s="9">
        <v>116.9</v>
      </c>
      <c r="AV57" s="9">
        <v>113.2</v>
      </c>
      <c r="AW57" s="9">
        <v>118.1</v>
      </c>
      <c r="AX57" s="28">
        <v>56.9</v>
      </c>
      <c r="AY57" s="27">
        <v>49.7</v>
      </c>
      <c r="AZ57" s="26">
        <v>59.2</v>
      </c>
      <c r="BA57" s="9">
        <v>60</v>
      </c>
      <c r="BB57" s="9">
        <v>63.4</v>
      </c>
      <c r="BC57" s="9">
        <v>58.9</v>
      </c>
      <c r="BD57" s="28">
        <v>2672.3</v>
      </c>
      <c r="BE57" s="27">
        <v>3045.2</v>
      </c>
      <c r="BF57" s="26">
        <v>2550</v>
      </c>
      <c r="BG57" s="9">
        <v>31.6</v>
      </c>
      <c r="BH57" s="9">
        <v>24.1</v>
      </c>
      <c r="BI57" s="9">
        <v>34</v>
      </c>
      <c r="BJ57" s="28">
        <v>352.9</v>
      </c>
      <c r="BK57" s="27">
        <v>468.8</v>
      </c>
      <c r="BL57" s="26">
        <v>314.89999999999998</v>
      </c>
      <c r="BM57" s="9">
        <v>320.5</v>
      </c>
      <c r="BN57" s="9">
        <v>479.8</v>
      </c>
      <c r="BO57" s="9">
        <v>268.3</v>
      </c>
      <c r="BP57" s="28">
        <v>210.1</v>
      </c>
      <c r="BQ57" s="27">
        <v>187.6</v>
      </c>
      <c r="BR57" s="26">
        <v>217.4</v>
      </c>
      <c r="BS57" s="9">
        <v>26.8</v>
      </c>
      <c r="BT57" s="9">
        <v>35.4</v>
      </c>
      <c r="BU57" s="9">
        <v>23.9</v>
      </c>
      <c r="BV57" s="28">
        <v>387.8</v>
      </c>
      <c r="BW57" s="27">
        <v>455.1</v>
      </c>
      <c r="BX57" s="26">
        <v>365.7</v>
      </c>
      <c r="BY57" s="9">
        <v>1305.8</v>
      </c>
      <c r="BZ57" s="9">
        <v>1354.6</v>
      </c>
      <c r="CA57" s="9">
        <v>1289.7</v>
      </c>
      <c r="CB57" s="28">
        <v>36.9</v>
      </c>
      <c r="CC57" s="27">
        <v>39.6</v>
      </c>
      <c r="CD57" s="26">
        <v>36</v>
      </c>
      <c r="CE57" s="9">
        <v>1397</v>
      </c>
      <c r="CF57" s="9">
        <v>1589.3</v>
      </c>
      <c r="CG57" s="9">
        <v>1333.9</v>
      </c>
      <c r="CH57" s="28">
        <v>69.099999999999994</v>
      </c>
      <c r="CI57" s="27">
        <v>35.700000000000003</v>
      </c>
      <c r="CJ57" s="26">
        <v>80.099999999999994</v>
      </c>
      <c r="CK57" s="9">
        <v>261.8</v>
      </c>
      <c r="CL57" s="9">
        <v>323.5</v>
      </c>
      <c r="CM57" s="9">
        <v>241.6</v>
      </c>
      <c r="CN57" s="28">
        <v>1032.5999999999999</v>
      </c>
      <c r="CO57" s="27">
        <v>1191.7</v>
      </c>
      <c r="CP57" s="26">
        <v>980.4</v>
      </c>
      <c r="CQ57" s="9">
        <v>33.4</v>
      </c>
      <c r="CR57" s="9">
        <v>38.4</v>
      </c>
      <c r="CS57" s="9">
        <v>31.7</v>
      </c>
      <c r="CT57" s="28">
        <v>157.80000000000001</v>
      </c>
      <c r="CU57" s="27">
        <v>204</v>
      </c>
      <c r="CV57" s="26">
        <v>142.69999999999999</v>
      </c>
      <c r="CW57" s="9">
        <v>88.5</v>
      </c>
      <c r="CX57" s="9">
        <v>95</v>
      </c>
      <c r="CY57" s="9">
        <v>86.3</v>
      </c>
      <c r="CZ57" s="28">
        <v>3096.7</v>
      </c>
      <c r="DA57" s="27">
        <v>5404.8</v>
      </c>
      <c r="DB57" s="26">
        <v>2339.8000000000002</v>
      </c>
      <c r="DC57" s="9">
        <v>42.3</v>
      </c>
      <c r="DD57" s="9">
        <v>62.8</v>
      </c>
      <c r="DE57" s="9">
        <v>35.6</v>
      </c>
      <c r="DF57" s="28">
        <v>1948.7</v>
      </c>
      <c r="DG57" s="27">
        <v>3248.9</v>
      </c>
      <c r="DH57" s="26">
        <v>1522.3</v>
      </c>
      <c r="DI57" s="9">
        <v>7.4</v>
      </c>
      <c r="DJ57" s="9">
        <v>7.1</v>
      </c>
      <c r="DK57" s="9">
        <v>7.4</v>
      </c>
      <c r="DL57" s="28">
        <v>169.8</v>
      </c>
      <c r="DM57" s="27">
        <v>489.7</v>
      </c>
      <c r="DN57" s="26">
        <v>65</v>
      </c>
      <c r="DO57" s="9">
        <v>20.7</v>
      </c>
      <c r="DP57" s="9">
        <v>20.8</v>
      </c>
      <c r="DQ57" s="9">
        <v>20.6</v>
      </c>
      <c r="DR57" s="28">
        <v>907.8</v>
      </c>
      <c r="DS57" s="27">
        <v>1575.3</v>
      </c>
      <c r="DT57" s="26">
        <v>689</v>
      </c>
      <c r="DU57" s="9">
        <v>486.2</v>
      </c>
      <c r="DV57" s="9">
        <v>573.4</v>
      </c>
      <c r="DW57" s="9">
        <v>457.6</v>
      </c>
      <c r="DX57" s="28">
        <v>29.1</v>
      </c>
      <c r="DY57" s="27">
        <v>42.9</v>
      </c>
      <c r="DZ57" s="26">
        <v>24.5</v>
      </c>
      <c r="EA57" s="28">
        <v>93.1</v>
      </c>
      <c r="EB57" s="27">
        <v>116.5</v>
      </c>
      <c r="EC57" s="26">
        <v>85.5</v>
      </c>
    </row>
    <row r="58" spans="1:142">
      <c r="A58" s="10" t="s">
        <v>41</v>
      </c>
      <c r="B58" s="28">
        <v>345.9</v>
      </c>
      <c r="C58" s="27">
        <v>397.1</v>
      </c>
      <c r="D58" s="26">
        <v>335</v>
      </c>
      <c r="E58" s="28">
        <v>158.80000000000001</v>
      </c>
      <c r="F58" s="27">
        <v>195.4</v>
      </c>
      <c r="G58" s="26">
        <v>151</v>
      </c>
      <c r="H58" s="28">
        <v>187.1</v>
      </c>
      <c r="I58" s="27">
        <v>201.7</v>
      </c>
      <c r="J58" s="26">
        <v>184</v>
      </c>
      <c r="K58" s="9">
        <v>563.5</v>
      </c>
      <c r="L58" s="9">
        <v>422.3</v>
      </c>
      <c r="M58" s="9">
        <v>593.70000000000005</v>
      </c>
      <c r="N58" s="28">
        <v>530.79999999999995</v>
      </c>
      <c r="O58" s="27">
        <v>397.1</v>
      </c>
      <c r="P58" s="26">
        <v>559.4</v>
      </c>
      <c r="Q58" s="9">
        <v>32.700000000000003</v>
      </c>
      <c r="R58" s="9">
        <v>25.2</v>
      </c>
      <c r="S58" s="9">
        <v>34.299999999999997</v>
      </c>
      <c r="T58" s="28">
        <v>477.3</v>
      </c>
      <c r="U58" s="27">
        <v>422.3</v>
      </c>
      <c r="V58" s="26">
        <v>489.1</v>
      </c>
      <c r="W58" s="9">
        <v>1.4</v>
      </c>
      <c r="X58" s="9">
        <v>0</v>
      </c>
      <c r="Y58" s="9">
        <v>1.7</v>
      </c>
      <c r="Z58" s="28">
        <v>1.1000000000000001</v>
      </c>
      <c r="AA58" s="27">
        <v>1.6</v>
      </c>
      <c r="AB58" s="26">
        <v>1</v>
      </c>
      <c r="AC58" s="9">
        <v>51.3</v>
      </c>
      <c r="AD58" s="9">
        <v>58.3</v>
      </c>
      <c r="AE58" s="9">
        <v>49.8</v>
      </c>
      <c r="AF58" s="28">
        <v>365.3</v>
      </c>
      <c r="AG58" s="27">
        <v>296.2</v>
      </c>
      <c r="AH58" s="26">
        <v>380.1</v>
      </c>
      <c r="AI58" s="9">
        <v>58.2</v>
      </c>
      <c r="AJ58" s="9">
        <v>66.2</v>
      </c>
      <c r="AK58" s="9">
        <v>56.5</v>
      </c>
      <c r="AL58" s="28">
        <v>0</v>
      </c>
      <c r="AM58" s="27">
        <v>0</v>
      </c>
      <c r="AN58" s="26">
        <v>0</v>
      </c>
      <c r="AO58" s="9">
        <v>0</v>
      </c>
      <c r="AP58" s="9">
        <v>0</v>
      </c>
      <c r="AQ58" s="9">
        <v>0</v>
      </c>
      <c r="AR58" s="28">
        <v>7684.7</v>
      </c>
      <c r="AS58" s="27">
        <v>8334.9</v>
      </c>
      <c r="AT58" s="26">
        <v>7545.9</v>
      </c>
      <c r="AU58" s="9">
        <v>253.6</v>
      </c>
      <c r="AV58" s="9">
        <v>212.7</v>
      </c>
      <c r="AW58" s="9">
        <v>262.39999999999998</v>
      </c>
      <c r="AX58" s="28">
        <v>122.5</v>
      </c>
      <c r="AY58" s="27">
        <v>97.7</v>
      </c>
      <c r="AZ58" s="26">
        <v>127.8</v>
      </c>
      <c r="BA58" s="9">
        <v>131.1</v>
      </c>
      <c r="BB58" s="9">
        <v>115</v>
      </c>
      <c r="BC58" s="9">
        <v>134.5</v>
      </c>
      <c r="BD58" s="28">
        <v>4772.5</v>
      </c>
      <c r="BE58" s="27">
        <v>5240.3999999999996</v>
      </c>
      <c r="BF58" s="26">
        <v>4672.6000000000004</v>
      </c>
      <c r="BG58" s="9">
        <v>59.3</v>
      </c>
      <c r="BH58" s="9">
        <v>31.5</v>
      </c>
      <c r="BI58" s="9">
        <v>65.3</v>
      </c>
      <c r="BJ58" s="28">
        <v>474</v>
      </c>
      <c r="BK58" s="27">
        <v>612.9</v>
      </c>
      <c r="BL58" s="26">
        <v>444.3</v>
      </c>
      <c r="BM58" s="9">
        <v>481.2</v>
      </c>
      <c r="BN58" s="9">
        <v>666.5</v>
      </c>
      <c r="BO58" s="9">
        <v>441.7</v>
      </c>
      <c r="BP58" s="28">
        <v>348.2</v>
      </c>
      <c r="BQ58" s="27">
        <v>299.39999999999998</v>
      </c>
      <c r="BR58" s="26">
        <v>358.6</v>
      </c>
      <c r="BS58" s="9">
        <v>29.9</v>
      </c>
      <c r="BT58" s="9">
        <v>58.3</v>
      </c>
      <c r="BU58" s="9">
        <v>23.9</v>
      </c>
      <c r="BV58" s="28">
        <v>635.9</v>
      </c>
      <c r="BW58" s="27">
        <v>735.8</v>
      </c>
      <c r="BX58" s="26">
        <v>614.6</v>
      </c>
      <c r="BY58" s="9">
        <v>2691.3</v>
      </c>
      <c r="BZ58" s="9">
        <v>2771.5</v>
      </c>
      <c r="CA58" s="9">
        <v>2674.2</v>
      </c>
      <c r="CB58" s="28">
        <v>52.7</v>
      </c>
      <c r="CC58" s="27">
        <v>64.599999999999994</v>
      </c>
      <c r="CD58" s="26">
        <v>50.1</v>
      </c>
      <c r="CE58" s="9">
        <v>2309</v>
      </c>
      <c r="CF58" s="9">
        <v>2478.4</v>
      </c>
      <c r="CG58" s="9">
        <v>2272.9</v>
      </c>
      <c r="CH58" s="28">
        <v>83.4</v>
      </c>
      <c r="CI58" s="27">
        <v>36.200000000000003</v>
      </c>
      <c r="CJ58" s="26">
        <v>93.5</v>
      </c>
      <c r="CK58" s="9">
        <v>311.60000000000002</v>
      </c>
      <c r="CL58" s="9">
        <v>359.2</v>
      </c>
      <c r="CM58" s="9">
        <v>301.39999999999998</v>
      </c>
      <c r="CN58" s="28">
        <v>1856.9</v>
      </c>
      <c r="CO58" s="27">
        <v>2030.9</v>
      </c>
      <c r="CP58" s="26">
        <v>1819.8</v>
      </c>
      <c r="CQ58" s="9">
        <v>57.1</v>
      </c>
      <c r="CR58" s="9">
        <v>52</v>
      </c>
      <c r="CS58" s="9">
        <v>58.2</v>
      </c>
      <c r="CT58" s="28">
        <v>185.7</v>
      </c>
      <c r="CU58" s="27">
        <v>230</v>
      </c>
      <c r="CV58" s="26">
        <v>176.3</v>
      </c>
      <c r="CW58" s="9">
        <v>163.80000000000001</v>
      </c>
      <c r="CX58" s="9">
        <v>173.3</v>
      </c>
      <c r="CY58" s="9">
        <v>161.80000000000001</v>
      </c>
      <c r="CZ58" s="28">
        <v>5097.6000000000004</v>
      </c>
      <c r="DA58" s="27">
        <v>8881.6</v>
      </c>
      <c r="DB58" s="26">
        <v>4289.8</v>
      </c>
      <c r="DC58" s="9">
        <v>73.2</v>
      </c>
      <c r="DD58" s="9">
        <v>108.7</v>
      </c>
      <c r="DE58" s="9">
        <v>65.599999999999994</v>
      </c>
      <c r="DF58" s="28">
        <v>3271.7</v>
      </c>
      <c r="DG58" s="27">
        <v>5517.7</v>
      </c>
      <c r="DH58" s="26">
        <v>2792.2</v>
      </c>
      <c r="DI58" s="9">
        <v>20</v>
      </c>
      <c r="DJ58" s="9">
        <v>25.2</v>
      </c>
      <c r="DK58" s="9">
        <v>18.8</v>
      </c>
      <c r="DL58" s="28">
        <v>197.9</v>
      </c>
      <c r="DM58" s="27">
        <v>631.79999999999995</v>
      </c>
      <c r="DN58" s="26">
        <v>105.3</v>
      </c>
      <c r="DO58" s="9">
        <v>36.9</v>
      </c>
      <c r="DP58" s="9">
        <v>34.700000000000003</v>
      </c>
      <c r="DQ58" s="9">
        <v>37.299999999999997</v>
      </c>
      <c r="DR58" s="28">
        <v>1498</v>
      </c>
      <c r="DS58" s="27">
        <v>2563.5</v>
      </c>
      <c r="DT58" s="26">
        <v>1270.5</v>
      </c>
      <c r="DU58" s="9">
        <v>805.3</v>
      </c>
      <c r="DV58" s="9">
        <v>854</v>
      </c>
      <c r="DW58" s="9">
        <v>794.8</v>
      </c>
      <c r="DX58" s="28">
        <v>41</v>
      </c>
      <c r="DY58" s="27">
        <v>29.9</v>
      </c>
      <c r="DZ58" s="26">
        <v>43.4</v>
      </c>
      <c r="EA58" s="28">
        <v>142.19999999999999</v>
      </c>
      <c r="EB58" s="27">
        <v>178</v>
      </c>
      <c r="EC58" s="26">
        <v>134.5</v>
      </c>
    </row>
    <row r="59" spans="1:142">
      <c r="A59" s="10" t="s">
        <v>40</v>
      </c>
      <c r="B59" s="28">
        <v>482.6</v>
      </c>
      <c r="C59" s="27">
        <v>502.3</v>
      </c>
      <c r="D59" s="26">
        <v>479.5</v>
      </c>
      <c r="E59" s="28">
        <v>171.7</v>
      </c>
      <c r="F59" s="27">
        <v>191.4</v>
      </c>
      <c r="G59" s="26">
        <v>168.6</v>
      </c>
      <c r="H59" s="28">
        <v>310.89999999999998</v>
      </c>
      <c r="I59" s="27">
        <v>311</v>
      </c>
      <c r="J59" s="26">
        <v>310.89999999999998</v>
      </c>
      <c r="K59" s="9">
        <v>936.1</v>
      </c>
      <c r="L59" s="9">
        <v>466.5</v>
      </c>
      <c r="M59" s="9">
        <v>1009.6</v>
      </c>
      <c r="N59" s="28">
        <v>879.4</v>
      </c>
      <c r="O59" s="27">
        <v>418.6</v>
      </c>
      <c r="P59" s="26">
        <v>951.6</v>
      </c>
      <c r="Q59" s="9">
        <v>56.7</v>
      </c>
      <c r="R59" s="9">
        <v>47.8</v>
      </c>
      <c r="S59" s="9">
        <v>58.1</v>
      </c>
      <c r="T59" s="28">
        <v>523.1</v>
      </c>
      <c r="U59" s="27">
        <v>346.8</v>
      </c>
      <c r="V59" s="26">
        <v>550.70000000000005</v>
      </c>
      <c r="W59" s="9">
        <v>0</v>
      </c>
      <c r="X59" s="9">
        <v>0</v>
      </c>
      <c r="Y59" s="9">
        <v>0</v>
      </c>
      <c r="Z59" s="28">
        <v>4.9000000000000004</v>
      </c>
      <c r="AA59" s="27">
        <v>12</v>
      </c>
      <c r="AB59" s="26">
        <v>3.7</v>
      </c>
      <c r="AC59" s="9">
        <v>43.7</v>
      </c>
      <c r="AD59" s="9">
        <v>0</v>
      </c>
      <c r="AE59" s="9">
        <v>50.6</v>
      </c>
      <c r="AF59" s="28">
        <v>414.6</v>
      </c>
      <c r="AG59" s="27">
        <v>275.10000000000002</v>
      </c>
      <c r="AH59" s="26">
        <v>436.4</v>
      </c>
      <c r="AI59" s="9">
        <v>59.9</v>
      </c>
      <c r="AJ59" s="9">
        <v>59.8</v>
      </c>
      <c r="AK59" s="9">
        <v>59.9</v>
      </c>
      <c r="AL59" s="28">
        <v>0</v>
      </c>
      <c r="AM59" s="27">
        <v>0</v>
      </c>
      <c r="AN59" s="26">
        <v>0</v>
      </c>
      <c r="AO59" s="9">
        <v>0</v>
      </c>
      <c r="AP59" s="9">
        <v>0</v>
      </c>
      <c r="AQ59" s="9">
        <v>0</v>
      </c>
      <c r="AR59" s="28">
        <v>10745.5</v>
      </c>
      <c r="AS59" s="27">
        <v>10704.5</v>
      </c>
      <c r="AT59" s="26">
        <v>10751.9</v>
      </c>
      <c r="AU59" s="9">
        <v>526.29999999999995</v>
      </c>
      <c r="AV59" s="9">
        <v>358.8</v>
      </c>
      <c r="AW59" s="9">
        <v>552.6</v>
      </c>
      <c r="AX59" s="28">
        <v>218.6</v>
      </c>
      <c r="AY59" s="27">
        <v>203.3</v>
      </c>
      <c r="AZ59" s="26">
        <v>221</v>
      </c>
      <c r="BA59" s="9">
        <v>307.7</v>
      </c>
      <c r="BB59" s="9">
        <v>155.5</v>
      </c>
      <c r="BC59" s="9">
        <v>331.5</v>
      </c>
      <c r="BD59" s="28">
        <v>6745.3</v>
      </c>
      <c r="BE59" s="27">
        <v>7403.4</v>
      </c>
      <c r="BF59" s="26">
        <v>6642.2</v>
      </c>
      <c r="BG59" s="9">
        <v>61.5</v>
      </c>
      <c r="BH59" s="9">
        <v>95.7</v>
      </c>
      <c r="BI59" s="9">
        <v>56.2</v>
      </c>
      <c r="BJ59" s="28">
        <v>414.6</v>
      </c>
      <c r="BK59" s="27">
        <v>693.7</v>
      </c>
      <c r="BL59" s="26">
        <v>370.9</v>
      </c>
      <c r="BM59" s="9">
        <v>599.20000000000005</v>
      </c>
      <c r="BN59" s="9">
        <v>777.4</v>
      </c>
      <c r="BO59" s="9">
        <v>571.29999999999995</v>
      </c>
      <c r="BP59" s="28">
        <v>383.8</v>
      </c>
      <c r="BQ59" s="27">
        <v>442.5</v>
      </c>
      <c r="BR59" s="26">
        <v>374.6</v>
      </c>
      <c r="BS59" s="9">
        <v>30.8</v>
      </c>
      <c r="BT59" s="9">
        <v>12</v>
      </c>
      <c r="BU59" s="9">
        <v>33.700000000000003</v>
      </c>
      <c r="BV59" s="28">
        <v>795.2</v>
      </c>
      <c r="BW59" s="27">
        <v>1076.4000000000001</v>
      </c>
      <c r="BX59" s="26">
        <v>751.1</v>
      </c>
      <c r="BY59" s="9">
        <v>4398.6000000000004</v>
      </c>
      <c r="BZ59" s="9">
        <v>4233.8999999999996</v>
      </c>
      <c r="CA59" s="9">
        <v>4424.3999999999996</v>
      </c>
      <c r="CB59" s="28">
        <v>61.5</v>
      </c>
      <c r="CC59" s="27">
        <v>71.8</v>
      </c>
      <c r="CD59" s="26">
        <v>59.9</v>
      </c>
      <c r="CE59" s="9">
        <v>3101.4</v>
      </c>
      <c r="CF59" s="9">
        <v>2559.5</v>
      </c>
      <c r="CG59" s="9">
        <v>3186.2</v>
      </c>
      <c r="CH59" s="28">
        <v>64.8</v>
      </c>
      <c r="CI59" s="27">
        <v>59.8</v>
      </c>
      <c r="CJ59" s="26">
        <v>65.599999999999994</v>
      </c>
      <c r="CK59" s="9">
        <v>374.1</v>
      </c>
      <c r="CL59" s="9">
        <v>311</v>
      </c>
      <c r="CM59" s="9">
        <v>384</v>
      </c>
      <c r="CN59" s="28">
        <v>2565.3000000000002</v>
      </c>
      <c r="CO59" s="27">
        <v>2093.1</v>
      </c>
      <c r="CP59" s="26">
        <v>2639.3</v>
      </c>
      <c r="CQ59" s="9">
        <v>97.2</v>
      </c>
      <c r="CR59" s="9">
        <v>95.7</v>
      </c>
      <c r="CS59" s="9">
        <v>97.4</v>
      </c>
      <c r="CT59" s="28">
        <v>145.80000000000001</v>
      </c>
      <c r="CU59" s="27">
        <v>179.4</v>
      </c>
      <c r="CV59" s="26">
        <v>140.5</v>
      </c>
      <c r="CW59" s="9">
        <v>226.7</v>
      </c>
      <c r="CX59" s="9">
        <v>203.3</v>
      </c>
      <c r="CY59" s="9">
        <v>230.4</v>
      </c>
      <c r="CZ59" s="28">
        <v>7177.7</v>
      </c>
      <c r="DA59" s="27">
        <v>11721.1</v>
      </c>
      <c r="DB59" s="26">
        <v>6466.1</v>
      </c>
      <c r="DC59" s="9">
        <v>134.4</v>
      </c>
      <c r="DD59" s="9">
        <v>155.5</v>
      </c>
      <c r="DE59" s="9">
        <v>131.1</v>
      </c>
      <c r="DF59" s="28">
        <v>4754.8999999999996</v>
      </c>
      <c r="DG59" s="27">
        <v>7738.3</v>
      </c>
      <c r="DH59" s="26">
        <v>4287.6000000000004</v>
      </c>
      <c r="DI59" s="9">
        <v>34</v>
      </c>
      <c r="DJ59" s="9">
        <v>59.8</v>
      </c>
      <c r="DK59" s="9">
        <v>30</v>
      </c>
      <c r="DL59" s="28">
        <v>191.1</v>
      </c>
      <c r="DM59" s="27">
        <v>382.7</v>
      </c>
      <c r="DN59" s="26">
        <v>161.1</v>
      </c>
      <c r="DO59" s="9">
        <v>55.1</v>
      </c>
      <c r="DP59" s="9">
        <v>47.8</v>
      </c>
      <c r="DQ59" s="9">
        <v>56.2</v>
      </c>
      <c r="DR59" s="28">
        <v>2008.2</v>
      </c>
      <c r="DS59" s="27">
        <v>3336.9</v>
      </c>
      <c r="DT59" s="26">
        <v>1800.1</v>
      </c>
      <c r="DU59" s="9">
        <v>996</v>
      </c>
      <c r="DV59" s="9">
        <v>1040.5</v>
      </c>
      <c r="DW59" s="9">
        <v>989</v>
      </c>
      <c r="DX59" s="28">
        <v>48.6</v>
      </c>
      <c r="DY59" s="27">
        <v>47.8</v>
      </c>
      <c r="DZ59" s="26">
        <v>48.7</v>
      </c>
      <c r="EA59" s="28">
        <v>176.5</v>
      </c>
      <c r="EB59" s="27">
        <v>167.4</v>
      </c>
      <c r="EC59" s="26">
        <v>177.9</v>
      </c>
    </row>
    <row r="60" spans="1:142">
      <c r="A60" s="191" t="s">
        <v>39</v>
      </c>
      <c r="B60" s="21">
        <v>16.7</v>
      </c>
      <c r="C60" s="2">
        <v>17.2</v>
      </c>
      <c r="D60" s="20">
        <v>16.2</v>
      </c>
      <c r="E60" s="21">
        <v>10.6</v>
      </c>
      <c r="F60" s="2">
        <v>11.7</v>
      </c>
      <c r="G60" s="20">
        <v>9.6</v>
      </c>
      <c r="H60" s="21">
        <v>6.1</v>
      </c>
      <c r="I60" s="2">
        <v>5.5</v>
      </c>
      <c r="J60" s="20">
        <v>6.6</v>
      </c>
      <c r="K60" s="2">
        <v>10.5</v>
      </c>
      <c r="L60" s="2">
        <v>6.7</v>
      </c>
      <c r="M60" s="2">
        <v>14.2</v>
      </c>
      <c r="N60" s="21">
        <v>8.9</v>
      </c>
      <c r="O60" s="2">
        <v>5.2</v>
      </c>
      <c r="P60" s="20">
        <v>12.4</v>
      </c>
      <c r="Q60" s="2">
        <v>1.7</v>
      </c>
      <c r="R60" s="2">
        <v>1.5</v>
      </c>
      <c r="S60" s="2">
        <v>1.8</v>
      </c>
      <c r="T60" s="21">
        <v>24.7</v>
      </c>
      <c r="U60" s="2">
        <v>22.7</v>
      </c>
      <c r="V60" s="20">
        <v>26.5</v>
      </c>
      <c r="W60" s="2">
        <v>0.2</v>
      </c>
      <c r="X60" s="2">
        <v>0.3</v>
      </c>
      <c r="Y60" s="2">
        <v>0.2</v>
      </c>
      <c r="Z60" s="21">
        <v>1.8</v>
      </c>
      <c r="AA60" s="2">
        <v>2.2000000000000002</v>
      </c>
      <c r="AB60" s="20">
        <v>1.5</v>
      </c>
      <c r="AC60" s="2">
        <v>5.7</v>
      </c>
      <c r="AD60" s="2">
        <v>5.5</v>
      </c>
      <c r="AE60" s="2">
        <v>6</v>
      </c>
      <c r="AF60" s="21">
        <v>8.4</v>
      </c>
      <c r="AG60" s="2">
        <v>5.4</v>
      </c>
      <c r="AH60" s="20">
        <v>11.2</v>
      </c>
      <c r="AI60" s="2">
        <v>8.5</v>
      </c>
      <c r="AJ60" s="2">
        <v>9.4</v>
      </c>
      <c r="AK60" s="2">
        <v>7.7</v>
      </c>
      <c r="AL60" s="21">
        <v>0</v>
      </c>
      <c r="AM60" s="2">
        <v>0</v>
      </c>
      <c r="AN60" s="20">
        <v>0</v>
      </c>
      <c r="AO60" s="2">
        <v>0</v>
      </c>
      <c r="AP60" s="2">
        <v>0</v>
      </c>
      <c r="AQ60" s="2">
        <v>0</v>
      </c>
      <c r="AR60" s="21">
        <v>270.60000000000002</v>
      </c>
      <c r="AS60" s="2">
        <v>262.8</v>
      </c>
      <c r="AT60" s="20">
        <v>278.10000000000002</v>
      </c>
      <c r="AU60" s="2">
        <v>5.4</v>
      </c>
      <c r="AV60" s="2">
        <v>4.3</v>
      </c>
      <c r="AW60" s="2">
        <v>6.4</v>
      </c>
      <c r="AX60" s="21">
        <v>2.6</v>
      </c>
      <c r="AY60" s="2">
        <v>1.9</v>
      </c>
      <c r="AZ60" s="20">
        <v>3.2</v>
      </c>
      <c r="BA60" s="2">
        <v>2.8</v>
      </c>
      <c r="BB60" s="2">
        <v>2.2999999999999998</v>
      </c>
      <c r="BC60" s="2">
        <v>3.2</v>
      </c>
      <c r="BD60" s="21">
        <v>156.5</v>
      </c>
      <c r="BE60" s="2">
        <v>151</v>
      </c>
      <c r="BF60" s="20">
        <v>161.69999999999999</v>
      </c>
      <c r="BG60" s="2">
        <v>1.8</v>
      </c>
      <c r="BH60" s="2">
        <v>1.2</v>
      </c>
      <c r="BI60" s="2">
        <v>2.4</v>
      </c>
      <c r="BJ60" s="21">
        <v>29.7</v>
      </c>
      <c r="BK60" s="2">
        <v>34.6</v>
      </c>
      <c r="BL60" s="20">
        <v>25</v>
      </c>
      <c r="BM60" s="2">
        <v>27.5</v>
      </c>
      <c r="BN60" s="2">
        <v>32.700000000000003</v>
      </c>
      <c r="BO60" s="2">
        <v>22.6</v>
      </c>
      <c r="BP60" s="21">
        <v>8.5</v>
      </c>
      <c r="BQ60" s="2">
        <v>5.8</v>
      </c>
      <c r="BR60" s="20">
        <v>11.1</v>
      </c>
      <c r="BS60" s="2">
        <v>3.1</v>
      </c>
      <c r="BT60" s="2">
        <v>3.6</v>
      </c>
      <c r="BU60" s="2">
        <v>2.5</v>
      </c>
      <c r="BV60" s="21">
        <v>24.2</v>
      </c>
      <c r="BW60" s="2">
        <v>24.1</v>
      </c>
      <c r="BX60" s="20">
        <v>24.3</v>
      </c>
      <c r="BY60" s="2">
        <v>57.3</v>
      </c>
      <c r="BZ60" s="2">
        <v>44.2</v>
      </c>
      <c r="CA60" s="2">
        <v>69.8</v>
      </c>
      <c r="CB60" s="21">
        <v>4.4000000000000004</v>
      </c>
      <c r="CC60" s="2">
        <v>4.8</v>
      </c>
      <c r="CD60" s="20">
        <v>4</v>
      </c>
      <c r="CE60" s="2">
        <v>89.4</v>
      </c>
      <c r="CF60" s="2">
        <v>87.8</v>
      </c>
      <c r="CG60" s="2">
        <v>90.8</v>
      </c>
      <c r="CH60" s="21">
        <v>10</v>
      </c>
      <c r="CI60" s="2">
        <v>7.6</v>
      </c>
      <c r="CJ60" s="20">
        <v>12.2</v>
      </c>
      <c r="CK60" s="2">
        <v>25.6</v>
      </c>
      <c r="CL60" s="2">
        <v>28.7</v>
      </c>
      <c r="CM60" s="2">
        <v>22.7</v>
      </c>
      <c r="CN60" s="21">
        <v>51.5</v>
      </c>
      <c r="CO60" s="2">
        <v>49.3</v>
      </c>
      <c r="CP60" s="20">
        <v>53.6</v>
      </c>
      <c r="CQ60" s="2">
        <v>2.2999999999999998</v>
      </c>
      <c r="CR60" s="2">
        <v>2.2000000000000002</v>
      </c>
      <c r="CS60" s="2">
        <v>2.4</v>
      </c>
      <c r="CT60" s="21">
        <v>13.5</v>
      </c>
      <c r="CU60" s="2">
        <v>14.1</v>
      </c>
      <c r="CV60" s="20">
        <v>12.9</v>
      </c>
      <c r="CW60" s="2">
        <v>5.9</v>
      </c>
      <c r="CX60" s="2">
        <v>5.6</v>
      </c>
      <c r="CY60" s="2">
        <v>6.2</v>
      </c>
      <c r="CZ60" s="21">
        <v>166.3</v>
      </c>
      <c r="DA60" s="2">
        <v>194.2</v>
      </c>
      <c r="DB60" s="20">
        <v>139.80000000000001</v>
      </c>
      <c r="DC60" s="2">
        <v>1.8</v>
      </c>
      <c r="DD60" s="2">
        <v>1.8</v>
      </c>
      <c r="DE60" s="2">
        <v>1.9</v>
      </c>
      <c r="DF60" s="21">
        <v>96.5</v>
      </c>
      <c r="DG60" s="2">
        <v>107.5</v>
      </c>
      <c r="DH60" s="20">
        <v>86.1</v>
      </c>
      <c r="DI60" s="2">
        <v>0.4</v>
      </c>
      <c r="DJ60" s="2">
        <v>0.3</v>
      </c>
      <c r="DK60" s="2">
        <v>0.4</v>
      </c>
      <c r="DL60" s="21">
        <v>12.6</v>
      </c>
      <c r="DM60" s="2">
        <v>20.7</v>
      </c>
      <c r="DN60" s="20">
        <v>4.8</v>
      </c>
      <c r="DO60" s="2">
        <v>1.2</v>
      </c>
      <c r="DP60" s="2">
        <v>0.9</v>
      </c>
      <c r="DQ60" s="2">
        <v>1.5</v>
      </c>
      <c r="DR60" s="21">
        <v>53.8</v>
      </c>
      <c r="DS60" s="2">
        <v>63</v>
      </c>
      <c r="DT60" s="20">
        <v>45.2</v>
      </c>
      <c r="DU60" s="2">
        <v>38.5</v>
      </c>
      <c r="DV60" s="2">
        <v>41.5</v>
      </c>
      <c r="DW60" s="2">
        <v>35.700000000000003</v>
      </c>
      <c r="DX60" s="21">
        <v>2.1</v>
      </c>
      <c r="DY60" s="2">
        <v>2.5</v>
      </c>
      <c r="DZ60" s="20">
        <v>1.8</v>
      </c>
      <c r="EA60" s="21">
        <v>5.5</v>
      </c>
      <c r="EB60" s="2">
        <v>5.4</v>
      </c>
      <c r="EC60" s="20">
        <v>5.6</v>
      </c>
    </row>
    <row r="63" spans="1:142">
      <c r="A63" s="34"/>
      <c r="B63" s="34" t="s">
        <v>252</v>
      </c>
      <c r="C63" s="17"/>
      <c r="D63" s="37"/>
      <c r="E63" s="17" t="s">
        <v>251</v>
      </c>
      <c r="F63" s="17"/>
      <c r="G63" s="17"/>
      <c r="H63" s="34" t="s">
        <v>250</v>
      </c>
      <c r="I63" s="17"/>
      <c r="J63" s="37"/>
      <c r="K63" s="17" t="s">
        <v>249</v>
      </c>
      <c r="L63" s="17"/>
      <c r="M63" s="17"/>
      <c r="N63" s="34" t="s">
        <v>248</v>
      </c>
      <c r="O63" s="17"/>
      <c r="P63" s="37"/>
      <c r="Q63" s="17" t="s">
        <v>247</v>
      </c>
      <c r="R63" s="17"/>
      <c r="S63" s="17"/>
      <c r="T63" s="34" t="s">
        <v>246</v>
      </c>
      <c r="U63" s="17"/>
      <c r="V63" s="37"/>
      <c r="W63" s="17" t="s">
        <v>245</v>
      </c>
      <c r="X63" s="17"/>
      <c r="Y63" s="17"/>
      <c r="Z63" s="34" t="s">
        <v>244</v>
      </c>
      <c r="AA63" s="17"/>
      <c r="AB63" s="37"/>
      <c r="AC63" s="17" t="s">
        <v>243</v>
      </c>
      <c r="AD63" s="17"/>
      <c r="AE63" s="17"/>
      <c r="AF63" s="34" t="s">
        <v>242</v>
      </c>
      <c r="AG63" s="17"/>
      <c r="AH63" s="37"/>
      <c r="AI63" s="17" t="s">
        <v>241</v>
      </c>
      <c r="AJ63" s="17"/>
      <c r="AK63" s="17"/>
      <c r="AL63" s="34" t="s">
        <v>240</v>
      </c>
      <c r="AM63" s="17"/>
      <c r="AN63" s="37"/>
      <c r="AO63" s="17" t="s">
        <v>239</v>
      </c>
      <c r="AP63" s="17"/>
      <c r="AQ63" s="17"/>
      <c r="AR63" s="34" t="s">
        <v>238</v>
      </c>
      <c r="AS63" s="17"/>
      <c r="AT63" s="37"/>
      <c r="AU63" s="17" t="s">
        <v>237</v>
      </c>
      <c r="AV63" s="17"/>
      <c r="AW63" s="17"/>
      <c r="AX63" s="34" t="s">
        <v>236</v>
      </c>
      <c r="AY63" s="17"/>
      <c r="AZ63" s="37"/>
      <c r="BA63" s="17" t="s">
        <v>235</v>
      </c>
      <c r="BB63" s="17"/>
      <c r="BC63" s="17"/>
      <c r="BD63" s="34" t="s">
        <v>234</v>
      </c>
      <c r="BE63" s="17"/>
      <c r="BF63" s="37"/>
      <c r="BG63" s="17" t="s">
        <v>233</v>
      </c>
      <c r="BH63" s="17"/>
      <c r="BI63" s="17"/>
      <c r="BJ63" s="34" t="s">
        <v>232</v>
      </c>
      <c r="BK63" s="17"/>
      <c r="BL63" s="37"/>
      <c r="BM63" s="17" t="s">
        <v>231</v>
      </c>
      <c r="BN63" s="17"/>
      <c r="BO63" s="17"/>
      <c r="BP63" s="34" t="s">
        <v>230</v>
      </c>
      <c r="BQ63" s="17"/>
      <c r="BR63" s="37"/>
      <c r="BS63" s="17" t="s">
        <v>229</v>
      </c>
      <c r="BT63" s="17"/>
      <c r="BU63" s="17"/>
      <c r="BV63" s="34" t="s">
        <v>228</v>
      </c>
      <c r="BW63" s="17"/>
      <c r="BX63" s="37"/>
      <c r="BY63" s="17" t="s">
        <v>227</v>
      </c>
      <c r="BZ63" s="17"/>
      <c r="CA63" s="17"/>
      <c r="CB63" s="34" t="s">
        <v>226</v>
      </c>
      <c r="CC63" s="17"/>
      <c r="CD63" s="37"/>
      <c r="CE63" s="17" t="s">
        <v>225</v>
      </c>
      <c r="CF63" s="17"/>
      <c r="CG63" s="17"/>
      <c r="CH63" s="34" t="s">
        <v>224</v>
      </c>
      <c r="CI63" s="17"/>
      <c r="CJ63" s="37"/>
      <c r="CK63" s="17" t="s">
        <v>223</v>
      </c>
      <c r="CL63" s="17"/>
      <c r="CM63" s="17"/>
      <c r="CN63" s="34" t="s">
        <v>222</v>
      </c>
      <c r="CO63" s="17"/>
      <c r="CP63" s="37"/>
      <c r="CQ63" s="17" t="s">
        <v>221</v>
      </c>
      <c r="CR63" s="17"/>
      <c r="CS63" s="17"/>
      <c r="CT63" s="34" t="s">
        <v>220</v>
      </c>
      <c r="CU63" s="17"/>
      <c r="CV63" s="37"/>
      <c r="CW63" s="17" t="s">
        <v>219</v>
      </c>
      <c r="CX63" s="17"/>
      <c r="CY63" s="17"/>
      <c r="CZ63" s="34" t="s">
        <v>218</v>
      </c>
      <c r="DA63" s="17"/>
      <c r="DB63" s="37"/>
      <c r="DC63" s="17" t="s">
        <v>217</v>
      </c>
      <c r="DD63" s="17"/>
      <c r="DE63" s="17"/>
      <c r="DF63" s="34" t="s">
        <v>216</v>
      </c>
      <c r="DG63" s="17"/>
      <c r="DH63" s="37"/>
      <c r="DI63" s="17" t="s">
        <v>215</v>
      </c>
      <c r="DJ63" s="17"/>
      <c r="DK63" s="17"/>
      <c r="DL63" s="34" t="s">
        <v>214</v>
      </c>
      <c r="DM63" s="17"/>
      <c r="DN63" s="37"/>
      <c r="DO63" s="17" t="s">
        <v>213</v>
      </c>
      <c r="DP63" s="17"/>
      <c r="DQ63" s="17"/>
      <c r="DR63" s="34" t="s">
        <v>212</v>
      </c>
      <c r="DS63" s="17"/>
      <c r="DT63" s="37"/>
      <c r="DU63" s="17" t="s">
        <v>211</v>
      </c>
      <c r="DV63" s="17"/>
      <c r="DW63" s="17"/>
      <c r="DX63" s="34" t="s">
        <v>210</v>
      </c>
      <c r="DY63" s="17"/>
      <c r="DZ63" s="37"/>
      <c r="EA63" s="17" t="s">
        <v>209</v>
      </c>
      <c r="EB63" s="17"/>
      <c r="EC63" s="17"/>
      <c r="ED63" s="34" t="s">
        <v>208</v>
      </c>
      <c r="EE63" s="17"/>
      <c r="EF63" s="37"/>
      <c r="EG63" s="17" t="s">
        <v>207</v>
      </c>
      <c r="EH63" s="17"/>
      <c r="EI63" s="17"/>
      <c r="EJ63" s="34" t="s">
        <v>206</v>
      </c>
      <c r="EK63" s="17"/>
      <c r="EL63" s="37"/>
    </row>
    <row r="64" spans="1:142">
      <c r="A64" s="25"/>
      <c r="B64" s="25" t="s">
        <v>39</v>
      </c>
      <c r="C64" s="36" t="s">
        <v>63</v>
      </c>
      <c r="D64" s="35" t="s">
        <v>62</v>
      </c>
      <c r="E64" s="36" t="s">
        <v>39</v>
      </c>
      <c r="F64" s="36" t="s">
        <v>63</v>
      </c>
      <c r="G64" s="36" t="s">
        <v>62</v>
      </c>
      <c r="H64" s="25" t="s">
        <v>39</v>
      </c>
      <c r="I64" s="36" t="s">
        <v>63</v>
      </c>
      <c r="J64" s="35" t="s">
        <v>62</v>
      </c>
      <c r="K64" s="36" t="s">
        <v>39</v>
      </c>
      <c r="L64" s="36" t="s">
        <v>63</v>
      </c>
      <c r="M64" s="36" t="s">
        <v>62</v>
      </c>
      <c r="N64" s="25" t="s">
        <v>39</v>
      </c>
      <c r="O64" s="36" t="s">
        <v>63</v>
      </c>
      <c r="P64" s="35" t="s">
        <v>62</v>
      </c>
      <c r="Q64" s="36" t="s">
        <v>39</v>
      </c>
      <c r="R64" s="36" t="s">
        <v>63</v>
      </c>
      <c r="S64" s="36" t="s">
        <v>62</v>
      </c>
      <c r="T64" s="25" t="s">
        <v>39</v>
      </c>
      <c r="U64" s="36" t="s">
        <v>63</v>
      </c>
      <c r="V64" s="35" t="s">
        <v>62</v>
      </c>
      <c r="W64" s="36" t="s">
        <v>39</v>
      </c>
      <c r="X64" s="36" t="s">
        <v>63</v>
      </c>
      <c r="Y64" s="36" t="s">
        <v>62</v>
      </c>
      <c r="Z64" s="25" t="s">
        <v>39</v>
      </c>
      <c r="AA64" s="36" t="s">
        <v>63</v>
      </c>
      <c r="AB64" s="35" t="s">
        <v>62</v>
      </c>
      <c r="AC64" s="36" t="s">
        <v>39</v>
      </c>
      <c r="AD64" s="36" t="s">
        <v>63</v>
      </c>
      <c r="AE64" s="36" t="s">
        <v>62</v>
      </c>
      <c r="AF64" s="25" t="s">
        <v>39</v>
      </c>
      <c r="AG64" s="36" t="s">
        <v>63</v>
      </c>
      <c r="AH64" s="35" t="s">
        <v>62</v>
      </c>
      <c r="AI64" s="36" t="s">
        <v>39</v>
      </c>
      <c r="AJ64" s="36" t="s">
        <v>63</v>
      </c>
      <c r="AK64" s="36" t="s">
        <v>62</v>
      </c>
      <c r="AL64" s="25" t="s">
        <v>39</v>
      </c>
      <c r="AM64" s="36" t="s">
        <v>63</v>
      </c>
      <c r="AN64" s="35" t="s">
        <v>62</v>
      </c>
      <c r="AO64" s="36" t="s">
        <v>36</v>
      </c>
      <c r="AP64" s="36" t="s">
        <v>36</v>
      </c>
      <c r="AQ64" s="36" t="s">
        <v>62</v>
      </c>
      <c r="AR64" s="25" t="s">
        <v>39</v>
      </c>
      <c r="AS64" s="36" t="s">
        <v>63</v>
      </c>
      <c r="AT64" s="35" t="s">
        <v>62</v>
      </c>
      <c r="AU64" s="36" t="s">
        <v>39</v>
      </c>
      <c r="AV64" s="36" t="s">
        <v>63</v>
      </c>
      <c r="AW64" s="36" t="s">
        <v>62</v>
      </c>
      <c r="AX64" s="25" t="s">
        <v>39</v>
      </c>
      <c r="AY64" s="36" t="s">
        <v>63</v>
      </c>
      <c r="AZ64" s="35" t="s">
        <v>62</v>
      </c>
      <c r="BA64" s="36" t="s">
        <v>39</v>
      </c>
      <c r="BB64" s="36" t="s">
        <v>63</v>
      </c>
      <c r="BC64" s="36" t="s">
        <v>62</v>
      </c>
      <c r="BD64" s="25" t="s">
        <v>39</v>
      </c>
      <c r="BE64" s="36" t="s">
        <v>63</v>
      </c>
      <c r="BF64" s="35" t="s">
        <v>62</v>
      </c>
      <c r="BG64" s="36" t="s">
        <v>39</v>
      </c>
      <c r="BH64" s="36" t="s">
        <v>63</v>
      </c>
      <c r="BI64" s="36" t="s">
        <v>62</v>
      </c>
      <c r="BJ64" s="25" t="s">
        <v>39</v>
      </c>
      <c r="BK64" s="36" t="s">
        <v>63</v>
      </c>
      <c r="BL64" s="35" t="s">
        <v>62</v>
      </c>
      <c r="BM64" s="36" t="s">
        <v>39</v>
      </c>
      <c r="BN64" s="36" t="s">
        <v>63</v>
      </c>
      <c r="BO64" s="36" t="s">
        <v>62</v>
      </c>
      <c r="BP64" s="25" t="s">
        <v>39</v>
      </c>
      <c r="BQ64" s="36" t="s">
        <v>63</v>
      </c>
      <c r="BR64" s="35" t="s">
        <v>62</v>
      </c>
      <c r="BS64" s="36" t="s">
        <v>39</v>
      </c>
      <c r="BT64" s="36" t="s">
        <v>63</v>
      </c>
      <c r="BU64" s="36" t="s">
        <v>62</v>
      </c>
      <c r="BV64" s="25" t="s">
        <v>39</v>
      </c>
      <c r="BW64" s="36" t="s">
        <v>63</v>
      </c>
      <c r="BX64" s="35" t="s">
        <v>62</v>
      </c>
      <c r="BY64" s="36" t="s">
        <v>39</v>
      </c>
      <c r="BZ64" s="36" t="s">
        <v>63</v>
      </c>
      <c r="CA64" s="36" t="s">
        <v>62</v>
      </c>
      <c r="CB64" s="25" t="s">
        <v>39</v>
      </c>
      <c r="CC64" s="36" t="s">
        <v>63</v>
      </c>
      <c r="CD64" s="35" t="s">
        <v>62</v>
      </c>
      <c r="CE64" s="36" t="s">
        <v>39</v>
      </c>
      <c r="CF64" s="36" t="s">
        <v>63</v>
      </c>
      <c r="CG64" s="36" t="s">
        <v>62</v>
      </c>
      <c r="CH64" s="25" t="s">
        <v>39</v>
      </c>
      <c r="CI64" s="36" t="s">
        <v>63</v>
      </c>
      <c r="CJ64" s="35" t="s">
        <v>62</v>
      </c>
      <c r="CK64" s="36" t="s">
        <v>39</v>
      </c>
      <c r="CL64" s="36" t="s">
        <v>63</v>
      </c>
      <c r="CM64" s="36" t="s">
        <v>62</v>
      </c>
      <c r="CN64" s="25" t="s">
        <v>39</v>
      </c>
      <c r="CO64" s="36" t="s">
        <v>63</v>
      </c>
      <c r="CP64" s="35" t="s">
        <v>62</v>
      </c>
      <c r="CQ64" s="36" t="s">
        <v>39</v>
      </c>
      <c r="CR64" s="36" t="s">
        <v>63</v>
      </c>
      <c r="CS64" s="36" t="s">
        <v>62</v>
      </c>
      <c r="CT64" s="25" t="s">
        <v>39</v>
      </c>
      <c r="CU64" s="36" t="s">
        <v>63</v>
      </c>
      <c r="CV64" s="35" t="s">
        <v>62</v>
      </c>
      <c r="CW64" s="36" t="s">
        <v>39</v>
      </c>
      <c r="CX64" s="36" t="s">
        <v>63</v>
      </c>
      <c r="CY64" s="36" t="s">
        <v>62</v>
      </c>
      <c r="CZ64" s="25" t="s">
        <v>39</v>
      </c>
      <c r="DA64" s="36" t="s">
        <v>63</v>
      </c>
      <c r="DB64" s="35" t="s">
        <v>62</v>
      </c>
      <c r="DC64" s="36" t="s">
        <v>39</v>
      </c>
      <c r="DD64" s="36" t="s">
        <v>63</v>
      </c>
      <c r="DE64" s="36" t="s">
        <v>62</v>
      </c>
      <c r="DF64" s="25" t="s">
        <v>39</v>
      </c>
      <c r="DG64" s="36" t="s">
        <v>63</v>
      </c>
      <c r="DH64" s="35" t="s">
        <v>62</v>
      </c>
      <c r="DI64" s="36" t="s">
        <v>39</v>
      </c>
      <c r="DJ64" s="36" t="s">
        <v>63</v>
      </c>
      <c r="DK64" s="36" t="s">
        <v>62</v>
      </c>
      <c r="DL64" s="25" t="s">
        <v>39</v>
      </c>
      <c r="DM64" s="36" t="s">
        <v>63</v>
      </c>
      <c r="DN64" s="35" t="s">
        <v>62</v>
      </c>
      <c r="DO64" s="36" t="s">
        <v>39</v>
      </c>
      <c r="DP64" s="36" t="s">
        <v>63</v>
      </c>
      <c r="DQ64" s="36" t="s">
        <v>62</v>
      </c>
      <c r="DR64" s="25" t="s">
        <v>39</v>
      </c>
      <c r="DS64" s="36" t="s">
        <v>63</v>
      </c>
      <c r="DT64" s="35" t="s">
        <v>62</v>
      </c>
      <c r="DU64" s="36" t="s">
        <v>39</v>
      </c>
      <c r="DV64" s="36" t="s">
        <v>63</v>
      </c>
      <c r="DW64" s="36" t="s">
        <v>62</v>
      </c>
      <c r="DX64" s="25" t="s">
        <v>39</v>
      </c>
      <c r="DY64" s="36" t="s">
        <v>63</v>
      </c>
      <c r="DZ64" s="35" t="s">
        <v>62</v>
      </c>
      <c r="EA64" s="36" t="s">
        <v>39</v>
      </c>
      <c r="EB64" s="36" t="s">
        <v>63</v>
      </c>
      <c r="EC64" s="36" t="s">
        <v>62</v>
      </c>
      <c r="ED64" s="25" t="s">
        <v>39</v>
      </c>
      <c r="EE64" s="36" t="s">
        <v>63</v>
      </c>
      <c r="EF64" s="35" t="s">
        <v>62</v>
      </c>
      <c r="EG64" s="36" t="s">
        <v>39</v>
      </c>
      <c r="EH64" s="36" t="s">
        <v>63</v>
      </c>
      <c r="EI64" s="36" t="s">
        <v>62</v>
      </c>
      <c r="EJ64" s="25" t="s">
        <v>39</v>
      </c>
      <c r="EK64" s="36" t="s">
        <v>63</v>
      </c>
      <c r="EL64" s="35" t="s">
        <v>62</v>
      </c>
    </row>
    <row r="65" spans="1:142">
      <c r="A65" t="s">
        <v>61</v>
      </c>
      <c r="B65" s="28">
        <v>0.6</v>
      </c>
      <c r="C65" s="27">
        <v>0.8</v>
      </c>
      <c r="D65" s="26">
        <v>0.4</v>
      </c>
      <c r="E65" s="9">
        <v>0.1</v>
      </c>
      <c r="F65" s="9">
        <v>0.2</v>
      </c>
      <c r="G65" s="9">
        <v>0</v>
      </c>
      <c r="H65" s="28">
        <v>0.5</v>
      </c>
      <c r="I65" s="27">
        <v>0.6</v>
      </c>
      <c r="J65" s="26">
        <v>0.4</v>
      </c>
      <c r="K65" s="9">
        <v>3.9</v>
      </c>
      <c r="L65" s="9">
        <v>4.5</v>
      </c>
      <c r="M65" s="9">
        <v>3.3</v>
      </c>
      <c r="N65" s="28">
        <v>0</v>
      </c>
      <c r="O65" s="27">
        <v>0</v>
      </c>
      <c r="P65" s="26">
        <v>0</v>
      </c>
      <c r="Q65" s="9">
        <v>0.2</v>
      </c>
      <c r="R65" s="9">
        <v>0.4</v>
      </c>
      <c r="S65" s="9">
        <v>0</v>
      </c>
      <c r="T65" s="28">
        <v>0</v>
      </c>
      <c r="U65" s="27">
        <v>0</v>
      </c>
      <c r="V65" s="26">
        <v>0</v>
      </c>
      <c r="W65" s="9">
        <v>0</v>
      </c>
      <c r="X65" s="9">
        <v>0</v>
      </c>
      <c r="Y65" s="9">
        <v>0</v>
      </c>
      <c r="Z65" s="28">
        <v>0</v>
      </c>
      <c r="AA65" s="27">
        <v>0</v>
      </c>
      <c r="AB65" s="26">
        <v>0</v>
      </c>
      <c r="AC65" s="9">
        <v>0</v>
      </c>
      <c r="AD65" s="9">
        <v>0</v>
      </c>
      <c r="AE65" s="9">
        <v>0</v>
      </c>
      <c r="AF65" s="28">
        <v>0</v>
      </c>
      <c r="AG65" s="27">
        <v>0</v>
      </c>
      <c r="AH65" s="26">
        <v>0</v>
      </c>
      <c r="AI65" s="9">
        <v>0</v>
      </c>
      <c r="AJ65" s="9">
        <v>0</v>
      </c>
      <c r="AK65" s="9">
        <v>0</v>
      </c>
      <c r="AL65" s="28">
        <v>0</v>
      </c>
      <c r="AM65" s="27">
        <v>0</v>
      </c>
      <c r="AN65" s="26">
        <v>0</v>
      </c>
      <c r="AO65" s="9" t="s">
        <v>36</v>
      </c>
      <c r="AP65" s="9" t="s">
        <v>36</v>
      </c>
      <c r="AQ65" s="9">
        <v>0</v>
      </c>
      <c r="AR65" s="28">
        <v>48.4</v>
      </c>
      <c r="AS65" s="27">
        <v>52.8</v>
      </c>
      <c r="AT65" s="26">
        <v>43.9</v>
      </c>
      <c r="AU65" s="9">
        <v>3.9</v>
      </c>
      <c r="AV65" s="9">
        <v>4.3</v>
      </c>
      <c r="AW65" s="9">
        <v>3.5</v>
      </c>
      <c r="AX65" s="28">
        <v>0.6</v>
      </c>
      <c r="AY65" s="27">
        <v>1</v>
      </c>
      <c r="AZ65" s="26">
        <v>0.2</v>
      </c>
      <c r="BA65" s="9">
        <v>24.7</v>
      </c>
      <c r="BB65" s="9">
        <v>26.2</v>
      </c>
      <c r="BC65" s="9">
        <v>23.1</v>
      </c>
      <c r="BD65" s="28">
        <v>3.3</v>
      </c>
      <c r="BE65" s="27">
        <v>3.3</v>
      </c>
      <c r="BF65" s="26">
        <v>3.3</v>
      </c>
      <c r="BG65" s="9">
        <v>8.3000000000000007</v>
      </c>
      <c r="BH65" s="9">
        <v>9.5</v>
      </c>
      <c r="BI65" s="9">
        <v>6.9</v>
      </c>
      <c r="BJ65" s="28">
        <v>7.8</v>
      </c>
      <c r="BK65" s="27">
        <v>8.5</v>
      </c>
      <c r="BL65" s="26">
        <v>6.9</v>
      </c>
      <c r="BM65" s="9">
        <v>71.099999999999994</v>
      </c>
      <c r="BN65" s="9">
        <v>67.7</v>
      </c>
      <c r="BO65" s="9">
        <v>74.7</v>
      </c>
      <c r="BP65" s="28">
        <v>3.4</v>
      </c>
      <c r="BQ65" s="27">
        <v>2.7</v>
      </c>
      <c r="BR65" s="26">
        <v>4.0999999999999996</v>
      </c>
      <c r="BS65" s="9">
        <v>28.8</v>
      </c>
      <c r="BT65" s="9">
        <v>26.6</v>
      </c>
      <c r="BU65" s="9">
        <v>31.2</v>
      </c>
      <c r="BV65" s="28">
        <v>21.1</v>
      </c>
      <c r="BW65" s="27">
        <v>17.8</v>
      </c>
      <c r="BX65" s="26">
        <v>24.5</v>
      </c>
      <c r="BY65" s="9">
        <v>7.8</v>
      </c>
      <c r="BZ65" s="9">
        <v>8.6999999999999993</v>
      </c>
      <c r="CA65" s="9">
        <v>6.7</v>
      </c>
      <c r="CB65" s="28">
        <v>1.7</v>
      </c>
      <c r="CC65" s="27">
        <v>1.9</v>
      </c>
      <c r="CD65" s="26">
        <v>1.4</v>
      </c>
      <c r="CE65" s="9">
        <v>18.3</v>
      </c>
      <c r="CF65" s="9">
        <v>20.399999999999999</v>
      </c>
      <c r="CG65" s="9">
        <v>16.100000000000001</v>
      </c>
      <c r="CH65" s="28">
        <v>18.899999999999999</v>
      </c>
      <c r="CI65" s="27">
        <v>16.100000000000001</v>
      </c>
      <c r="CJ65" s="26">
        <v>21.8</v>
      </c>
      <c r="CK65" s="9">
        <v>24.7</v>
      </c>
      <c r="CL65" s="9">
        <v>29.5</v>
      </c>
      <c r="CM65" s="9">
        <v>19.600000000000001</v>
      </c>
      <c r="CN65" s="28">
        <v>0</v>
      </c>
      <c r="CO65" s="27">
        <v>0</v>
      </c>
      <c r="CP65" s="26">
        <v>0</v>
      </c>
      <c r="CQ65" s="9">
        <v>9.5</v>
      </c>
      <c r="CR65" s="9">
        <v>11.8</v>
      </c>
      <c r="CS65" s="9">
        <v>7.1</v>
      </c>
      <c r="CT65" s="28">
        <v>15.1</v>
      </c>
      <c r="CU65" s="27">
        <v>17.7</v>
      </c>
      <c r="CV65" s="26">
        <v>12.4</v>
      </c>
      <c r="CW65" s="9">
        <v>11.4</v>
      </c>
      <c r="CX65" s="9">
        <v>13</v>
      </c>
      <c r="CY65" s="9">
        <v>9.8000000000000007</v>
      </c>
      <c r="CZ65" s="28">
        <v>8.1</v>
      </c>
      <c r="DA65" s="27">
        <v>9.5</v>
      </c>
      <c r="DB65" s="26">
        <v>6.5</v>
      </c>
      <c r="DC65" s="9">
        <v>0.3</v>
      </c>
      <c r="DD65" s="9">
        <v>0.2</v>
      </c>
      <c r="DE65" s="9">
        <v>0.4</v>
      </c>
      <c r="DF65" s="28">
        <v>0.1</v>
      </c>
      <c r="DG65" s="27">
        <v>0.2</v>
      </c>
      <c r="DH65" s="26">
        <v>0</v>
      </c>
      <c r="DI65" s="9">
        <v>0.4</v>
      </c>
      <c r="DJ65" s="9">
        <v>0.4</v>
      </c>
      <c r="DK65" s="9">
        <v>0.4</v>
      </c>
      <c r="DL65" s="28">
        <v>6.9</v>
      </c>
      <c r="DM65" s="27">
        <v>8.1</v>
      </c>
      <c r="DN65" s="26">
        <v>5.5</v>
      </c>
      <c r="DO65" s="9">
        <v>0.1</v>
      </c>
      <c r="DP65" s="9">
        <v>0.2</v>
      </c>
      <c r="DQ65" s="9">
        <v>0</v>
      </c>
      <c r="DR65" s="28">
        <v>0</v>
      </c>
      <c r="DS65" s="27">
        <v>0</v>
      </c>
      <c r="DT65" s="26">
        <v>0</v>
      </c>
      <c r="DU65" s="9">
        <v>0.3</v>
      </c>
      <c r="DV65" s="9">
        <v>0.4</v>
      </c>
      <c r="DW65" s="9">
        <v>0.2</v>
      </c>
      <c r="DX65" s="28">
        <v>0</v>
      </c>
      <c r="DY65" s="27">
        <v>0</v>
      </c>
      <c r="DZ65" s="26">
        <v>0</v>
      </c>
      <c r="EA65" s="9">
        <v>1.2</v>
      </c>
      <c r="EB65" s="9">
        <v>1</v>
      </c>
      <c r="EC65" s="9">
        <v>1.4</v>
      </c>
      <c r="ED65" s="28">
        <v>2.2000000000000002</v>
      </c>
      <c r="EE65" s="27">
        <v>2.5</v>
      </c>
      <c r="EF65" s="26">
        <v>1.8</v>
      </c>
      <c r="EG65" s="9">
        <v>0</v>
      </c>
      <c r="EH65" s="9">
        <v>0</v>
      </c>
      <c r="EI65" s="9">
        <v>0</v>
      </c>
      <c r="EJ65" s="28">
        <v>0</v>
      </c>
      <c r="EK65" s="27">
        <v>0</v>
      </c>
      <c r="EL65" s="26">
        <v>0</v>
      </c>
    </row>
    <row r="66" spans="1:142">
      <c r="A66" s="112" t="s">
        <v>60</v>
      </c>
      <c r="B66" s="21">
        <v>0.1</v>
      </c>
      <c r="C66" s="2">
        <v>0.1</v>
      </c>
      <c r="D66" s="20">
        <v>0.1</v>
      </c>
      <c r="E66" s="2">
        <v>0</v>
      </c>
      <c r="F66" s="2">
        <v>0</v>
      </c>
      <c r="G66" s="2">
        <v>0</v>
      </c>
      <c r="H66" s="21">
        <v>0.1</v>
      </c>
      <c r="I66" s="2">
        <v>0.1</v>
      </c>
      <c r="J66" s="20">
        <v>0.1</v>
      </c>
      <c r="K66" s="2">
        <v>0.3</v>
      </c>
      <c r="L66" s="2">
        <v>0.2</v>
      </c>
      <c r="M66" s="2">
        <v>0.3</v>
      </c>
      <c r="N66" s="21">
        <v>0.1</v>
      </c>
      <c r="O66" s="2">
        <v>0</v>
      </c>
      <c r="P66" s="20">
        <v>0.1</v>
      </c>
      <c r="Q66" s="2">
        <v>0</v>
      </c>
      <c r="R66" s="2">
        <v>0</v>
      </c>
      <c r="S66" s="2">
        <v>0</v>
      </c>
      <c r="T66" s="21">
        <v>0.1</v>
      </c>
      <c r="U66" s="2">
        <v>0.1</v>
      </c>
      <c r="V66" s="20">
        <v>0.1</v>
      </c>
      <c r="W66" s="2">
        <v>0</v>
      </c>
      <c r="X66" s="2">
        <v>0</v>
      </c>
      <c r="Y66" s="2">
        <v>0</v>
      </c>
      <c r="Z66" s="21">
        <v>0</v>
      </c>
      <c r="AA66" s="2">
        <v>0</v>
      </c>
      <c r="AB66" s="20">
        <v>0</v>
      </c>
      <c r="AC66" s="2">
        <v>0</v>
      </c>
      <c r="AD66" s="2">
        <v>0</v>
      </c>
      <c r="AE66" s="2">
        <v>0</v>
      </c>
      <c r="AF66" s="21">
        <v>0</v>
      </c>
      <c r="AG66" s="2">
        <v>0</v>
      </c>
      <c r="AH66" s="20">
        <v>0</v>
      </c>
      <c r="AI66" s="2">
        <v>0</v>
      </c>
      <c r="AJ66" s="2">
        <v>0</v>
      </c>
      <c r="AK66" s="2">
        <v>0</v>
      </c>
      <c r="AL66" s="21">
        <v>0</v>
      </c>
      <c r="AM66" s="2">
        <v>0</v>
      </c>
      <c r="AN66" s="20">
        <v>0.1</v>
      </c>
      <c r="AO66" s="2" t="s">
        <v>36</v>
      </c>
      <c r="AP66" s="2" t="s">
        <v>36</v>
      </c>
      <c r="AQ66" s="2">
        <v>0</v>
      </c>
      <c r="AR66" s="21">
        <v>0.2</v>
      </c>
      <c r="AS66" s="2">
        <v>0.2</v>
      </c>
      <c r="AT66" s="20">
        <v>0.1</v>
      </c>
      <c r="AU66" s="2">
        <v>0</v>
      </c>
      <c r="AV66" s="2">
        <v>0</v>
      </c>
      <c r="AW66" s="2">
        <v>0</v>
      </c>
      <c r="AX66" s="21">
        <v>0</v>
      </c>
      <c r="AY66" s="2">
        <v>0</v>
      </c>
      <c r="AZ66" s="20">
        <v>0</v>
      </c>
      <c r="BA66" s="2">
        <v>0</v>
      </c>
      <c r="BB66" s="2">
        <v>0</v>
      </c>
      <c r="BC66" s="2">
        <v>0</v>
      </c>
      <c r="BD66" s="21">
        <v>0.1</v>
      </c>
      <c r="BE66" s="2">
        <v>0</v>
      </c>
      <c r="BF66" s="20">
        <v>0.1</v>
      </c>
      <c r="BG66" s="2">
        <v>0</v>
      </c>
      <c r="BH66" s="2">
        <v>0</v>
      </c>
      <c r="BI66" s="2">
        <v>0.1</v>
      </c>
      <c r="BJ66" s="21">
        <v>0.1</v>
      </c>
      <c r="BK66" s="2">
        <v>0.1</v>
      </c>
      <c r="BL66" s="20">
        <v>0</v>
      </c>
      <c r="BM66" s="2">
        <v>4</v>
      </c>
      <c r="BN66" s="2">
        <v>3.8</v>
      </c>
      <c r="BO66" s="2">
        <v>4.2</v>
      </c>
      <c r="BP66" s="21">
        <v>0.3</v>
      </c>
      <c r="BQ66" s="2">
        <v>0.3</v>
      </c>
      <c r="BR66" s="20">
        <v>0.2</v>
      </c>
      <c r="BS66" s="2">
        <v>2</v>
      </c>
      <c r="BT66" s="2">
        <v>2.2000000000000002</v>
      </c>
      <c r="BU66" s="2">
        <v>1.9</v>
      </c>
      <c r="BV66" s="21">
        <v>1.7</v>
      </c>
      <c r="BW66" s="2">
        <v>1.8</v>
      </c>
      <c r="BX66" s="20">
        <v>1.6</v>
      </c>
      <c r="BY66" s="2">
        <v>0.3</v>
      </c>
      <c r="BZ66" s="2">
        <v>0.4</v>
      </c>
      <c r="CA66" s="2">
        <v>0.3</v>
      </c>
      <c r="CB66" s="21">
        <v>0.2</v>
      </c>
      <c r="CC66" s="2">
        <v>0.1</v>
      </c>
      <c r="CD66" s="20">
        <v>0.2</v>
      </c>
      <c r="CE66" s="2">
        <v>0.5</v>
      </c>
      <c r="CF66" s="2">
        <v>0.5</v>
      </c>
      <c r="CG66" s="2">
        <v>0.5</v>
      </c>
      <c r="CH66" s="21">
        <v>1</v>
      </c>
      <c r="CI66" s="2">
        <v>0.6</v>
      </c>
      <c r="CJ66" s="20">
        <v>1.4</v>
      </c>
      <c r="CK66" s="2">
        <v>1</v>
      </c>
      <c r="CL66" s="2">
        <v>1</v>
      </c>
      <c r="CM66" s="2">
        <v>0.9</v>
      </c>
      <c r="CN66" s="21">
        <v>0</v>
      </c>
      <c r="CO66" s="2">
        <v>0</v>
      </c>
      <c r="CP66" s="20">
        <v>0</v>
      </c>
      <c r="CQ66" s="2">
        <v>0</v>
      </c>
      <c r="CR66" s="2">
        <v>0</v>
      </c>
      <c r="CS66" s="2">
        <v>0</v>
      </c>
      <c r="CT66" s="21">
        <v>1</v>
      </c>
      <c r="CU66" s="2">
        <v>1</v>
      </c>
      <c r="CV66" s="20">
        <v>0.9</v>
      </c>
      <c r="CW66" s="2">
        <v>3.4</v>
      </c>
      <c r="CX66" s="2">
        <v>4</v>
      </c>
      <c r="CY66" s="2">
        <v>2.9</v>
      </c>
      <c r="CZ66" s="21">
        <v>2.7</v>
      </c>
      <c r="DA66" s="2">
        <v>3.3</v>
      </c>
      <c r="DB66" s="20">
        <v>2.2000000000000002</v>
      </c>
      <c r="DC66" s="2">
        <v>0.9</v>
      </c>
      <c r="DD66" s="2">
        <v>1</v>
      </c>
      <c r="DE66" s="2">
        <v>0.8</v>
      </c>
      <c r="DF66" s="21">
        <v>0.3</v>
      </c>
      <c r="DG66" s="2">
        <v>0.3</v>
      </c>
      <c r="DH66" s="20">
        <v>0.2</v>
      </c>
      <c r="DI66" s="2">
        <v>0.7</v>
      </c>
      <c r="DJ66" s="2">
        <v>0.7</v>
      </c>
      <c r="DK66" s="2">
        <v>0.6</v>
      </c>
      <c r="DL66" s="21">
        <v>0.7</v>
      </c>
      <c r="DM66" s="2">
        <v>1.1000000000000001</v>
      </c>
      <c r="DN66" s="20">
        <v>0.4</v>
      </c>
      <c r="DO66" s="2">
        <v>0.1</v>
      </c>
      <c r="DP66" s="2">
        <v>0</v>
      </c>
      <c r="DQ66" s="2">
        <v>0.1</v>
      </c>
      <c r="DR66" s="21">
        <v>0</v>
      </c>
      <c r="DS66" s="2">
        <v>0</v>
      </c>
      <c r="DT66" s="20">
        <v>0.1</v>
      </c>
      <c r="DU66" s="2">
        <v>0.1</v>
      </c>
      <c r="DV66" s="2">
        <v>0</v>
      </c>
      <c r="DW66" s="2">
        <v>0.1</v>
      </c>
      <c r="DX66" s="21">
        <v>0</v>
      </c>
      <c r="DY66" s="2">
        <v>0</v>
      </c>
      <c r="DZ66" s="20">
        <v>0</v>
      </c>
      <c r="EA66" s="2">
        <v>0.3</v>
      </c>
      <c r="EB66" s="2">
        <v>0.2</v>
      </c>
      <c r="EC66" s="2">
        <v>0.4</v>
      </c>
      <c r="ED66" s="21">
        <v>0.4</v>
      </c>
      <c r="EE66" s="2">
        <v>0.5</v>
      </c>
      <c r="EF66" s="20">
        <v>0.3</v>
      </c>
      <c r="EG66" s="2">
        <v>0</v>
      </c>
      <c r="EH66" s="2">
        <v>0</v>
      </c>
      <c r="EI66" s="2">
        <v>0</v>
      </c>
      <c r="EJ66" s="21">
        <v>0</v>
      </c>
      <c r="EK66" s="2">
        <v>0</v>
      </c>
      <c r="EL66" s="20">
        <v>0</v>
      </c>
    </row>
    <row r="67" spans="1:142">
      <c r="A67" s="42" t="s">
        <v>38</v>
      </c>
      <c r="B67" s="33">
        <v>0.2</v>
      </c>
      <c r="C67" s="32">
        <v>0.2</v>
      </c>
      <c r="D67" s="31">
        <v>0.2</v>
      </c>
      <c r="E67" s="32">
        <v>0</v>
      </c>
      <c r="F67" s="32">
        <v>0</v>
      </c>
      <c r="G67" s="32">
        <v>0</v>
      </c>
      <c r="H67" s="33">
        <v>0.2</v>
      </c>
      <c r="I67" s="32">
        <v>0.2</v>
      </c>
      <c r="J67" s="31">
        <v>0.2</v>
      </c>
      <c r="K67" s="32">
        <v>1</v>
      </c>
      <c r="L67" s="32">
        <v>1.1000000000000001</v>
      </c>
      <c r="M67" s="32">
        <v>0.9</v>
      </c>
      <c r="N67" s="33">
        <v>0</v>
      </c>
      <c r="O67" s="32">
        <v>0</v>
      </c>
      <c r="P67" s="31">
        <v>0.1</v>
      </c>
      <c r="Q67" s="32">
        <v>0.1</v>
      </c>
      <c r="R67" s="32">
        <v>0.1</v>
      </c>
      <c r="S67" s="32">
        <v>0</v>
      </c>
      <c r="T67" s="33">
        <v>0.1</v>
      </c>
      <c r="U67" s="32">
        <v>0.1</v>
      </c>
      <c r="V67" s="31">
        <v>0</v>
      </c>
      <c r="W67" s="32">
        <v>0</v>
      </c>
      <c r="X67" s="32">
        <v>0</v>
      </c>
      <c r="Y67" s="32">
        <v>0</v>
      </c>
      <c r="Z67" s="33">
        <v>0</v>
      </c>
      <c r="AA67" s="32">
        <v>0</v>
      </c>
      <c r="AB67" s="31">
        <v>0</v>
      </c>
      <c r="AC67" s="32">
        <v>0</v>
      </c>
      <c r="AD67" s="32">
        <v>0</v>
      </c>
      <c r="AE67" s="32">
        <v>0</v>
      </c>
      <c r="AF67" s="33">
        <v>0</v>
      </c>
      <c r="AG67" s="32">
        <v>0</v>
      </c>
      <c r="AH67" s="31">
        <v>0</v>
      </c>
      <c r="AI67" s="32">
        <v>0</v>
      </c>
      <c r="AJ67" s="32">
        <v>0</v>
      </c>
      <c r="AK67" s="32">
        <v>0</v>
      </c>
      <c r="AL67" s="33">
        <v>0</v>
      </c>
      <c r="AM67" s="32">
        <v>0</v>
      </c>
      <c r="AN67" s="31">
        <v>0</v>
      </c>
      <c r="AO67" s="32" t="s">
        <v>36</v>
      </c>
      <c r="AP67" s="32" t="s">
        <v>36</v>
      </c>
      <c r="AQ67" s="32">
        <v>0</v>
      </c>
      <c r="AR67" s="33">
        <v>10</v>
      </c>
      <c r="AS67" s="32">
        <v>10.9</v>
      </c>
      <c r="AT67" s="31">
        <v>9</v>
      </c>
      <c r="AU67" s="32">
        <v>0.8</v>
      </c>
      <c r="AV67" s="32">
        <v>0.9</v>
      </c>
      <c r="AW67" s="32">
        <v>0.7</v>
      </c>
      <c r="AX67" s="33">
        <v>0.1</v>
      </c>
      <c r="AY67" s="32">
        <v>0.2</v>
      </c>
      <c r="AZ67" s="31">
        <v>0</v>
      </c>
      <c r="BA67" s="32">
        <v>5</v>
      </c>
      <c r="BB67" s="32">
        <v>5.4</v>
      </c>
      <c r="BC67" s="32">
        <v>4.7</v>
      </c>
      <c r="BD67" s="33">
        <v>0.7</v>
      </c>
      <c r="BE67" s="32">
        <v>0.7</v>
      </c>
      <c r="BF67" s="31">
        <v>0.7</v>
      </c>
      <c r="BG67" s="32">
        <v>1.7</v>
      </c>
      <c r="BH67" s="32">
        <v>1.9</v>
      </c>
      <c r="BI67" s="32">
        <v>1.4</v>
      </c>
      <c r="BJ67" s="33">
        <v>1.6</v>
      </c>
      <c r="BK67" s="32">
        <v>1.8</v>
      </c>
      <c r="BL67" s="31">
        <v>1.4</v>
      </c>
      <c r="BM67" s="32">
        <v>17.7</v>
      </c>
      <c r="BN67" s="32">
        <v>16.899999999999999</v>
      </c>
      <c r="BO67" s="32">
        <v>18.600000000000001</v>
      </c>
      <c r="BP67" s="33">
        <v>0.9</v>
      </c>
      <c r="BQ67" s="32">
        <v>0.8</v>
      </c>
      <c r="BR67" s="31">
        <v>1</v>
      </c>
      <c r="BS67" s="32">
        <v>7.5</v>
      </c>
      <c r="BT67" s="32">
        <v>7.2</v>
      </c>
      <c r="BU67" s="32">
        <v>7.9</v>
      </c>
      <c r="BV67" s="33">
        <v>5.7</v>
      </c>
      <c r="BW67" s="32">
        <v>5.0999999999999996</v>
      </c>
      <c r="BX67" s="31">
        <v>6.3</v>
      </c>
      <c r="BY67" s="32">
        <v>1.8</v>
      </c>
      <c r="BZ67" s="32">
        <v>2.1</v>
      </c>
      <c r="CA67" s="32">
        <v>1.6</v>
      </c>
      <c r="CB67" s="33">
        <v>0.5</v>
      </c>
      <c r="CC67" s="32">
        <v>0.5</v>
      </c>
      <c r="CD67" s="31">
        <v>0.4</v>
      </c>
      <c r="CE67" s="32">
        <v>4.0999999999999996</v>
      </c>
      <c r="CF67" s="32">
        <v>4.5999999999999996</v>
      </c>
      <c r="CG67" s="32">
        <v>3.7</v>
      </c>
      <c r="CH67" s="33">
        <v>4.7</v>
      </c>
      <c r="CI67" s="32">
        <v>3.8</v>
      </c>
      <c r="CJ67" s="31">
        <v>5.6</v>
      </c>
      <c r="CK67" s="32">
        <v>5.8</v>
      </c>
      <c r="CL67" s="32">
        <v>6.8</v>
      </c>
      <c r="CM67" s="32">
        <v>4.7</v>
      </c>
      <c r="CN67" s="33">
        <v>0</v>
      </c>
      <c r="CO67" s="32">
        <v>0</v>
      </c>
      <c r="CP67" s="31">
        <v>0</v>
      </c>
      <c r="CQ67" s="32">
        <v>1.9</v>
      </c>
      <c r="CR67" s="32">
        <v>2.4</v>
      </c>
      <c r="CS67" s="32">
        <v>1.4</v>
      </c>
      <c r="CT67" s="33">
        <v>3.9</v>
      </c>
      <c r="CU67" s="32">
        <v>4.4000000000000004</v>
      </c>
      <c r="CV67" s="31">
        <v>3.3</v>
      </c>
      <c r="CW67" s="32">
        <v>5.0999999999999996</v>
      </c>
      <c r="CX67" s="32">
        <v>5.9</v>
      </c>
      <c r="CY67" s="32">
        <v>4.3</v>
      </c>
      <c r="CZ67" s="33">
        <v>3.8</v>
      </c>
      <c r="DA67" s="32">
        <v>4.5999999999999996</v>
      </c>
      <c r="DB67" s="31">
        <v>3.1</v>
      </c>
      <c r="DC67" s="32">
        <v>0.8</v>
      </c>
      <c r="DD67" s="32">
        <v>0.9</v>
      </c>
      <c r="DE67" s="32">
        <v>0.7</v>
      </c>
      <c r="DF67" s="33">
        <v>0.2</v>
      </c>
      <c r="DG67" s="32">
        <v>0.3</v>
      </c>
      <c r="DH67" s="31">
        <v>0.1</v>
      </c>
      <c r="DI67" s="32">
        <v>0.6</v>
      </c>
      <c r="DJ67" s="32">
        <v>0.7</v>
      </c>
      <c r="DK67" s="32">
        <v>0.6</v>
      </c>
      <c r="DL67" s="33">
        <v>2</v>
      </c>
      <c r="DM67" s="32">
        <v>2.5</v>
      </c>
      <c r="DN67" s="31">
        <v>1.4</v>
      </c>
      <c r="DO67" s="32">
        <v>0.1</v>
      </c>
      <c r="DP67" s="32">
        <v>0.1</v>
      </c>
      <c r="DQ67" s="32">
        <v>0.1</v>
      </c>
      <c r="DR67" s="33">
        <v>0</v>
      </c>
      <c r="DS67" s="32">
        <v>0</v>
      </c>
      <c r="DT67" s="31">
        <v>0</v>
      </c>
      <c r="DU67" s="32">
        <v>0.1</v>
      </c>
      <c r="DV67" s="32">
        <v>0.1</v>
      </c>
      <c r="DW67" s="32">
        <v>0.1</v>
      </c>
      <c r="DX67" s="33">
        <v>0</v>
      </c>
      <c r="DY67" s="32">
        <v>0</v>
      </c>
      <c r="DZ67" s="31">
        <v>0</v>
      </c>
      <c r="EA67" s="32">
        <v>0.5</v>
      </c>
      <c r="EB67" s="32">
        <v>0.4</v>
      </c>
      <c r="EC67" s="32">
        <v>0.6</v>
      </c>
      <c r="ED67" s="33">
        <v>0.8</v>
      </c>
      <c r="EE67" s="32">
        <v>0.9</v>
      </c>
      <c r="EF67" s="31">
        <v>0.6</v>
      </c>
      <c r="EG67" s="32">
        <v>0</v>
      </c>
      <c r="EH67" s="32">
        <v>0</v>
      </c>
      <c r="EI67" s="32">
        <v>0</v>
      </c>
      <c r="EJ67" s="33">
        <v>0</v>
      </c>
      <c r="EK67" s="32">
        <v>0</v>
      </c>
      <c r="EL67" s="31">
        <v>0</v>
      </c>
    </row>
    <row r="68" spans="1:142">
      <c r="A68" s="18" t="s">
        <v>59</v>
      </c>
      <c r="B68" s="28">
        <v>0</v>
      </c>
      <c r="C68" s="27">
        <v>0</v>
      </c>
      <c r="D68" s="26">
        <v>0</v>
      </c>
      <c r="E68" s="9">
        <v>0</v>
      </c>
      <c r="F68" s="9">
        <v>0</v>
      </c>
      <c r="G68" s="9">
        <v>0</v>
      </c>
      <c r="H68" s="28">
        <v>0</v>
      </c>
      <c r="I68" s="27">
        <v>0</v>
      </c>
      <c r="J68" s="26">
        <v>0</v>
      </c>
      <c r="K68" s="9">
        <v>0.2</v>
      </c>
      <c r="L68" s="9">
        <v>0.1</v>
      </c>
      <c r="M68" s="9">
        <v>0.2</v>
      </c>
      <c r="N68" s="28">
        <v>0</v>
      </c>
      <c r="O68" s="27">
        <v>0</v>
      </c>
      <c r="P68" s="26">
        <v>0</v>
      </c>
      <c r="Q68" s="9">
        <v>0</v>
      </c>
      <c r="R68" s="9">
        <v>0</v>
      </c>
      <c r="S68" s="9">
        <v>0.1</v>
      </c>
      <c r="T68" s="28">
        <v>0</v>
      </c>
      <c r="U68" s="27">
        <v>0</v>
      </c>
      <c r="V68" s="26">
        <v>0</v>
      </c>
      <c r="W68" s="9">
        <v>0</v>
      </c>
      <c r="X68" s="9">
        <v>0</v>
      </c>
      <c r="Y68" s="9">
        <v>0</v>
      </c>
      <c r="Z68" s="28">
        <v>0</v>
      </c>
      <c r="AA68" s="27">
        <v>0</v>
      </c>
      <c r="AB68" s="26">
        <v>0</v>
      </c>
      <c r="AC68" s="9">
        <v>0</v>
      </c>
      <c r="AD68" s="9">
        <v>0</v>
      </c>
      <c r="AE68" s="9">
        <v>0</v>
      </c>
      <c r="AF68" s="28">
        <v>0</v>
      </c>
      <c r="AG68" s="27">
        <v>0</v>
      </c>
      <c r="AH68" s="26">
        <v>0</v>
      </c>
      <c r="AI68" s="9">
        <v>0</v>
      </c>
      <c r="AJ68" s="9">
        <v>0</v>
      </c>
      <c r="AK68" s="9">
        <v>0</v>
      </c>
      <c r="AL68" s="28">
        <v>0</v>
      </c>
      <c r="AM68" s="27">
        <v>0</v>
      </c>
      <c r="AN68" s="26">
        <v>0</v>
      </c>
      <c r="AO68" s="9" t="s">
        <v>36</v>
      </c>
      <c r="AP68" s="9" t="s">
        <v>36</v>
      </c>
      <c r="AQ68" s="9">
        <v>0</v>
      </c>
      <c r="AR68" s="28">
        <v>0.1</v>
      </c>
      <c r="AS68" s="27">
        <v>0.1</v>
      </c>
      <c r="AT68" s="26">
        <v>0</v>
      </c>
      <c r="AU68" s="9">
        <v>0</v>
      </c>
      <c r="AV68" s="9">
        <v>0</v>
      </c>
      <c r="AW68" s="9">
        <v>0</v>
      </c>
      <c r="AX68" s="28">
        <v>0</v>
      </c>
      <c r="AY68" s="27">
        <v>0</v>
      </c>
      <c r="AZ68" s="26">
        <v>0</v>
      </c>
      <c r="BA68" s="9">
        <v>0</v>
      </c>
      <c r="BB68" s="9">
        <v>0</v>
      </c>
      <c r="BC68" s="9">
        <v>0</v>
      </c>
      <c r="BD68" s="28">
        <v>0</v>
      </c>
      <c r="BE68" s="27">
        <v>0</v>
      </c>
      <c r="BF68" s="26">
        <v>0</v>
      </c>
      <c r="BG68" s="9">
        <v>0</v>
      </c>
      <c r="BH68" s="9">
        <v>0</v>
      </c>
      <c r="BI68" s="9">
        <v>0</v>
      </c>
      <c r="BJ68" s="28">
        <v>0</v>
      </c>
      <c r="BK68" s="27">
        <v>0.1</v>
      </c>
      <c r="BL68" s="26">
        <v>0</v>
      </c>
      <c r="BM68" s="9">
        <v>0.6</v>
      </c>
      <c r="BN68" s="9">
        <v>0.5</v>
      </c>
      <c r="BO68" s="9">
        <v>0.8</v>
      </c>
      <c r="BP68" s="28">
        <v>0.1</v>
      </c>
      <c r="BQ68" s="27">
        <v>0.1</v>
      </c>
      <c r="BR68" s="26">
        <v>0.1</v>
      </c>
      <c r="BS68" s="9">
        <v>0.2</v>
      </c>
      <c r="BT68" s="9">
        <v>0.2</v>
      </c>
      <c r="BU68" s="9">
        <v>0.2</v>
      </c>
      <c r="BV68" s="28">
        <v>0.2</v>
      </c>
      <c r="BW68" s="27">
        <v>0.2</v>
      </c>
      <c r="BX68" s="26">
        <v>0.2</v>
      </c>
      <c r="BY68" s="9">
        <v>0</v>
      </c>
      <c r="BZ68" s="9">
        <v>0</v>
      </c>
      <c r="CA68" s="9">
        <v>0</v>
      </c>
      <c r="CB68" s="28">
        <v>0</v>
      </c>
      <c r="CC68" s="27">
        <v>0</v>
      </c>
      <c r="CD68" s="26">
        <v>0</v>
      </c>
      <c r="CE68" s="9">
        <v>0.1</v>
      </c>
      <c r="CF68" s="9">
        <v>0.1</v>
      </c>
      <c r="CG68" s="9">
        <v>0.1</v>
      </c>
      <c r="CH68" s="28">
        <v>0.2</v>
      </c>
      <c r="CI68" s="27">
        <v>0</v>
      </c>
      <c r="CJ68" s="26">
        <v>0.3</v>
      </c>
      <c r="CK68" s="9">
        <v>0.3</v>
      </c>
      <c r="CL68" s="9">
        <v>0.3</v>
      </c>
      <c r="CM68" s="9">
        <v>0.3</v>
      </c>
      <c r="CN68" s="28">
        <v>0</v>
      </c>
      <c r="CO68" s="27">
        <v>0</v>
      </c>
      <c r="CP68" s="26">
        <v>0</v>
      </c>
      <c r="CQ68" s="9">
        <v>0</v>
      </c>
      <c r="CR68" s="9">
        <v>0</v>
      </c>
      <c r="CS68" s="9">
        <v>0</v>
      </c>
      <c r="CT68" s="28">
        <v>0.3</v>
      </c>
      <c r="CU68" s="27">
        <v>0.3</v>
      </c>
      <c r="CV68" s="26">
        <v>0.3</v>
      </c>
      <c r="CW68" s="9">
        <v>2.1</v>
      </c>
      <c r="CX68" s="9">
        <v>2.9</v>
      </c>
      <c r="CY68" s="9">
        <v>1.3</v>
      </c>
      <c r="CZ68" s="28">
        <v>1.7</v>
      </c>
      <c r="DA68" s="27">
        <v>2.2999999999999998</v>
      </c>
      <c r="DB68" s="26">
        <v>0.9</v>
      </c>
      <c r="DC68" s="9">
        <v>0.7</v>
      </c>
      <c r="DD68" s="9">
        <v>1.1000000000000001</v>
      </c>
      <c r="DE68" s="9">
        <v>0.3</v>
      </c>
      <c r="DF68" s="28">
        <v>0.1</v>
      </c>
      <c r="DG68" s="27">
        <v>0.3</v>
      </c>
      <c r="DH68" s="26">
        <v>0</v>
      </c>
      <c r="DI68" s="9">
        <v>0.6</v>
      </c>
      <c r="DJ68" s="9">
        <v>0.9</v>
      </c>
      <c r="DK68" s="9">
        <v>0.2</v>
      </c>
      <c r="DL68" s="28">
        <v>0.1</v>
      </c>
      <c r="DM68" s="27">
        <v>0</v>
      </c>
      <c r="DN68" s="26">
        <v>0.2</v>
      </c>
      <c r="DO68" s="9">
        <v>0.1</v>
      </c>
      <c r="DP68" s="9">
        <v>0</v>
      </c>
      <c r="DQ68" s="9">
        <v>0.1</v>
      </c>
      <c r="DR68" s="28">
        <v>0</v>
      </c>
      <c r="DS68" s="27">
        <v>0</v>
      </c>
      <c r="DT68" s="26">
        <v>0</v>
      </c>
      <c r="DU68" s="9">
        <v>0</v>
      </c>
      <c r="DV68" s="9">
        <v>0</v>
      </c>
      <c r="DW68" s="9">
        <v>0</v>
      </c>
      <c r="DX68" s="28">
        <v>0</v>
      </c>
      <c r="DY68" s="27">
        <v>0</v>
      </c>
      <c r="DZ68" s="26">
        <v>0</v>
      </c>
      <c r="EA68" s="9">
        <v>0.2</v>
      </c>
      <c r="EB68" s="9">
        <v>0.1</v>
      </c>
      <c r="EC68" s="9">
        <v>0.2</v>
      </c>
      <c r="ED68" s="28">
        <v>0.3</v>
      </c>
      <c r="EE68" s="27">
        <v>0.4</v>
      </c>
      <c r="EF68" s="26">
        <v>0.1</v>
      </c>
      <c r="EG68" s="9">
        <v>0</v>
      </c>
      <c r="EH68" s="9">
        <v>0</v>
      </c>
      <c r="EI68" s="9">
        <v>0</v>
      </c>
      <c r="EJ68" s="28">
        <v>0</v>
      </c>
      <c r="EK68" s="27">
        <v>0</v>
      </c>
      <c r="EL68" s="26">
        <v>0</v>
      </c>
    </row>
    <row r="69" spans="1:142">
      <c r="A69" s="18" t="s">
        <v>58</v>
      </c>
      <c r="B69" s="28">
        <v>0</v>
      </c>
      <c r="C69" s="27">
        <v>0</v>
      </c>
      <c r="D69" s="26">
        <v>0</v>
      </c>
      <c r="E69" s="9">
        <v>0</v>
      </c>
      <c r="F69" s="9">
        <v>0</v>
      </c>
      <c r="G69" s="9">
        <v>0</v>
      </c>
      <c r="H69" s="28">
        <v>0</v>
      </c>
      <c r="I69" s="27">
        <v>0</v>
      </c>
      <c r="J69" s="26">
        <v>0</v>
      </c>
      <c r="K69" s="9">
        <v>0.1</v>
      </c>
      <c r="L69" s="9">
        <v>0</v>
      </c>
      <c r="M69" s="9">
        <v>0.1</v>
      </c>
      <c r="N69" s="28">
        <v>0</v>
      </c>
      <c r="O69" s="27">
        <v>0</v>
      </c>
      <c r="P69" s="26">
        <v>0</v>
      </c>
      <c r="Q69" s="9">
        <v>0</v>
      </c>
      <c r="R69" s="9">
        <v>0</v>
      </c>
      <c r="S69" s="9">
        <v>0</v>
      </c>
      <c r="T69" s="28">
        <v>0</v>
      </c>
      <c r="U69" s="27">
        <v>0</v>
      </c>
      <c r="V69" s="26">
        <v>0</v>
      </c>
      <c r="W69" s="9">
        <v>0</v>
      </c>
      <c r="X69" s="9">
        <v>0</v>
      </c>
      <c r="Y69" s="9">
        <v>0</v>
      </c>
      <c r="Z69" s="28">
        <v>0</v>
      </c>
      <c r="AA69" s="27">
        <v>0</v>
      </c>
      <c r="AB69" s="26">
        <v>0</v>
      </c>
      <c r="AC69" s="9">
        <v>0</v>
      </c>
      <c r="AD69" s="9">
        <v>0</v>
      </c>
      <c r="AE69" s="9">
        <v>0</v>
      </c>
      <c r="AF69" s="28">
        <v>0</v>
      </c>
      <c r="AG69" s="27">
        <v>0</v>
      </c>
      <c r="AH69" s="26">
        <v>0</v>
      </c>
      <c r="AI69" s="9">
        <v>0</v>
      </c>
      <c r="AJ69" s="9">
        <v>0</v>
      </c>
      <c r="AK69" s="9">
        <v>0</v>
      </c>
      <c r="AL69" s="28">
        <v>0</v>
      </c>
      <c r="AM69" s="27">
        <v>0</v>
      </c>
      <c r="AN69" s="26">
        <v>0</v>
      </c>
      <c r="AO69" s="9" t="s">
        <v>36</v>
      </c>
      <c r="AP69" s="9" t="s">
        <v>36</v>
      </c>
      <c r="AQ69" s="9">
        <v>0</v>
      </c>
      <c r="AR69" s="28">
        <v>0</v>
      </c>
      <c r="AS69" s="27">
        <v>0</v>
      </c>
      <c r="AT69" s="26">
        <v>0</v>
      </c>
      <c r="AU69" s="9">
        <v>0</v>
      </c>
      <c r="AV69" s="9">
        <v>0</v>
      </c>
      <c r="AW69" s="9">
        <v>0</v>
      </c>
      <c r="AX69" s="28">
        <v>0</v>
      </c>
      <c r="AY69" s="27">
        <v>0</v>
      </c>
      <c r="AZ69" s="26">
        <v>0</v>
      </c>
      <c r="BA69" s="9">
        <v>0</v>
      </c>
      <c r="BB69" s="9">
        <v>0</v>
      </c>
      <c r="BC69" s="9">
        <v>0</v>
      </c>
      <c r="BD69" s="28">
        <v>0</v>
      </c>
      <c r="BE69" s="27">
        <v>0</v>
      </c>
      <c r="BF69" s="26">
        <v>0</v>
      </c>
      <c r="BG69" s="9">
        <v>0</v>
      </c>
      <c r="BH69" s="9">
        <v>0</v>
      </c>
      <c r="BI69" s="9">
        <v>0</v>
      </c>
      <c r="BJ69" s="28">
        <v>0</v>
      </c>
      <c r="BK69" s="27">
        <v>0</v>
      </c>
      <c r="BL69" s="26">
        <v>0</v>
      </c>
      <c r="BM69" s="9">
        <v>0.5</v>
      </c>
      <c r="BN69" s="9">
        <v>0.4</v>
      </c>
      <c r="BO69" s="9">
        <v>0.6</v>
      </c>
      <c r="BP69" s="28">
        <v>0.1</v>
      </c>
      <c r="BQ69" s="27">
        <v>0.1</v>
      </c>
      <c r="BR69" s="26">
        <v>0.1</v>
      </c>
      <c r="BS69" s="9">
        <v>0.3</v>
      </c>
      <c r="BT69" s="9">
        <v>0.2</v>
      </c>
      <c r="BU69" s="9">
        <v>0.3</v>
      </c>
      <c r="BV69" s="28">
        <v>0.3</v>
      </c>
      <c r="BW69" s="27">
        <v>0.2</v>
      </c>
      <c r="BX69" s="26">
        <v>0.3</v>
      </c>
      <c r="BY69" s="9">
        <v>0</v>
      </c>
      <c r="BZ69" s="9">
        <v>0</v>
      </c>
      <c r="CA69" s="9">
        <v>0</v>
      </c>
      <c r="CB69" s="28">
        <v>0</v>
      </c>
      <c r="CC69" s="27">
        <v>0</v>
      </c>
      <c r="CD69" s="26">
        <v>0</v>
      </c>
      <c r="CE69" s="9">
        <v>0.1</v>
      </c>
      <c r="CF69" s="9">
        <v>0</v>
      </c>
      <c r="CG69" s="9">
        <v>0.1</v>
      </c>
      <c r="CH69" s="28">
        <v>0</v>
      </c>
      <c r="CI69" s="27">
        <v>0</v>
      </c>
      <c r="CJ69" s="26">
        <v>0</v>
      </c>
      <c r="CK69" s="9">
        <v>0.2</v>
      </c>
      <c r="CL69" s="9">
        <v>0.2</v>
      </c>
      <c r="CM69" s="9">
        <v>0.1</v>
      </c>
      <c r="CN69" s="28">
        <v>0</v>
      </c>
      <c r="CO69" s="27">
        <v>0</v>
      </c>
      <c r="CP69" s="26">
        <v>0</v>
      </c>
      <c r="CQ69" s="9">
        <v>0</v>
      </c>
      <c r="CR69" s="9">
        <v>0</v>
      </c>
      <c r="CS69" s="9">
        <v>0</v>
      </c>
      <c r="CT69" s="28">
        <v>0.2</v>
      </c>
      <c r="CU69" s="27">
        <v>0.2</v>
      </c>
      <c r="CV69" s="26">
        <v>0.1</v>
      </c>
      <c r="CW69" s="9">
        <v>3.4</v>
      </c>
      <c r="CX69" s="9">
        <v>4.4000000000000004</v>
      </c>
      <c r="CY69" s="9">
        <v>2.2000000000000002</v>
      </c>
      <c r="CZ69" s="28">
        <v>1.3</v>
      </c>
      <c r="DA69" s="27">
        <v>1.9</v>
      </c>
      <c r="DB69" s="26">
        <v>0.8</v>
      </c>
      <c r="DC69" s="9">
        <v>0.4</v>
      </c>
      <c r="DD69" s="9">
        <v>0.7</v>
      </c>
      <c r="DE69" s="9">
        <v>0.2</v>
      </c>
      <c r="DF69" s="28">
        <v>0</v>
      </c>
      <c r="DG69" s="27">
        <v>0</v>
      </c>
      <c r="DH69" s="26">
        <v>0</v>
      </c>
      <c r="DI69" s="9">
        <v>0.5</v>
      </c>
      <c r="DJ69" s="9">
        <v>0.8</v>
      </c>
      <c r="DK69" s="9">
        <v>0.1</v>
      </c>
      <c r="DL69" s="28">
        <v>0.2</v>
      </c>
      <c r="DM69" s="27">
        <v>0.1</v>
      </c>
      <c r="DN69" s="26">
        <v>0.3</v>
      </c>
      <c r="DO69" s="9">
        <v>0.1</v>
      </c>
      <c r="DP69" s="9">
        <v>0.2</v>
      </c>
      <c r="DQ69" s="9">
        <v>0.1</v>
      </c>
      <c r="DR69" s="28">
        <v>0</v>
      </c>
      <c r="DS69" s="27">
        <v>0</v>
      </c>
      <c r="DT69" s="26">
        <v>0</v>
      </c>
      <c r="DU69" s="9">
        <v>0</v>
      </c>
      <c r="DV69" s="9">
        <v>0.1</v>
      </c>
      <c r="DW69" s="9">
        <v>0</v>
      </c>
      <c r="DX69" s="28">
        <v>1.6</v>
      </c>
      <c r="DY69" s="27">
        <v>2.1</v>
      </c>
      <c r="DZ69" s="26">
        <v>1</v>
      </c>
      <c r="EA69" s="9">
        <v>0.1</v>
      </c>
      <c r="EB69" s="9">
        <v>0.1</v>
      </c>
      <c r="EC69" s="9">
        <v>0.2</v>
      </c>
      <c r="ED69" s="28">
        <v>0.3</v>
      </c>
      <c r="EE69" s="27">
        <v>0.3</v>
      </c>
      <c r="EF69" s="26">
        <v>0.3</v>
      </c>
      <c r="EG69" s="9">
        <v>0</v>
      </c>
      <c r="EH69" s="9">
        <v>0</v>
      </c>
      <c r="EI69" s="9">
        <v>0</v>
      </c>
      <c r="EJ69" s="28">
        <v>0</v>
      </c>
      <c r="EK69" s="27">
        <v>0</v>
      </c>
      <c r="EL69" s="26">
        <v>0</v>
      </c>
    </row>
    <row r="70" spans="1:142">
      <c r="A70" s="18" t="s">
        <v>57</v>
      </c>
      <c r="B70" s="28">
        <v>0.1</v>
      </c>
      <c r="C70" s="27">
        <v>0.1</v>
      </c>
      <c r="D70" s="26">
        <v>0.1</v>
      </c>
      <c r="E70" s="9">
        <v>0</v>
      </c>
      <c r="F70" s="9">
        <v>0</v>
      </c>
      <c r="G70" s="9">
        <v>0</v>
      </c>
      <c r="H70" s="28">
        <v>0.1</v>
      </c>
      <c r="I70" s="27">
        <v>0</v>
      </c>
      <c r="J70" s="26">
        <v>0.1</v>
      </c>
      <c r="K70" s="9">
        <v>0.2</v>
      </c>
      <c r="L70" s="9">
        <v>0.2</v>
      </c>
      <c r="M70" s="9">
        <v>0.1</v>
      </c>
      <c r="N70" s="28">
        <v>0</v>
      </c>
      <c r="O70" s="27">
        <v>0</v>
      </c>
      <c r="P70" s="26">
        <v>0</v>
      </c>
      <c r="Q70" s="9">
        <v>0.1</v>
      </c>
      <c r="R70" s="9">
        <v>0</v>
      </c>
      <c r="S70" s="9">
        <v>0.1</v>
      </c>
      <c r="T70" s="28">
        <v>0</v>
      </c>
      <c r="U70" s="27">
        <v>0.1</v>
      </c>
      <c r="V70" s="26">
        <v>0</v>
      </c>
      <c r="W70" s="9">
        <v>0</v>
      </c>
      <c r="X70" s="9">
        <v>0.1</v>
      </c>
      <c r="Y70" s="9">
        <v>0</v>
      </c>
      <c r="Z70" s="28">
        <v>0</v>
      </c>
      <c r="AA70" s="27">
        <v>0</v>
      </c>
      <c r="AB70" s="26">
        <v>0</v>
      </c>
      <c r="AC70" s="9">
        <v>0</v>
      </c>
      <c r="AD70" s="9">
        <v>0</v>
      </c>
      <c r="AE70" s="9">
        <v>0</v>
      </c>
      <c r="AF70" s="28">
        <v>0</v>
      </c>
      <c r="AG70" s="27">
        <v>0</v>
      </c>
      <c r="AH70" s="26">
        <v>0</v>
      </c>
      <c r="AI70" s="9">
        <v>0</v>
      </c>
      <c r="AJ70" s="9">
        <v>0</v>
      </c>
      <c r="AK70" s="9">
        <v>0</v>
      </c>
      <c r="AL70" s="28">
        <v>0</v>
      </c>
      <c r="AM70" s="27">
        <v>0</v>
      </c>
      <c r="AN70" s="26">
        <v>0</v>
      </c>
      <c r="AO70" s="9" t="s">
        <v>36</v>
      </c>
      <c r="AP70" s="9" t="s">
        <v>36</v>
      </c>
      <c r="AQ70" s="9">
        <v>0</v>
      </c>
      <c r="AR70" s="28">
        <v>0</v>
      </c>
      <c r="AS70" s="27">
        <v>0</v>
      </c>
      <c r="AT70" s="26">
        <v>0</v>
      </c>
      <c r="AU70" s="9">
        <v>0</v>
      </c>
      <c r="AV70" s="9">
        <v>0</v>
      </c>
      <c r="AW70" s="9">
        <v>0</v>
      </c>
      <c r="AX70" s="28">
        <v>0</v>
      </c>
      <c r="AY70" s="27">
        <v>0</v>
      </c>
      <c r="AZ70" s="26">
        <v>0</v>
      </c>
      <c r="BA70" s="9">
        <v>0</v>
      </c>
      <c r="BB70" s="9">
        <v>0</v>
      </c>
      <c r="BC70" s="9">
        <v>0</v>
      </c>
      <c r="BD70" s="28">
        <v>0</v>
      </c>
      <c r="BE70" s="27">
        <v>0</v>
      </c>
      <c r="BF70" s="26">
        <v>0</v>
      </c>
      <c r="BG70" s="9">
        <v>0</v>
      </c>
      <c r="BH70" s="9">
        <v>0</v>
      </c>
      <c r="BI70" s="9">
        <v>0</v>
      </c>
      <c r="BJ70" s="28">
        <v>0</v>
      </c>
      <c r="BK70" s="27">
        <v>0</v>
      </c>
      <c r="BL70" s="26">
        <v>0</v>
      </c>
      <c r="BM70" s="9">
        <v>0.3</v>
      </c>
      <c r="BN70" s="9">
        <v>0.3</v>
      </c>
      <c r="BO70" s="9">
        <v>0.3</v>
      </c>
      <c r="BP70" s="28">
        <v>0.1</v>
      </c>
      <c r="BQ70" s="27">
        <v>0.1</v>
      </c>
      <c r="BR70" s="26">
        <v>0.1</v>
      </c>
      <c r="BS70" s="9">
        <v>0.1</v>
      </c>
      <c r="BT70" s="9">
        <v>0.1</v>
      </c>
      <c r="BU70" s="9">
        <v>0.1</v>
      </c>
      <c r="BV70" s="28">
        <v>0.1</v>
      </c>
      <c r="BW70" s="27">
        <v>0</v>
      </c>
      <c r="BX70" s="26">
        <v>0.1</v>
      </c>
      <c r="BY70" s="9">
        <v>0</v>
      </c>
      <c r="BZ70" s="9">
        <v>0</v>
      </c>
      <c r="CA70" s="9">
        <v>0</v>
      </c>
      <c r="CB70" s="28">
        <v>0</v>
      </c>
      <c r="CC70" s="27">
        <v>0</v>
      </c>
      <c r="CD70" s="26">
        <v>0</v>
      </c>
      <c r="CE70" s="9">
        <v>0.1</v>
      </c>
      <c r="CF70" s="9">
        <v>0.1</v>
      </c>
      <c r="CG70" s="9">
        <v>0.1</v>
      </c>
      <c r="CH70" s="28">
        <v>0.1</v>
      </c>
      <c r="CI70" s="27">
        <v>0.1</v>
      </c>
      <c r="CJ70" s="26">
        <v>0.1</v>
      </c>
      <c r="CK70" s="9">
        <v>0.3</v>
      </c>
      <c r="CL70" s="9">
        <v>0.4</v>
      </c>
      <c r="CM70" s="9">
        <v>0.1</v>
      </c>
      <c r="CN70" s="28">
        <v>0</v>
      </c>
      <c r="CO70" s="27">
        <v>0</v>
      </c>
      <c r="CP70" s="26">
        <v>0</v>
      </c>
      <c r="CQ70" s="9">
        <v>0</v>
      </c>
      <c r="CR70" s="9">
        <v>0</v>
      </c>
      <c r="CS70" s="9">
        <v>0</v>
      </c>
      <c r="CT70" s="28">
        <v>0.3</v>
      </c>
      <c r="CU70" s="27">
        <v>0.4</v>
      </c>
      <c r="CV70" s="26">
        <v>0.1</v>
      </c>
      <c r="CW70" s="9">
        <v>13.3</v>
      </c>
      <c r="CX70" s="9">
        <v>19</v>
      </c>
      <c r="CY70" s="9">
        <v>7.2</v>
      </c>
      <c r="CZ70" s="28">
        <v>4.8</v>
      </c>
      <c r="DA70" s="27">
        <v>7.5</v>
      </c>
      <c r="DB70" s="26">
        <v>2</v>
      </c>
      <c r="DC70" s="9">
        <v>3.3</v>
      </c>
      <c r="DD70" s="9">
        <v>5.3</v>
      </c>
      <c r="DE70" s="9">
        <v>1.2</v>
      </c>
      <c r="DF70" s="28">
        <v>0.3</v>
      </c>
      <c r="DG70" s="27">
        <v>0.5</v>
      </c>
      <c r="DH70" s="26">
        <v>0.1</v>
      </c>
      <c r="DI70" s="9">
        <v>0.7</v>
      </c>
      <c r="DJ70" s="9">
        <v>1.1000000000000001</v>
      </c>
      <c r="DK70" s="9">
        <v>0.2</v>
      </c>
      <c r="DL70" s="28">
        <v>0.2</v>
      </c>
      <c r="DM70" s="27">
        <v>0.2</v>
      </c>
      <c r="DN70" s="26">
        <v>0.1</v>
      </c>
      <c r="DO70" s="9">
        <v>0.1</v>
      </c>
      <c r="DP70" s="9">
        <v>0.1</v>
      </c>
      <c r="DQ70" s="9">
        <v>0</v>
      </c>
      <c r="DR70" s="28">
        <v>0.1</v>
      </c>
      <c r="DS70" s="27">
        <v>0.1</v>
      </c>
      <c r="DT70" s="26">
        <v>0.1</v>
      </c>
      <c r="DU70" s="9">
        <v>0.2</v>
      </c>
      <c r="DV70" s="9">
        <v>0.2</v>
      </c>
      <c r="DW70" s="9">
        <v>0.1</v>
      </c>
      <c r="DX70" s="28">
        <v>7.5</v>
      </c>
      <c r="DY70" s="27">
        <v>10.1</v>
      </c>
      <c r="DZ70" s="26">
        <v>4.7</v>
      </c>
      <c r="EA70" s="9">
        <v>0.1</v>
      </c>
      <c r="EB70" s="9">
        <v>0</v>
      </c>
      <c r="EC70" s="9">
        <v>0.1</v>
      </c>
      <c r="ED70" s="28">
        <v>0.9</v>
      </c>
      <c r="EE70" s="27">
        <v>1.4</v>
      </c>
      <c r="EF70" s="26">
        <v>0.4</v>
      </c>
      <c r="EG70" s="9">
        <v>0</v>
      </c>
      <c r="EH70" s="9">
        <v>0</v>
      </c>
      <c r="EI70" s="9">
        <v>0</v>
      </c>
      <c r="EJ70" s="28">
        <v>0</v>
      </c>
      <c r="EK70" s="27">
        <v>0</v>
      </c>
      <c r="EL70" s="26">
        <v>0</v>
      </c>
    </row>
    <row r="71" spans="1:142">
      <c r="A71" s="18" t="s">
        <v>56</v>
      </c>
      <c r="B71" s="28">
        <v>0.1</v>
      </c>
      <c r="C71" s="27">
        <v>0.1</v>
      </c>
      <c r="D71" s="26">
        <v>0</v>
      </c>
      <c r="E71" s="9">
        <v>0</v>
      </c>
      <c r="F71" s="9">
        <v>0</v>
      </c>
      <c r="G71" s="9">
        <v>0</v>
      </c>
      <c r="H71" s="28">
        <v>0.1</v>
      </c>
      <c r="I71" s="27">
        <v>0.1</v>
      </c>
      <c r="J71" s="26">
        <v>0</v>
      </c>
      <c r="K71" s="9">
        <v>0.3</v>
      </c>
      <c r="L71" s="9">
        <v>0.3</v>
      </c>
      <c r="M71" s="9">
        <v>0.2</v>
      </c>
      <c r="N71" s="28">
        <v>0</v>
      </c>
      <c r="O71" s="27">
        <v>0</v>
      </c>
      <c r="P71" s="26">
        <v>0</v>
      </c>
      <c r="Q71" s="9">
        <v>0.1</v>
      </c>
      <c r="R71" s="9">
        <v>0</v>
      </c>
      <c r="S71" s="9">
        <v>0.1</v>
      </c>
      <c r="T71" s="28">
        <v>0.1</v>
      </c>
      <c r="U71" s="27">
        <v>0</v>
      </c>
      <c r="V71" s="26">
        <v>0.1</v>
      </c>
      <c r="W71" s="9">
        <v>0</v>
      </c>
      <c r="X71" s="9">
        <v>0</v>
      </c>
      <c r="Y71" s="9">
        <v>0</v>
      </c>
      <c r="Z71" s="28">
        <v>0</v>
      </c>
      <c r="AA71" s="27">
        <v>0</v>
      </c>
      <c r="AB71" s="26">
        <v>0</v>
      </c>
      <c r="AC71" s="9">
        <v>0</v>
      </c>
      <c r="AD71" s="9">
        <v>0</v>
      </c>
      <c r="AE71" s="9">
        <v>0</v>
      </c>
      <c r="AF71" s="28">
        <v>0</v>
      </c>
      <c r="AG71" s="27">
        <v>0</v>
      </c>
      <c r="AH71" s="26">
        <v>0</v>
      </c>
      <c r="AI71" s="9">
        <v>0</v>
      </c>
      <c r="AJ71" s="9">
        <v>0</v>
      </c>
      <c r="AK71" s="9">
        <v>0</v>
      </c>
      <c r="AL71" s="28">
        <v>0.1</v>
      </c>
      <c r="AM71" s="27">
        <v>0</v>
      </c>
      <c r="AN71" s="26">
        <v>0.1</v>
      </c>
      <c r="AO71" s="9" t="s">
        <v>36</v>
      </c>
      <c r="AP71" s="9" t="s">
        <v>36</v>
      </c>
      <c r="AQ71" s="9">
        <v>0.1</v>
      </c>
      <c r="AR71" s="28">
        <v>0</v>
      </c>
      <c r="AS71" s="27">
        <v>0</v>
      </c>
      <c r="AT71" s="26">
        <v>0</v>
      </c>
      <c r="AU71" s="9">
        <v>0</v>
      </c>
      <c r="AV71" s="9">
        <v>0</v>
      </c>
      <c r="AW71" s="9">
        <v>0</v>
      </c>
      <c r="AX71" s="28">
        <v>0</v>
      </c>
      <c r="AY71" s="27">
        <v>0</v>
      </c>
      <c r="AZ71" s="26">
        <v>0</v>
      </c>
      <c r="BA71" s="9">
        <v>0</v>
      </c>
      <c r="BB71" s="9">
        <v>0</v>
      </c>
      <c r="BC71" s="9">
        <v>0</v>
      </c>
      <c r="BD71" s="28">
        <v>0</v>
      </c>
      <c r="BE71" s="27">
        <v>0</v>
      </c>
      <c r="BF71" s="26">
        <v>0</v>
      </c>
      <c r="BG71" s="9">
        <v>0</v>
      </c>
      <c r="BH71" s="9">
        <v>0</v>
      </c>
      <c r="BI71" s="9">
        <v>0</v>
      </c>
      <c r="BJ71" s="28">
        <v>0</v>
      </c>
      <c r="BK71" s="27">
        <v>0</v>
      </c>
      <c r="BL71" s="26">
        <v>0</v>
      </c>
      <c r="BM71" s="9">
        <v>0.3</v>
      </c>
      <c r="BN71" s="9">
        <v>0.3</v>
      </c>
      <c r="BO71" s="9">
        <v>0.3</v>
      </c>
      <c r="BP71" s="28">
        <v>0.1</v>
      </c>
      <c r="BQ71" s="27">
        <v>0.1</v>
      </c>
      <c r="BR71" s="26">
        <v>0</v>
      </c>
      <c r="BS71" s="9">
        <v>0.1</v>
      </c>
      <c r="BT71" s="9">
        <v>0.1</v>
      </c>
      <c r="BU71" s="9">
        <v>0.1</v>
      </c>
      <c r="BV71" s="28">
        <v>0.1</v>
      </c>
      <c r="BW71" s="27">
        <v>0.1</v>
      </c>
      <c r="BX71" s="26">
        <v>0.1</v>
      </c>
      <c r="BY71" s="9">
        <v>0</v>
      </c>
      <c r="BZ71" s="9">
        <v>0</v>
      </c>
      <c r="CA71" s="9">
        <v>0</v>
      </c>
      <c r="CB71" s="28">
        <v>0</v>
      </c>
      <c r="CC71" s="27">
        <v>0</v>
      </c>
      <c r="CD71" s="26">
        <v>0</v>
      </c>
      <c r="CE71" s="9">
        <v>0.1</v>
      </c>
      <c r="CF71" s="9">
        <v>0.1</v>
      </c>
      <c r="CG71" s="9">
        <v>0</v>
      </c>
      <c r="CH71" s="28">
        <v>0.1</v>
      </c>
      <c r="CI71" s="27">
        <v>0</v>
      </c>
      <c r="CJ71" s="26">
        <v>0.1</v>
      </c>
      <c r="CK71" s="9">
        <v>1.2</v>
      </c>
      <c r="CL71" s="9">
        <v>1.8</v>
      </c>
      <c r="CM71" s="9">
        <v>0.7</v>
      </c>
      <c r="CN71" s="28">
        <v>0</v>
      </c>
      <c r="CO71" s="27">
        <v>0</v>
      </c>
      <c r="CP71" s="26">
        <v>0</v>
      </c>
      <c r="CQ71" s="9">
        <v>0</v>
      </c>
      <c r="CR71" s="9">
        <v>0</v>
      </c>
      <c r="CS71" s="9">
        <v>0</v>
      </c>
      <c r="CT71" s="28">
        <v>1.2</v>
      </c>
      <c r="CU71" s="27">
        <v>1.8</v>
      </c>
      <c r="CV71" s="26">
        <v>0.7</v>
      </c>
      <c r="CW71" s="9">
        <v>25.4</v>
      </c>
      <c r="CX71" s="9">
        <v>37.4</v>
      </c>
      <c r="CY71" s="9">
        <v>12.9</v>
      </c>
      <c r="CZ71" s="28">
        <v>6.2</v>
      </c>
      <c r="DA71" s="27">
        <v>9.8000000000000007</v>
      </c>
      <c r="DB71" s="26">
        <v>2.5</v>
      </c>
      <c r="DC71" s="9">
        <v>3.5</v>
      </c>
      <c r="DD71" s="9">
        <v>5.6</v>
      </c>
      <c r="DE71" s="9">
        <v>1.3</v>
      </c>
      <c r="DF71" s="28">
        <v>0.6</v>
      </c>
      <c r="DG71" s="27">
        <v>0.8</v>
      </c>
      <c r="DH71" s="26">
        <v>0.3</v>
      </c>
      <c r="DI71" s="9">
        <v>0.9</v>
      </c>
      <c r="DJ71" s="9">
        <v>1.4</v>
      </c>
      <c r="DK71" s="9">
        <v>0.3</v>
      </c>
      <c r="DL71" s="28">
        <v>0.3</v>
      </c>
      <c r="DM71" s="27">
        <v>0.5</v>
      </c>
      <c r="DN71" s="26">
        <v>0</v>
      </c>
      <c r="DO71" s="9">
        <v>0.2</v>
      </c>
      <c r="DP71" s="9">
        <v>0.2</v>
      </c>
      <c r="DQ71" s="9">
        <v>0.1</v>
      </c>
      <c r="DR71" s="28">
        <v>0.4</v>
      </c>
      <c r="DS71" s="27">
        <v>0.5</v>
      </c>
      <c r="DT71" s="26">
        <v>0.3</v>
      </c>
      <c r="DU71" s="9">
        <v>0.5</v>
      </c>
      <c r="DV71" s="9">
        <v>0.8</v>
      </c>
      <c r="DW71" s="9">
        <v>0.1</v>
      </c>
      <c r="DX71" s="28">
        <v>17.899999999999999</v>
      </c>
      <c r="DY71" s="27">
        <v>25.9</v>
      </c>
      <c r="DZ71" s="26">
        <v>9.4</v>
      </c>
      <c r="EA71" s="9">
        <v>0.2</v>
      </c>
      <c r="EB71" s="9">
        <v>0.1</v>
      </c>
      <c r="EC71" s="9">
        <v>0.2</v>
      </c>
      <c r="ED71" s="28">
        <v>1.2</v>
      </c>
      <c r="EE71" s="27">
        <v>1.7</v>
      </c>
      <c r="EF71" s="26">
        <v>0.7</v>
      </c>
      <c r="EG71" s="9">
        <v>0</v>
      </c>
      <c r="EH71" s="9">
        <v>0</v>
      </c>
      <c r="EI71" s="9">
        <v>0</v>
      </c>
      <c r="EJ71" s="28">
        <v>0</v>
      </c>
      <c r="EK71" s="27">
        <v>0</v>
      </c>
      <c r="EL71" s="26">
        <v>0</v>
      </c>
    </row>
    <row r="72" spans="1:142">
      <c r="A72" s="18" t="s">
        <v>55</v>
      </c>
      <c r="B72" s="28">
        <v>0.3</v>
      </c>
      <c r="C72" s="27">
        <v>0.4</v>
      </c>
      <c r="D72" s="26">
        <v>0.2</v>
      </c>
      <c r="E72" s="9">
        <v>0.1</v>
      </c>
      <c r="F72" s="9">
        <v>0.1</v>
      </c>
      <c r="G72" s="9">
        <v>0.1</v>
      </c>
      <c r="H72" s="28">
        <v>0.2</v>
      </c>
      <c r="I72" s="27">
        <v>0.3</v>
      </c>
      <c r="J72" s="26">
        <v>0.1</v>
      </c>
      <c r="K72" s="9">
        <v>0.3</v>
      </c>
      <c r="L72" s="9">
        <v>0.3</v>
      </c>
      <c r="M72" s="9">
        <v>0.3</v>
      </c>
      <c r="N72" s="28">
        <v>0</v>
      </c>
      <c r="O72" s="27">
        <v>0</v>
      </c>
      <c r="P72" s="26">
        <v>0</v>
      </c>
      <c r="Q72" s="9">
        <v>0.2</v>
      </c>
      <c r="R72" s="9">
        <v>0.1</v>
      </c>
      <c r="S72" s="9">
        <v>0.3</v>
      </c>
      <c r="T72" s="28">
        <v>0.2</v>
      </c>
      <c r="U72" s="27">
        <v>0.2</v>
      </c>
      <c r="V72" s="26">
        <v>0.2</v>
      </c>
      <c r="W72" s="9">
        <v>0.1</v>
      </c>
      <c r="X72" s="9">
        <v>0.1</v>
      </c>
      <c r="Y72" s="9">
        <v>0</v>
      </c>
      <c r="Z72" s="28">
        <v>0.1</v>
      </c>
      <c r="AA72" s="27">
        <v>0.1</v>
      </c>
      <c r="AB72" s="26">
        <v>0.2</v>
      </c>
      <c r="AC72" s="9">
        <v>0</v>
      </c>
      <c r="AD72" s="9">
        <v>0</v>
      </c>
      <c r="AE72" s="9">
        <v>0</v>
      </c>
      <c r="AF72" s="28">
        <v>0.1</v>
      </c>
      <c r="AG72" s="27">
        <v>0.1</v>
      </c>
      <c r="AH72" s="26">
        <v>0.1</v>
      </c>
      <c r="AI72" s="9">
        <v>0</v>
      </c>
      <c r="AJ72" s="9">
        <v>0</v>
      </c>
      <c r="AK72" s="9">
        <v>0</v>
      </c>
      <c r="AL72" s="28">
        <v>0</v>
      </c>
      <c r="AM72" s="27">
        <v>0</v>
      </c>
      <c r="AN72" s="26">
        <v>0</v>
      </c>
      <c r="AO72" s="9" t="s">
        <v>36</v>
      </c>
      <c r="AP72" s="9" t="s">
        <v>36</v>
      </c>
      <c r="AQ72" s="9">
        <v>0.2</v>
      </c>
      <c r="AR72" s="28">
        <v>0</v>
      </c>
      <c r="AS72" s="27">
        <v>0</v>
      </c>
      <c r="AT72" s="26">
        <v>0</v>
      </c>
      <c r="AU72" s="9">
        <v>0</v>
      </c>
      <c r="AV72" s="9">
        <v>0</v>
      </c>
      <c r="AW72" s="9">
        <v>0</v>
      </c>
      <c r="AX72" s="28">
        <v>0</v>
      </c>
      <c r="AY72" s="27">
        <v>0</v>
      </c>
      <c r="AZ72" s="26">
        <v>0</v>
      </c>
      <c r="BA72" s="9">
        <v>0</v>
      </c>
      <c r="BB72" s="9">
        <v>0</v>
      </c>
      <c r="BC72" s="9">
        <v>0</v>
      </c>
      <c r="BD72" s="28">
        <v>0</v>
      </c>
      <c r="BE72" s="27">
        <v>0</v>
      </c>
      <c r="BF72" s="26">
        <v>0</v>
      </c>
      <c r="BG72" s="9">
        <v>0</v>
      </c>
      <c r="BH72" s="9">
        <v>0</v>
      </c>
      <c r="BI72" s="9">
        <v>0</v>
      </c>
      <c r="BJ72" s="28">
        <v>0</v>
      </c>
      <c r="BK72" s="27">
        <v>0</v>
      </c>
      <c r="BL72" s="26">
        <v>0</v>
      </c>
      <c r="BM72" s="9">
        <v>0.6</v>
      </c>
      <c r="BN72" s="9">
        <v>0.8</v>
      </c>
      <c r="BO72" s="9">
        <v>0.3</v>
      </c>
      <c r="BP72" s="28">
        <v>0</v>
      </c>
      <c r="BQ72" s="27">
        <v>0</v>
      </c>
      <c r="BR72" s="26">
        <v>0</v>
      </c>
      <c r="BS72" s="9">
        <v>0.3</v>
      </c>
      <c r="BT72" s="9">
        <v>0.5</v>
      </c>
      <c r="BU72" s="9">
        <v>0.2</v>
      </c>
      <c r="BV72" s="28">
        <v>0.3</v>
      </c>
      <c r="BW72" s="27">
        <v>0.4</v>
      </c>
      <c r="BX72" s="26">
        <v>0.2</v>
      </c>
      <c r="BY72" s="9">
        <v>0</v>
      </c>
      <c r="BZ72" s="9">
        <v>0.1</v>
      </c>
      <c r="CA72" s="9">
        <v>0</v>
      </c>
      <c r="CB72" s="28">
        <v>0</v>
      </c>
      <c r="CC72" s="27">
        <v>0</v>
      </c>
      <c r="CD72" s="26">
        <v>0</v>
      </c>
      <c r="CE72" s="9">
        <v>0.1</v>
      </c>
      <c r="CF72" s="9">
        <v>0.2</v>
      </c>
      <c r="CG72" s="9">
        <v>0.1</v>
      </c>
      <c r="CH72" s="28">
        <v>0</v>
      </c>
      <c r="CI72" s="27">
        <v>0.1</v>
      </c>
      <c r="CJ72" s="26">
        <v>0</v>
      </c>
      <c r="CK72" s="9">
        <v>1.4</v>
      </c>
      <c r="CL72" s="9">
        <v>2.1</v>
      </c>
      <c r="CM72" s="9">
        <v>0.7</v>
      </c>
      <c r="CN72" s="28">
        <v>0</v>
      </c>
      <c r="CO72" s="27">
        <v>0</v>
      </c>
      <c r="CP72" s="26">
        <v>0</v>
      </c>
      <c r="CQ72" s="9">
        <v>0</v>
      </c>
      <c r="CR72" s="9">
        <v>0</v>
      </c>
      <c r="CS72" s="9">
        <v>0</v>
      </c>
      <c r="CT72" s="28">
        <v>1.4</v>
      </c>
      <c r="CU72" s="27">
        <v>2.1</v>
      </c>
      <c r="CV72" s="26">
        <v>0.7</v>
      </c>
      <c r="CW72" s="9">
        <v>25.9</v>
      </c>
      <c r="CX72" s="9">
        <v>37.5</v>
      </c>
      <c r="CY72" s="9">
        <v>13.8</v>
      </c>
      <c r="CZ72" s="28">
        <v>4.8</v>
      </c>
      <c r="DA72" s="27">
        <v>7.4</v>
      </c>
      <c r="DB72" s="26">
        <v>2</v>
      </c>
      <c r="DC72" s="9">
        <v>2.5</v>
      </c>
      <c r="DD72" s="9">
        <v>4.4000000000000004</v>
      </c>
      <c r="DE72" s="9">
        <v>0.6</v>
      </c>
      <c r="DF72" s="28">
        <v>0.4</v>
      </c>
      <c r="DG72" s="27">
        <v>0.7</v>
      </c>
      <c r="DH72" s="26">
        <v>0.2</v>
      </c>
      <c r="DI72" s="9">
        <v>0.5</v>
      </c>
      <c r="DJ72" s="9">
        <v>0.7</v>
      </c>
      <c r="DK72" s="9">
        <v>0.3</v>
      </c>
      <c r="DL72" s="28">
        <v>0.3</v>
      </c>
      <c r="DM72" s="27">
        <v>0.4</v>
      </c>
      <c r="DN72" s="26">
        <v>0.2</v>
      </c>
      <c r="DO72" s="9">
        <v>0.1</v>
      </c>
      <c r="DP72" s="9">
        <v>0.1</v>
      </c>
      <c r="DQ72" s="9">
        <v>0.2</v>
      </c>
      <c r="DR72" s="28">
        <v>0.5</v>
      </c>
      <c r="DS72" s="27">
        <v>0.6</v>
      </c>
      <c r="DT72" s="26">
        <v>0.5</v>
      </c>
      <c r="DU72" s="9">
        <v>0.4</v>
      </c>
      <c r="DV72" s="9">
        <v>0.6</v>
      </c>
      <c r="DW72" s="9">
        <v>0.2</v>
      </c>
      <c r="DX72" s="28">
        <v>19.600000000000001</v>
      </c>
      <c r="DY72" s="27">
        <v>28.5</v>
      </c>
      <c r="DZ72" s="26">
        <v>10.4</v>
      </c>
      <c r="EA72" s="9">
        <v>0.1</v>
      </c>
      <c r="EB72" s="9">
        <v>0</v>
      </c>
      <c r="EC72" s="9">
        <v>0.1</v>
      </c>
      <c r="ED72" s="28">
        <v>1.4</v>
      </c>
      <c r="EE72" s="27">
        <v>1.6</v>
      </c>
      <c r="EF72" s="26">
        <v>1.3</v>
      </c>
      <c r="EG72" s="9">
        <v>0</v>
      </c>
      <c r="EH72" s="9">
        <v>0</v>
      </c>
      <c r="EI72" s="9">
        <v>0</v>
      </c>
      <c r="EJ72" s="28">
        <v>0</v>
      </c>
      <c r="EK72" s="27">
        <v>0</v>
      </c>
      <c r="EL72" s="26">
        <v>0</v>
      </c>
    </row>
    <row r="73" spans="1:142">
      <c r="A73" s="18" t="s">
        <v>54</v>
      </c>
      <c r="B73" s="28">
        <v>0.7</v>
      </c>
      <c r="C73" s="27">
        <v>0.9</v>
      </c>
      <c r="D73" s="26">
        <v>0.4</v>
      </c>
      <c r="E73" s="9">
        <v>0.1</v>
      </c>
      <c r="F73" s="9">
        <v>0.1</v>
      </c>
      <c r="G73" s="9">
        <v>0.1</v>
      </c>
      <c r="H73" s="28">
        <v>0.6</v>
      </c>
      <c r="I73" s="27">
        <v>0.8</v>
      </c>
      <c r="J73" s="26">
        <v>0.3</v>
      </c>
      <c r="K73" s="9">
        <v>0.4</v>
      </c>
      <c r="L73" s="9">
        <v>0.6</v>
      </c>
      <c r="M73" s="9">
        <v>0.3</v>
      </c>
      <c r="N73" s="28">
        <v>0</v>
      </c>
      <c r="O73" s="27">
        <v>0</v>
      </c>
      <c r="P73" s="26">
        <v>0</v>
      </c>
      <c r="Q73" s="9">
        <v>0.1</v>
      </c>
      <c r="R73" s="9">
        <v>0</v>
      </c>
      <c r="S73" s="9">
        <v>0.3</v>
      </c>
      <c r="T73" s="28">
        <v>0.3</v>
      </c>
      <c r="U73" s="27">
        <v>0.3</v>
      </c>
      <c r="V73" s="26">
        <v>0.2</v>
      </c>
      <c r="W73" s="9">
        <v>0</v>
      </c>
      <c r="X73" s="9">
        <v>0.1</v>
      </c>
      <c r="Y73" s="9">
        <v>0</v>
      </c>
      <c r="Z73" s="28">
        <v>0.1</v>
      </c>
      <c r="AA73" s="27">
        <v>0.1</v>
      </c>
      <c r="AB73" s="26">
        <v>0.1</v>
      </c>
      <c r="AC73" s="9">
        <v>0</v>
      </c>
      <c r="AD73" s="9">
        <v>0</v>
      </c>
      <c r="AE73" s="9">
        <v>0</v>
      </c>
      <c r="AF73" s="28">
        <v>0.1</v>
      </c>
      <c r="AG73" s="27">
        <v>0.1</v>
      </c>
      <c r="AH73" s="26">
        <v>0.1</v>
      </c>
      <c r="AI73" s="9">
        <v>0</v>
      </c>
      <c r="AJ73" s="9">
        <v>0</v>
      </c>
      <c r="AK73" s="9">
        <v>0</v>
      </c>
      <c r="AL73" s="28">
        <v>0.1</v>
      </c>
      <c r="AM73" s="27">
        <v>0.1</v>
      </c>
      <c r="AN73" s="26">
        <v>0.1</v>
      </c>
      <c r="AO73" s="9" t="s">
        <v>36</v>
      </c>
      <c r="AP73" s="9" t="s">
        <v>36</v>
      </c>
      <c r="AQ73" s="9">
        <v>0.3</v>
      </c>
      <c r="AR73" s="28">
        <v>0</v>
      </c>
      <c r="AS73" s="27">
        <v>0</v>
      </c>
      <c r="AT73" s="26">
        <v>0</v>
      </c>
      <c r="AU73" s="9">
        <v>0</v>
      </c>
      <c r="AV73" s="9">
        <v>0</v>
      </c>
      <c r="AW73" s="9">
        <v>0</v>
      </c>
      <c r="AX73" s="28">
        <v>0</v>
      </c>
      <c r="AY73" s="27">
        <v>0</v>
      </c>
      <c r="AZ73" s="26">
        <v>0</v>
      </c>
      <c r="BA73" s="9">
        <v>0</v>
      </c>
      <c r="BB73" s="9">
        <v>0</v>
      </c>
      <c r="BC73" s="9">
        <v>0</v>
      </c>
      <c r="BD73" s="28">
        <v>0</v>
      </c>
      <c r="BE73" s="27">
        <v>0</v>
      </c>
      <c r="BF73" s="26">
        <v>0</v>
      </c>
      <c r="BG73" s="9">
        <v>0</v>
      </c>
      <c r="BH73" s="9">
        <v>0</v>
      </c>
      <c r="BI73" s="9">
        <v>0</v>
      </c>
      <c r="BJ73" s="28">
        <v>0</v>
      </c>
      <c r="BK73" s="27">
        <v>0</v>
      </c>
      <c r="BL73" s="26">
        <v>0</v>
      </c>
      <c r="BM73" s="9">
        <v>0.4</v>
      </c>
      <c r="BN73" s="9">
        <v>0.5</v>
      </c>
      <c r="BO73" s="9">
        <v>0.3</v>
      </c>
      <c r="BP73" s="28">
        <v>0</v>
      </c>
      <c r="BQ73" s="27">
        <v>0</v>
      </c>
      <c r="BR73" s="26">
        <v>0</v>
      </c>
      <c r="BS73" s="9">
        <v>0.2</v>
      </c>
      <c r="BT73" s="9">
        <v>0.2</v>
      </c>
      <c r="BU73" s="9">
        <v>0.2</v>
      </c>
      <c r="BV73" s="28">
        <v>0.2</v>
      </c>
      <c r="BW73" s="27">
        <v>0.2</v>
      </c>
      <c r="BX73" s="26">
        <v>0.2</v>
      </c>
      <c r="BY73" s="9">
        <v>0</v>
      </c>
      <c r="BZ73" s="9">
        <v>0.1</v>
      </c>
      <c r="CA73" s="9">
        <v>0</v>
      </c>
      <c r="CB73" s="28">
        <v>0.1</v>
      </c>
      <c r="CC73" s="27">
        <v>0.1</v>
      </c>
      <c r="CD73" s="26">
        <v>0</v>
      </c>
      <c r="CE73" s="9">
        <v>0.1</v>
      </c>
      <c r="CF73" s="9">
        <v>0.1</v>
      </c>
      <c r="CG73" s="9">
        <v>0.1</v>
      </c>
      <c r="CH73" s="28">
        <v>0</v>
      </c>
      <c r="CI73" s="27">
        <v>0</v>
      </c>
      <c r="CJ73" s="26">
        <v>0</v>
      </c>
      <c r="CK73" s="9">
        <v>1.6</v>
      </c>
      <c r="CL73" s="9">
        <v>2.2999999999999998</v>
      </c>
      <c r="CM73" s="9">
        <v>0.8</v>
      </c>
      <c r="CN73" s="28">
        <v>0</v>
      </c>
      <c r="CO73" s="27">
        <v>0</v>
      </c>
      <c r="CP73" s="26">
        <v>0</v>
      </c>
      <c r="CQ73" s="9">
        <v>0</v>
      </c>
      <c r="CR73" s="9">
        <v>0</v>
      </c>
      <c r="CS73" s="9">
        <v>0</v>
      </c>
      <c r="CT73" s="28">
        <v>1.6</v>
      </c>
      <c r="CU73" s="27">
        <v>2.2999999999999998</v>
      </c>
      <c r="CV73" s="26">
        <v>0.8</v>
      </c>
      <c r="CW73" s="9">
        <v>26.1</v>
      </c>
      <c r="CX73" s="9">
        <v>37.9</v>
      </c>
      <c r="CY73" s="9">
        <v>14</v>
      </c>
      <c r="CZ73" s="28">
        <v>5</v>
      </c>
      <c r="DA73" s="27">
        <v>7.4</v>
      </c>
      <c r="DB73" s="26">
        <v>2.4</v>
      </c>
      <c r="DC73" s="9">
        <v>2.2000000000000002</v>
      </c>
      <c r="DD73" s="9">
        <v>3.6</v>
      </c>
      <c r="DE73" s="9">
        <v>0.8</v>
      </c>
      <c r="DF73" s="28">
        <v>0.4</v>
      </c>
      <c r="DG73" s="27">
        <v>0.7</v>
      </c>
      <c r="DH73" s="26">
        <v>0.1</v>
      </c>
      <c r="DI73" s="9">
        <v>0.5</v>
      </c>
      <c r="DJ73" s="9">
        <v>0.7</v>
      </c>
      <c r="DK73" s="9">
        <v>0.3</v>
      </c>
      <c r="DL73" s="28">
        <v>0.5</v>
      </c>
      <c r="DM73" s="27">
        <v>0.6</v>
      </c>
      <c r="DN73" s="26">
        <v>0.3</v>
      </c>
      <c r="DO73" s="9">
        <v>0.2</v>
      </c>
      <c r="DP73" s="9">
        <v>0.3</v>
      </c>
      <c r="DQ73" s="9">
        <v>0.1</v>
      </c>
      <c r="DR73" s="28">
        <v>0.6</v>
      </c>
      <c r="DS73" s="27">
        <v>0.7</v>
      </c>
      <c r="DT73" s="26">
        <v>0.5</v>
      </c>
      <c r="DU73" s="9">
        <v>0.6</v>
      </c>
      <c r="DV73" s="9">
        <v>0.9</v>
      </c>
      <c r="DW73" s="9">
        <v>0.3</v>
      </c>
      <c r="DX73" s="28">
        <v>19.5</v>
      </c>
      <c r="DY73" s="27">
        <v>28.3</v>
      </c>
      <c r="DZ73" s="26">
        <v>10.3</v>
      </c>
      <c r="EA73" s="9">
        <v>0.2</v>
      </c>
      <c r="EB73" s="9">
        <v>0.2</v>
      </c>
      <c r="EC73" s="9">
        <v>0.2</v>
      </c>
      <c r="ED73" s="28">
        <v>1.5</v>
      </c>
      <c r="EE73" s="27">
        <v>1.9</v>
      </c>
      <c r="EF73" s="26">
        <v>1.1000000000000001</v>
      </c>
      <c r="EG73" s="9">
        <v>0</v>
      </c>
      <c r="EH73" s="9">
        <v>0</v>
      </c>
      <c r="EI73" s="9">
        <v>0</v>
      </c>
      <c r="EJ73" s="28">
        <v>0</v>
      </c>
      <c r="EK73" s="27">
        <v>0</v>
      </c>
      <c r="EL73" s="26">
        <v>0</v>
      </c>
    </row>
    <row r="74" spans="1:142">
      <c r="A74" s="18" t="s">
        <v>53</v>
      </c>
      <c r="B74" s="28">
        <v>1.5</v>
      </c>
      <c r="C74" s="27">
        <v>1.8</v>
      </c>
      <c r="D74" s="26">
        <v>1.1000000000000001</v>
      </c>
      <c r="E74" s="9">
        <v>0.4</v>
      </c>
      <c r="F74" s="9">
        <v>0.5</v>
      </c>
      <c r="G74" s="9">
        <v>0.3</v>
      </c>
      <c r="H74" s="28">
        <v>1.1000000000000001</v>
      </c>
      <c r="I74" s="27">
        <v>1.3</v>
      </c>
      <c r="J74" s="26">
        <v>0.8</v>
      </c>
      <c r="K74" s="9">
        <v>0.6</v>
      </c>
      <c r="L74" s="9">
        <v>0.9</v>
      </c>
      <c r="M74" s="9">
        <v>0.3</v>
      </c>
      <c r="N74" s="28">
        <v>0</v>
      </c>
      <c r="O74" s="27">
        <v>0.1</v>
      </c>
      <c r="P74" s="26">
        <v>0</v>
      </c>
      <c r="Q74" s="9">
        <v>0.3</v>
      </c>
      <c r="R74" s="9">
        <v>0.2</v>
      </c>
      <c r="S74" s="9">
        <v>0.3</v>
      </c>
      <c r="T74" s="28">
        <v>0.3</v>
      </c>
      <c r="U74" s="27">
        <v>0.4</v>
      </c>
      <c r="V74" s="26">
        <v>0.3</v>
      </c>
      <c r="W74" s="9">
        <v>0.1</v>
      </c>
      <c r="X74" s="9">
        <v>0.1</v>
      </c>
      <c r="Y74" s="9">
        <v>0.1</v>
      </c>
      <c r="Z74" s="28">
        <v>0.2</v>
      </c>
      <c r="AA74" s="27">
        <v>0.2</v>
      </c>
      <c r="AB74" s="26">
        <v>0.1</v>
      </c>
      <c r="AC74" s="9">
        <v>0</v>
      </c>
      <c r="AD74" s="9">
        <v>0</v>
      </c>
      <c r="AE74" s="9">
        <v>0</v>
      </c>
      <c r="AF74" s="28">
        <v>0.1</v>
      </c>
      <c r="AG74" s="27">
        <v>0.1</v>
      </c>
      <c r="AH74" s="26">
        <v>0.1</v>
      </c>
      <c r="AI74" s="9">
        <v>0</v>
      </c>
      <c r="AJ74" s="9">
        <v>0</v>
      </c>
      <c r="AK74" s="9">
        <v>0</v>
      </c>
      <c r="AL74" s="28">
        <v>0.1</v>
      </c>
      <c r="AM74" s="27">
        <v>0.1</v>
      </c>
      <c r="AN74" s="26">
        <v>0</v>
      </c>
      <c r="AO74" s="9" t="s">
        <v>36</v>
      </c>
      <c r="AP74" s="9" t="s">
        <v>36</v>
      </c>
      <c r="AQ74" s="9">
        <v>0.3</v>
      </c>
      <c r="AR74" s="28">
        <v>0</v>
      </c>
      <c r="AS74" s="27">
        <v>0</v>
      </c>
      <c r="AT74" s="26">
        <v>0</v>
      </c>
      <c r="AU74" s="9">
        <v>0</v>
      </c>
      <c r="AV74" s="9">
        <v>0</v>
      </c>
      <c r="AW74" s="9">
        <v>0</v>
      </c>
      <c r="AX74" s="28">
        <v>0</v>
      </c>
      <c r="AY74" s="27">
        <v>0</v>
      </c>
      <c r="AZ74" s="26">
        <v>0</v>
      </c>
      <c r="BA74" s="9">
        <v>0</v>
      </c>
      <c r="BB74" s="9">
        <v>0</v>
      </c>
      <c r="BC74" s="9">
        <v>0</v>
      </c>
      <c r="BD74" s="28">
        <v>0</v>
      </c>
      <c r="BE74" s="27">
        <v>0</v>
      </c>
      <c r="BF74" s="26">
        <v>0</v>
      </c>
      <c r="BG74" s="9">
        <v>0</v>
      </c>
      <c r="BH74" s="9">
        <v>0</v>
      </c>
      <c r="BI74" s="9">
        <v>0</v>
      </c>
      <c r="BJ74" s="28">
        <v>0</v>
      </c>
      <c r="BK74" s="27">
        <v>0</v>
      </c>
      <c r="BL74" s="26">
        <v>0</v>
      </c>
      <c r="BM74" s="9">
        <v>0.4</v>
      </c>
      <c r="BN74" s="9">
        <v>0.3</v>
      </c>
      <c r="BO74" s="9">
        <v>0.5</v>
      </c>
      <c r="BP74" s="28">
        <v>0</v>
      </c>
      <c r="BQ74" s="27">
        <v>0</v>
      </c>
      <c r="BR74" s="26">
        <v>0.1</v>
      </c>
      <c r="BS74" s="9">
        <v>0.3</v>
      </c>
      <c r="BT74" s="9">
        <v>0.3</v>
      </c>
      <c r="BU74" s="9">
        <v>0.3</v>
      </c>
      <c r="BV74" s="28">
        <v>0.2</v>
      </c>
      <c r="BW74" s="27">
        <v>0.2</v>
      </c>
      <c r="BX74" s="26">
        <v>0.2</v>
      </c>
      <c r="BY74" s="9">
        <v>0</v>
      </c>
      <c r="BZ74" s="9">
        <v>0</v>
      </c>
      <c r="CA74" s="9">
        <v>0</v>
      </c>
      <c r="CB74" s="28">
        <v>0</v>
      </c>
      <c r="CC74" s="27">
        <v>0</v>
      </c>
      <c r="CD74" s="26">
        <v>0</v>
      </c>
      <c r="CE74" s="9">
        <v>0.1</v>
      </c>
      <c r="CF74" s="9">
        <v>0</v>
      </c>
      <c r="CG74" s="9">
        <v>0.1</v>
      </c>
      <c r="CH74" s="28">
        <v>0</v>
      </c>
      <c r="CI74" s="27">
        <v>0</v>
      </c>
      <c r="CJ74" s="26">
        <v>0</v>
      </c>
      <c r="CK74" s="9">
        <v>2.2999999999999998</v>
      </c>
      <c r="CL74" s="9">
        <v>3.3</v>
      </c>
      <c r="CM74" s="9">
        <v>1.3</v>
      </c>
      <c r="CN74" s="28">
        <v>0</v>
      </c>
      <c r="CO74" s="27">
        <v>0</v>
      </c>
      <c r="CP74" s="26">
        <v>0</v>
      </c>
      <c r="CQ74" s="9">
        <v>0</v>
      </c>
      <c r="CR74" s="9">
        <v>0</v>
      </c>
      <c r="CS74" s="9">
        <v>0</v>
      </c>
      <c r="CT74" s="28">
        <v>2.2999999999999998</v>
      </c>
      <c r="CU74" s="27">
        <v>3.3</v>
      </c>
      <c r="CV74" s="26">
        <v>1.3</v>
      </c>
      <c r="CW74" s="9">
        <v>26.2</v>
      </c>
      <c r="CX74" s="9">
        <v>38.299999999999997</v>
      </c>
      <c r="CY74" s="9">
        <v>13.7</v>
      </c>
      <c r="CZ74" s="28">
        <v>5.5</v>
      </c>
      <c r="DA74" s="27">
        <v>8.4</v>
      </c>
      <c r="DB74" s="26">
        <v>2.5</v>
      </c>
      <c r="DC74" s="9">
        <v>2.5</v>
      </c>
      <c r="DD74" s="9">
        <v>4.0999999999999996</v>
      </c>
      <c r="DE74" s="9">
        <v>0.8</v>
      </c>
      <c r="DF74" s="28">
        <v>0.4</v>
      </c>
      <c r="DG74" s="27">
        <v>0.8</v>
      </c>
      <c r="DH74" s="26">
        <v>0.1</v>
      </c>
      <c r="DI74" s="9">
        <v>0.5</v>
      </c>
      <c r="DJ74" s="9">
        <v>0.7</v>
      </c>
      <c r="DK74" s="9">
        <v>0.3</v>
      </c>
      <c r="DL74" s="28">
        <v>0.6</v>
      </c>
      <c r="DM74" s="27">
        <v>0.8</v>
      </c>
      <c r="DN74" s="26">
        <v>0.3</v>
      </c>
      <c r="DO74" s="9">
        <v>0.2</v>
      </c>
      <c r="DP74" s="9">
        <v>0.2</v>
      </c>
      <c r="DQ74" s="9">
        <v>0.2</v>
      </c>
      <c r="DR74" s="28">
        <v>0.5</v>
      </c>
      <c r="DS74" s="27">
        <v>0.6</v>
      </c>
      <c r="DT74" s="26">
        <v>0.5</v>
      </c>
      <c r="DU74" s="9">
        <v>0.7</v>
      </c>
      <c r="DV74" s="9">
        <v>1.1000000000000001</v>
      </c>
      <c r="DW74" s="9">
        <v>0.2</v>
      </c>
      <c r="DX74" s="28">
        <v>19.100000000000001</v>
      </c>
      <c r="DY74" s="27">
        <v>27.7</v>
      </c>
      <c r="DZ74" s="26">
        <v>10.1</v>
      </c>
      <c r="EA74" s="9">
        <v>0.1</v>
      </c>
      <c r="EB74" s="9">
        <v>0.2</v>
      </c>
      <c r="EC74" s="9">
        <v>0</v>
      </c>
      <c r="ED74" s="28">
        <v>1.5</v>
      </c>
      <c r="EE74" s="27">
        <v>2</v>
      </c>
      <c r="EF74" s="26">
        <v>1</v>
      </c>
      <c r="EG74" s="9">
        <v>0</v>
      </c>
      <c r="EH74" s="9">
        <v>0</v>
      </c>
      <c r="EI74" s="9">
        <v>0</v>
      </c>
      <c r="EJ74" s="28">
        <v>0</v>
      </c>
      <c r="EK74" s="27">
        <v>0</v>
      </c>
      <c r="EL74" s="26">
        <v>0</v>
      </c>
    </row>
    <row r="75" spans="1:142">
      <c r="A75" s="18" t="s">
        <v>52</v>
      </c>
      <c r="B75" s="28">
        <v>4</v>
      </c>
      <c r="C75" s="27">
        <v>6</v>
      </c>
      <c r="D75" s="26">
        <v>2.1</v>
      </c>
      <c r="E75" s="9">
        <v>0.9</v>
      </c>
      <c r="F75" s="9">
        <v>1.5</v>
      </c>
      <c r="G75" s="9">
        <v>0.3</v>
      </c>
      <c r="H75" s="28">
        <v>3.1</v>
      </c>
      <c r="I75" s="27">
        <v>4.5</v>
      </c>
      <c r="J75" s="26">
        <v>1.7</v>
      </c>
      <c r="K75" s="9">
        <v>1.2</v>
      </c>
      <c r="L75" s="9">
        <v>1.9</v>
      </c>
      <c r="M75" s="9">
        <v>0.6</v>
      </c>
      <c r="N75" s="28">
        <v>0.1</v>
      </c>
      <c r="O75" s="27">
        <v>0.1</v>
      </c>
      <c r="P75" s="26">
        <v>0.1</v>
      </c>
      <c r="Q75" s="9">
        <v>0.4</v>
      </c>
      <c r="R75" s="9">
        <v>0.4</v>
      </c>
      <c r="S75" s="9">
        <v>0.5</v>
      </c>
      <c r="T75" s="28">
        <v>0.7</v>
      </c>
      <c r="U75" s="27">
        <v>0.8</v>
      </c>
      <c r="V75" s="26">
        <v>0.6</v>
      </c>
      <c r="W75" s="9">
        <v>0.2</v>
      </c>
      <c r="X75" s="9">
        <v>0.1</v>
      </c>
      <c r="Y75" s="9">
        <v>0.3</v>
      </c>
      <c r="Z75" s="28">
        <v>0.4</v>
      </c>
      <c r="AA75" s="27">
        <v>0.5</v>
      </c>
      <c r="AB75" s="26">
        <v>0.2</v>
      </c>
      <c r="AC75" s="9">
        <v>0.1</v>
      </c>
      <c r="AD75" s="9">
        <v>0.2</v>
      </c>
      <c r="AE75" s="9">
        <v>0</v>
      </c>
      <c r="AF75" s="28">
        <v>0.2</v>
      </c>
      <c r="AG75" s="27">
        <v>0.3</v>
      </c>
      <c r="AH75" s="26">
        <v>0.2</v>
      </c>
      <c r="AI75" s="9">
        <v>0.1</v>
      </c>
      <c r="AJ75" s="9">
        <v>0.1</v>
      </c>
      <c r="AK75" s="9">
        <v>0</v>
      </c>
      <c r="AL75" s="28">
        <v>0.1</v>
      </c>
      <c r="AM75" s="27">
        <v>0.2</v>
      </c>
      <c r="AN75" s="26">
        <v>0.1</v>
      </c>
      <c r="AO75" s="9" t="s">
        <v>36</v>
      </c>
      <c r="AP75" s="9" t="s">
        <v>36</v>
      </c>
      <c r="AQ75" s="9">
        <v>0.1</v>
      </c>
      <c r="AR75" s="28">
        <v>0</v>
      </c>
      <c r="AS75" s="27">
        <v>0</v>
      </c>
      <c r="AT75" s="26">
        <v>0</v>
      </c>
      <c r="AU75" s="9">
        <v>0</v>
      </c>
      <c r="AV75" s="9">
        <v>0</v>
      </c>
      <c r="AW75" s="9">
        <v>0</v>
      </c>
      <c r="AX75" s="28">
        <v>0</v>
      </c>
      <c r="AY75" s="27">
        <v>0</v>
      </c>
      <c r="AZ75" s="26">
        <v>0</v>
      </c>
      <c r="BA75" s="9">
        <v>0</v>
      </c>
      <c r="BB75" s="9">
        <v>0</v>
      </c>
      <c r="BC75" s="9">
        <v>0</v>
      </c>
      <c r="BD75" s="28">
        <v>0</v>
      </c>
      <c r="BE75" s="27">
        <v>0</v>
      </c>
      <c r="BF75" s="26">
        <v>0</v>
      </c>
      <c r="BG75" s="9">
        <v>0</v>
      </c>
      <c r="BH75" s="9">
        <v>0</v>
      </c>
      <c r="BI75" s="9">
        <v>0</v>
      </c>
      <c r="BJ75" s="28">
        <v>0</v>
      </c>
      <c r="BK75" s="27">
        <v>0</v>
      </c>
      <c r="BL75" s="26">
        <v>0</v>
      </c>
      <c r="BM75" s="9">
        <v>0.3</v>
      </c>
      <c r="BN75" s="9">
        <v>0.3</v>
      </c>
      <c r="BO75" s="9">
        <v>0.3</v>
      </c>
      <c r="BP75" s="28">
        <v>0</v>
      </c>
      <c r="BQ75" s="27">
        <v>0</v>
      </c>
      <c r="BR75" s="26">
        <v>0</v>
      </c>
      <c r="BS75" s="9">
        <v>0.2</v>
      </c>
      <c r="BT75" s="9">
        <v>0.2</v>
      </c>
      <c r="BU75" s="9">
        <v>0.2</v>
      </c>
      <c r="BV75" s="28">
        <v>0.2</v>
      </c>
      <c r="BW75" s="27">
        <v>0.2</v>
      </c>
      <c r="BX75" s="26">
        <v>0.2</v>
      </c>
      <c r="BY75" s="9">
        <v>0</v>
      </c>
      <c r="BZ75" s="9">
        <v>0</v>
      </c>
      <c r="CA75" s="9">
        <v>0</v>
      </c>
      <c r="CB75" s="28">
        <v>0</v>
      </c>
      <c r="CC75" s="27">
        <v>0</v>
      </c>
      <c r="CD75" s="26">
        <v>0</v>
      </c>
      <c r="CE75" s="9">
        <v>0.1</v>
      </c>
      <c r="CF75" s="9">
        <v>0.1</v>
      </c>
      <c r="CG75" s="9">
        <v>0.1</v>
      </c>
      <c r="CH75" s="28">
        <v>0</v>
      </c>
      <c r="CI75" s="27">
        <v>0</v>
      </c>
      <c r="CJ75" s="26">
        <v>0</v>
      </c>
      <c r="CK75" s="9">
        <v>3.5</v>
      </c>
      <c r="CL75" s="9">
        <v>5</v>
      </c>
      <c r="CM75" s="9">
        <v>2</v>
      </c>
      <c r="CN75" s="28">
        <v>0</v>
      </c>
      <c r="CO75" s="27">
        <v>0</v>
      </c>
      <c r="CP75" s="26">
        <v>0</v>
      </c>
      <c r="CQ75" s="9">
        <v>0</v>
      </c>
      <c r="CR75" s="9">
        <v>0</v>
      </c>
      <c r="CS75" s="9">
        <v>0</v>
      </c>
      <c r="CT75" s="28">
        <v>3.5</v>
      </c>
      <c r="CU75" s="27">
        <v>5</v>
      </c>
      <c r="CV75" s="26">
        <v>2</v>
      </c>
      <c r="CW75" s="9">
        <v>29</v>
      </c>
      <c r="CX75" s="9">
        <v>41.9</v>
      </c>
      <c r="CY75" s="9">
        <v>15.7</v>
      </c>
      <c r="CZ75" s="28">
        <v>6.5</v>
      </c>
      <c r="DA75" s="27">
        <v>9.8000000000000007</v>
      </c>
      <c r="DB75" s="26">
        <v>3.1</v>
      </c>
      <c r="DC75" s="9">
        <v>2.2999999999999998</v>
      </c>
      <c r="DD75" s="9">
        <v>3.7</v>
      </c>
      <c r="DE75" s="9">
        <v>0.9</v>
      </c>
      <c r="DF75" s="28">
        <v>0.8</v>
      </c>
      <c r="DG75" s="27">
        <v>1.3</v>
      </c>
      <c r="DH75" s="26">
        <v>0.2</v>
      </c>
      <c r="DI75" s="9">
        <v>0.7</v>
      </c>
      <c r="DJ75" s="9">
        <v>0.9</v>
      </c>
      <c r="DK75" s="9">
        <v>0.4</v>
      </c>
      <c r="DL75" s="28">
        <v>0.8</v>
      </c>
      <c r="DM75" s="27">
        <v>1.1000000000000001</v>
      </c>
      <c r="DN75" s="26">
        <v>0.6</v>
      </c>
      <c r="DO75" s="9">
        <v>0.3</v>
      </c>
      <c r="DP75" s="9">
        <v>0.3</v>
      </c>
      <c r="DQ75" s="9">
        <v>0.3</v>
      </c>
      <c r="DR75" s="28">
        <v>0.8</v>
      </c>
      <c r="DS75" s="27">
        <v>1.1000000000000001</v>
      </c>
      <c r="DT75" s="26">
        <v>0.5</v>
      </c>
      <c r="DU75" s="9">
        <v>0.9</v>
      </c>
      <c r="DV75" s="9">
        <v>1.4</v>
      </c>
      <c r="DW75" s="9">
        <v>0.3</v>
      </c>
      <c r="DX75" s="28">
        <v>20.5</v>
      </c>
      <c r="DY75" s="27">
        <v>29.6</v>
      </c>
      <c r="DZ75" s="26">
        <v>11</v>
      </c>
      <c r="EA75" s="9">
        <v>0.2</v>
      </c>
      <c r="EB75" s="9">
        <v>0.2</v>
      </c>
      <c r="EC75" s="9">
        <v>0.2</v>
      </c>
      <c r="ED75" s="28">
        <v>1.8</v>
      </c>
      <c r="EE75" s="27">
        <v>2.2000000000000002</v>
      </c>
      <c r="EF75" s="26">
        <v>1.3</v>
      </c>
      <c r="EG75" s="9">
        <v>0</v>
      </c>
      <c r="EH75" s="9">
        <v>0</v>
      </c>
      <c r="EI75" s="9">
        <v>0</v>
      </c>
      <c r="EJ75" s="28">
        <v>0</v>
      </c>
      <c r="EK75" s="27">
        <v>0</v>
      </c>
      <c r="EL75" s="26">
        <v>0</v>
      </c>
    </row>
    <row r="76" spans="1:142">
      <c r="A76" s="18" t="s">
        <v>51</v>
      </c>
      <c r="B76" s="28">
        <v>7.5</v>
      </c>
      <c r="C76" s="27">
        <v>11.8</v>
      </c>
      <c r="D76" s="26">
        <v>3</v>
      </c>
      <c r="E76" s="9">
        <v>2.5</v>
      </c>
      <c r="F76" s="9">
        <v>4.0999999999999996</v>
      </c>
      <c r="G76" s="9">
        <v>0.9</v>
      </c>
      <c r="H76" s="28">
        <v>5</v>
      </c>
      <c r="I76" s="27">
        <v>7.7</v>
      </c>
      <c r="J76" s="26">
        <v>2.1</v>
      </c>
      <c r="K76" s="9">
        <v>2</v>
      </c>
      <c r="L76" s="9">
        <v>3.3</v>
      </c>
      <c r="M76" s="9">
        <v>0.6</v>
      </c>
      <c r="N76" s="28">
        <v>0.1</v>
      </c>
      <c r="O76" s="27">
        <v>0.1</v>
      </c>
      <c r="P76" s="26">
        <v>0.1</v>
      </c>
      <c r="Q76" s="9">
        <v>0.6</v>
      </c>
      <c r="R76" s="9">
        <v>0.5</v>
      </c>
      <c r="S76" s="9">
        <v>0.7</v>
      </c>
      <c r="T76" s="28">
        <v>1.4</v>
      </c>
      <c r="U76" s="27">
        <v>1.9</v>
      </c>
      <c r="V76" s="26">
        <v>0.9</v>
      </c>
      <c r="W76" s="9">
        <v>0.2</v>
      </c>
      <c r="X76" s="9">
        <v>0.3</v>
      </c>
      <c r="Y76" s="9">
        <v>0.1</v>
      </c>
      <c r="Z76" s="28">
        <v>0.9</v>
      </c>
      <c r="AA76" s="27">
        <v>1.3</v>
      </c>
      <c r="AB76" s="26">
        <v>0.5</v>
      </c>
      <c r="AC76" s="9">
        <v>0.2</v>
      </c>
      <c r="AD76" s="9">
        <v>0.2</v>
      </c>
      <c r="AE76" s="9">
        <v>0.1</v>
      </c>
      <c r="AF76" s="28">
        <v>0.6</v>
      </c>
      <c r="AG76" s="27">
        <v>0.9</v>
      </c>
      <c r="AH76" s="26">
        <v>0.3</v>
      </c>
      <c r="AI76" s="9">
        <v>0.2</v>
      </c>
      <c r="AJ76" s="9">
        <v>0.2</v>
      </c>
      <c r="AK76" s="9">
        <v>0.1</v>
      </c>
      <c r="AL76" s="28">
        <v>0.3</v>
      </c>
      <c r="AM76" s="27">
        <v>0.3</v>
      </c>
      <c r="AN76" s="26">
        <v>0.2</v>
      </c>
      <c r="AO76" s="9" t="s">
        <v>36</v>
      </c>
      <c r="AP76" s="9" t="s">
        <v>36</v>
      </c>
      <c r="AQ76" s="9">
        <v>0</v>
      </c>
      <c r="AR76" s="28">
        <v>0</v>
      </c>
      <c r="AS76" s="27">
        <v>0</v>
      </c>
      <c r="AT76" s="26">
        <v>0</v>
      </c>
      <c r="AU76" s="9">
        <v>0</v>
      </c>
      <c r="AV76" s="9">
        <v>0</v>
      </c>
      <c r="AW76" s="9">
        <v>0</v>
      </c>
      <c r="AX76" s="28">
        <v>0</v>
      </c>
      <c r="AY76" s="27">
        <v>0</v>
      </c>
      <c r="AZ76" s="26">
        <v>0</v>
      </c>
      <c r="BA76" s="9">
        <v>0</v>
      </c>
      <c r="BB76" s="9">
        <v>0</v>
      </c>
      <c r="BC76" s="9">
        <v>0</v>
      </c>
      <c r="BD76" s="28">
        <v>0</v>
      </c>
      <c r="BE76" s="27">
        <v>0</v>
      </c>
      <c r="BF76" s="26">
        <v>0</v>
      </c>
      <c r="BG76" s="9">
        <v>0</v>
      </c>
      <c r="BH76" s="9">
        <v>0</v>
      </c>
      <c r="BI76" s="9">
        <v>0</v>
      </c>
      <c r="BJ76" s="28">
        <v>0</v>
      </c>
      <c r="BK76" s="27">
        <v>0</v>
      </c>
      <c r="BL76" s="26">
        <v>0</v>
      </c>
      <c r="BM76" s="9">
        <v>0.5</v>
      </c>
      <c r="BN76" s="9">
        <v>0.5</v>
      </c>
      <c r="BO76" s="9">
        <v>0.5</v>
      </c>
      <c r="BP76" s="28">
        <v>0</v>
      </c>
      <c r="BQ76" s="27">
        <v>0</v>
      </c>
      <c r="BR76" s="26">
        <v>0</v>
      </c>
      <c r="BS76" s="9">
        <v>0.3</v>
      </c>
      <c r="BT76" s="9">
        <v>0.3</v>
      </c>
      <c r="BU76" s="9">
        <v>0.3</v>
      </c>
      <c r="BV76" s="28">
        <v>0.2</v>
      </c>
      <c r="BW76" s="27">
        <v>0.2</v>
      </c>
      <c r="BX76" s="26">
        <v>0.3</v>
      </c>
      <c r="BY76" s="9">
        <v>0</v>
      </c>
      <c r="BZ76" s="9">
        <v>0.1</v>
      </c>
      <c r="CA76" s="9">
        <v>0</v>
      </c>
      <c r="CB76" s="28">
        <v>0</v>
      </c>
      <c r="CC76" s="27">
        <v>0.1</v>
      </c>
      <c r="CD76" s="26">
        <v>0</v>
      </c>
      <c r="CE76" s="9">
        <v>0.1</v>
      </c>
      <c r="CF76" s="9">
        <v>0.1</v>
      </c>
      <c r="CG76" s="9">
        <v>0.1</v>
      </c>
      <c r="CH76" s="28">
        <v>0</v>
      </c>
      <c r="CI76" s="27">
        <v>0</v>
      </c>
      <c r="CJ76" s="26">
        <v>0.1</v>
      </c>
      <c r="CK76" s="9">
        <v>5.5</v>
      </c>
      <c r="CL76" s="9">
        <v>8.4</v>
      </c>
      <c r="CM76" s="9">
        <v>2.6</v>
      </c>
      <c r="CN76" s="28">
        <v>0</v>
      </c>
      <c r="CO76" s="27">
        <v>0</v>
      </c>
      <c r="CP76" s="26">
        <v>0</v>
      </c>
      <c r="CQ76" s="9">
        <v>0</v>
      </c>
      <c r="CR76" s="9">
        <v>0</v>
      </c>
      <c r="CS76" s="9">
        <v>0</v>
      </c>
      <c r="CT76" s="28">
        <v>5.5</v>
      </c>
      <c r="CU76" s="27">
        <v>8.4</v>
      </c>
      <c r="CV76" s="26">
        <v>2.6</v>
      </c>
      <c r="CW76" s="9">
        <v>33.299999999999997</v>
      </c>
      <c r="CX76" s="9">
        <v>47.5</v>
      </c>
      <c r="CY76" s="9">
        <v>18.7</v>
      </c>
      <c r="CZ76" s="28">
        <v>8.1999999999999993</v>
      </c>
      <c r="DA76" s="27">
        <v>12</v>
      </c>
      <c r="DB76" s="26">
        <v>4.2</v>
      </c>
      <c r="DC76" s="9">
        <v>2.8</v>
      </c>
      <c r="DD76" s="9">
        <v>4.5</v>
      </c>
      <c r="DE76" s="9">
        <v>0.9</v>
      </c>
      <c r="DF76" s="28">
        <v>1.1000000000000001</v>
      </c>
      <c r="DG76" s="27">
        <v>1.7</v>
      </c>
      <c r="DH76" s="26">
        <v>0.5</v>
      </c>
      <c r="DI76" s="9">
        <v>1.1000000000000001</v>
      </c>
      <c r="DJ76" s="9">
        <v>1.5</v>
      </c>
      <c r="DK76" s="9">
        <v>0.6</v>
      </c>
      <c r="DL76" s="28">
        <v>1.1000000000000001</v>
      </c>
      <c r="DM76" s="27">
        <v>1.3</v>
      </c>
      <c r="DN76" s="26">
        <v>0.9</v>
      </c>
      <c r="DO76" s="9">
        <v>0.2</v>
      </c>
      <c r="DP76" s="9">
        <v>0.3</v>
      </c>
      <c r="DQ76" s="9">
        <v>0</v>
      </c>
      <c r="DR76" s="28">
        <v>0.7</v>
      </c>
      <c r="DS76" s="27">
        <v>0.8</v>
      </c>
      <c r="DT76" s="26">
        <v>0.6</v>
      </c>
      <c r="DU76" s="9">
        <v>1.2</v>
      </c>
      <c r="DV76" s="9">
        <v>1.8</v>
      </c>
      <c r="DW76" s="9">
        <v>0.6</v>
      </c>
      <c r="DX76" s="28">
        <v>22.8</v>
      </c>
      <c r="DY76" s="27">
        <v>32.299999999999997</v>
      </c>
      <c r="DZ76" s="26">
        <v>13</v>
      </c>
      <c r="EA76" s="9">
        <v>0.3</v>
      </c>
      <c r="EB76" s="9">
        <v>0.3</v>
      </c>
      <c r="EC76" s="9">
        <v>0.2</v>
      </c>
      <c r="ED76" s="28">
        <v>2</v>
      </c>
      <c r="EE76" s="27">
        <v>2.8</v>
      </c>
      <c r="EF76" s="26">
        <v>1.2</v>
      </c>
      <c r="EG76" s="9">
        <v>0</v>
      </c>
      <c r="EH76" s="9">
        <v>0</v>
      </c>
      <c r="EI76" s="9">
        <v>0</v>
      </c>
      <c r="EJ76" s="28">
        <v>0</v>
      </c>
      <c r="EK76" s="27">
        <v>0</v>
      </c>
      <c r="EL76" s="26">
        <v>0</v>
      </c>
    </row>
    <row r="77" spans="1:142">
      <c r="A77" s="18" t="s">
        <v>50</v>
      </c>
      <c r="B77" s="28">
        <v>12.4</v>
      </c>
      <c r="C77" s="27">
        <v>20</v>
      </c>
      <c r="D77" s="26">
        <v>4.8</v>
      </c>
      <c r="E77" s="9">
        <v>4.4000000000000004</v>
      </c>
      <c r="F77" s="9">
        <v>6.6</v>
      </c>
      <c r="G77" s="9">
        <v>2.1</v>
      </c>
      <c r="H77" s="28">
        <v>8.1</v>
      </c>
      <c r="I77" s="27">
        <v>13.4</v>
      </c>
      <c r="J77" s="26">
        <v>2.7</v>
      </c>
      <c r="K77" s="9">
        <v>3.1</v>
      </c>
      <c r="L77" s="9">
        <v>4.9000000000000004</v>
      </c>
      <c r="M77" s="9">
        <v>1.3</v>
      </c>
      <c r="N77" s="28">
        <v>0.2</v>
      </c>
      <c r="O77" s="27">
        <v>0.4</v>
      </c>
      <c r="P77" s="26">
        <v>0.1</v>
      </c>
      <c r="Q77" s="9">
        <v>1.1000000000000001</v>
      </c>
      <c r="R77" s="9">
        <v>1.1000000000000001</v>
      </c>
      <c r="S77" s="9">
        <v>1.2</v>
      </c>
      <c r="T77" s="28">
        <v>2.1</v>
      </c>
      <c r="U77" s="27">
        <v>3.2</v>
      </c>
      <c r="V77" s="26">
        <v>1</v>
      </c>
      <c r="W77" s="9">
        <v>0.3</v>
      </c>
      <c r="X77" s="9">
        <v>0.5</v>
      </c>
      <c r="Y77" s="9">
        <v>0.1</v>
      </c>
      <c r="Z77" s="28">
        <v>1.5</v>
      </c>
      <c r="AA77" s="27">
        <v>2.2000000000000002</v>
      </c>
      <c r="AB77" s="26">
        <v>0.8</v>
      </c>
      <c r="AC77" s="9">
        <v>0.2</v>
      </c>
      <c r="AD77" s="9">
        <v>0.3</v>
      </c>
      <c r="AE77" s="9">
        <v>0.1</v>
      </c>
      <c r="AF77" s="28">
        <v>1</v>
      </c>
      <c r="AG77" s="27">
        <v>1.4</v>
      </c>
      <c r="AH77" s="26">
        <v>0.6</v>
      </c>
      <c r="AI77" s="9">
        <v>0.3</v>
      </c>
      <c r="AJ77" s="9">
        <v>0.5</v>
      </c>
      <c r="AK77" s="9">
        <v>0.1</v>
      </c>
      <c r="AL77" s="28">
        <v>0.4</v>
      </c>
      <c r="AM77" s="27">
        <v>0.5</v>
      </c>
      <c r="AN77" s="26">
        <v>0.2</v>
      </c>
      <c r="AO77" s="9" t="s">
        <v>36</v>
      </c>
      <c r="AP77" s="9" t="s">
        <v>36</v>
      </c>
      <c r="AQ77" s="9">
        <v>0</v>
      </c>
      <c r="AR77" s="28">
        <v>0</v>
      </c>
      <c r="AS77" s="27">
        <v>0</v>
      </c>
      <c r="AT77" s="26">
        <v>0</v>
      </c>
      <c r="AU77" s="9">
        <v>0</v>
      </c>
      <c r="AV77" s="9">
        <v>0</v>
      </c>
      <c r="AW77" s="9">
        <v>0</v>
      </c>
      <c r="AX77" s="28">
        <v>0</v>
      </c>
      <c r="AY77" s="27">
        <v>0</v>
      </c>
      <c r="AZ77" s="26">
        <v>0</v>
      </c>
      <c r="BA77" s="9">
        <v>0</v>
      </c>
      <c r="BB77" s="9">
        <v>0</v>
      </c>
      <c r="BC77" s="9">
        <v>0</v>
      </c>
      <c r="BD77" s="28">
        <v>0</v>
      </c>
      <c r="BE77" s="27">
        <v>0</v>
      </c>
      <c r="BF77" s="26">
        <v>0</v>
      </c>
      <c r="BG77" s="9">
        <v>0</v>
      </c>
      <c r="BH77" s="9">
        <v>0</v>
      </c>
      <c r="BI77" s="9">
        <v>0</v>
      </c>
      <c r="BJ77" s="28">
        <v>0</v>
      </c>
      <c r="BK77" s="27">
        <v>0</v>
      </c>
      <c r="BL77" s="26">
        <v>0</v>
      </c>
      <c r="BM77" s="9">
        <v>0.3</v>
      </c>
      <c r="BN77" s="9">
        <v>0.4</v>
      </c>
      <c r="BO77" s="9">
        <v>0.3</v>
      </c>
      <c r="BP77" s="28">
        <v>0</v>
      </c>
      <c r="BQ77" s="27">
        <v>0.1</v>
      </c>
      <c r="BR77" s="26">
        <v>0</v>
      </c>
      <c r="BS77" s="9">
        <v>0.2</v>
      </c>
      <c r="BT77" s="9">
        <v>0.2</v>
      </c>
      <c r="BU77" s="9">
        <v>0.1</v>
      </c>
      <c r="BV77" s="28">
        <v>0.2</v>
      </c>
      <c r="BW77" s="27">
        <v>0.2</v>
      </c>
      <c r="BX77" s="26">
        <v>0.1</v>
      </c>
      <c r="BY77" s="9">
        <v>0</v>
      </c>
      <c r="BZ77" s="9">
        <v>0</v>
      </c>
      <c r="CA77" s="9">
        <v>0</v>
      </c>
      <c r="CB77" s="28">
        <v>0</v>
      </c>
      <c r="CC77" s="27">
        <v>0</v>
      </c>
      <c r="CD77" s="26">
        <v>0.1</v>
      </c>
      <c r="CE77" s="9">
        <v>0.1</v>
      </c>
      <c r="CF77" s="9">
        <v>0.1</v>
      </c>
      <c r="CG77" s="9">
        <v>0.1</v>
      </c>
      <c r="CH77" s="28">
        <v>0</v>
      </c>
      <c r="CI77" s="27">
        <v>0</v>
      </c>
      <c r="CJ77" s="26">
        <v>0.1</v>
      </c>
      <c r="CK77" s="9">
        <v>7.9</v>
      </c>
      <c r="CL77" s="9">
        <v>12.8</v>
      </c>
      <c r="CM77" s="9">
        <v>2.8</v>
      </c>
      <c r="CN77" s="28">
        <v>0</v>
      </c>
      <c r="CO77" s="27">
        <v>0</v>
      </c>
      <c r="CP77" s="26">
        <v>0</v>
      </c>
      <c r="CQ77" s="9">
        <v>0</v>
      </c>
      <c r="CR77" s="9">
        <v>0</v>
      </c>
      <c r="CS77" s="9">
        <v>0</v>
      </c>
      <c r="CT77" s="28">
        <v>7.9</v>
      </c>
      <c r="CU77" s="27">
        <v>12.8</v>
      </c>
      <c r="CV77" s="26">
        <v>2.8</v>
      </c>
      <c r="CW77" s="9">
        <v>39.4</v>
      </c>
      <c r="CX77" s="9">
        <v>57.5</v>
      </c>
      <c r="CY77" s="9">
        <v>21.1</v>
      </c>
      <c r="CZ77" s="28">
        <v>11.2</v>
      </c>
      <c r="DA77" s="27">
        <v>16.5</v>
      </c>
      <c r="DB77" s="26">
        <v>5.9</v>
      </c>
      <c r="DC77" s="9">
        <v>3.5</v>
      </c>
      <c r="DD77" s="9">
        <v>5.8</v>
      </c>
      <c r="DE77" s="9">
        <v>1.1000000000000001</v>
      </c>
      <c r="DF77" s="28">
        <v>1.8</v>
      </c>
      <c r="DG77" s="27">
        <v>2.8</v>
      </c>
      <c r="DH77" s="26">
        <v>0.9</v>
      </c>
      <c r="DI77" s="9">
        <v>1.5</v>
      </c>
      <c r="DJ77" s="9">
        <v>1.6</v>
      </c>
      <c r="DK77" s="9">
        <v>1.3</v>
      </c>
      <c r="DL77" s="28">
        <v>1.7</v>
      </c>
      <c r="DM77" s="27">
        <v>2.1</v>
      </c>
      <c r="DN77" s="26">
        <v>1.3</v>
      </c>
      <c r="DO77" s="9">
        <v>0.5</v>
      </c>
      <c r="DP77" s="9">
        <v>0.7</v>
      </c>
      <c r="DQ77" s="9">
        <v>0.3</v>
      </c>
      <c r="DR77" s="28">
        <v>0.6</v>
      </c>
      <c r="DS77" s="27">
        <v>0.9</v>
      </c>
      <c r="DT77" s="26">
        <v>0.3</v>
      </c>
      <c r="DU77" s="9">
        <v>1.6</v>
      </c>
      <c r="DV77" s="9">
        <v>2.6</v>
      </c>
      <c r="DW77" s="9">
        <v>0.6</v>
      </c>
      <c r="DX77" s="28">
        <v>25.4</v>
      </c>
      <c r="DY77" s="27">
        <v>37</v>
      </c>
      <c r="DZ77" s="26">
        <v>13.6</v>
      </c>
      <c r="EA77" s="9">
        <v>0.3</v>
      </c>
      <c r="EB77" s="9">
        <v>0.3</v>
      </c>
      <c r="EC77" s="9">
        <v>0.3</v>
      </c>
      <c r="ED77" s="28">
        <v>2.6</v>
      </c>
      <c r="EE77" s="27">
        <v>3.8</v>
      </c>
      <c r="EF77" s="26">
        <v>1.3</v>
      </c>
      <c r="EG77" s="9">
        <v>0</v>
      </c>
      <c r="EH77" s="9">
        <v>0</v>
      </c>
      <c r="EI77" s="9">
        <v>0</v>
      </c>
      <c r="EJ77" s="28">
        <v>0</v>
      </c>
      <c r="EK77" s="27">
        <v>0</v>
      </c>
      <c r="EL77" s="26">
        <v>0</v>
      </c>
    </row>
    <row r="78" spans="1:142">
      <c r="A78" s="18" t="s">
        <v>49</v>
      </c>
      <c r="B78" s="28">
        <v>14.7</v>
      </c>
      <c r="C78" s="27">
        <v>23.8</v>
      </c>
      <c r="D78" s="26">
        <v>5.7</v>
      </c>
      <c r="E78" s="9">
        <v>5.3</v>
      </c>
      <c r="F78" s="9">
        <v>8.1</v>
      </c>
      <c r="G78" s="9">
        <v>2.6</v>
      </c>
      <c r="H78" s="28">
        <v>9.4</v>
      </c>
      <c r="I78" s="27">
        <v>15.8</v>
      </c>
      <c r="J78" s="26">
        <v>3.1</v>
      </c>
      <c r="K78" s="9">
        <v>5.0999999999999996</v>
      </c>
      <c r="L78" s="9">
        <v>7.7</v>
      </c>
      <c r="M78" s="9">
        <v>2.5</v>
      </c>
      <c r="N78" s="28">
        <v>0.3</v>
      </c>
      <c r="O78" s="27">
        <v>0.5</v>
      </c>
      <c r="P78" s="26">
        <v>0.2</v>
      </c>
      <c r="Q78" s="9">
        <v>1.7</v>
      </c>
      <c r="R78" s="9">
        <v>1.7</v>
      </c>
      <c r="S78" s="9">
        <v>1.8</v>
      </c>
      <c r="T78" s="28">
        <v>3.9</v>
      </c>
      <c r="U78" s="27">
        <v>5.3</v>
      </c>
      <c r="V78" s="26">
        <v>2.6</v>
      </c>
      <c r="W78" s="9">
        <v>0.5</v>
      </c>
      <c r="X78" s="9">
        <v>0.6</v>
      </c>
      <c r="Y78" s="9">
        <v>0.3</v>
      </c>
      <c r="Z78" s="28">
        <v>2.7</v>
      </c>
      <c r="AA78" s="27">
        <v>3.9</v>
      </c>
      <c r="AB78" s="26">
        <v>1.4</v>
      </c>
      <c r="AC78" s="9">
        <v>0.3</v>
      </c>
      <c r="AD78" s="9">
        <v>0.5</v>
      </c>
      <c r="AE78" s="9">
        <v>0.2</v>
      </c>
      <c r="AF78" s="28">
        <v>1.8</v>
      </c>
      <c r="AG78" s="27">
        <v>2.5</v>
      </c>
      <c r="AH78" s="26">
        <v>1.1000000000000001</v>
      </c>
      <c r="AI78" s="9">
        <v>0.5</v>
      </c>
      <c r="AJ78" s="9">
        <v>0.9</v>
      </c>
      <c r="AK78" s="9">
        <v>0.2</v>
      </c>
      <c r="AL78" s="28">
        <v>0.8</v>
      </c>
      <c r="AM78" s="27">
        <v>0.7</v>
      </c>
      <c r="AN78" s="26">
        <v>0.8</v>
      </c>
      <c r="AO78" s="9" t="s">
        <v>36</v>
      </c>
      <c r="AP78" s="9" t="s">
        <v>36</v>
      </c>
      <c r="AQ78" s="9">
        <v>0</v>
      </c>
      <c r="AR78" s="28">
        <v>0</v>
      </c>
      <c r="AS78" s="27">
        <v>0</v>
      </c>
      <c r="AT78" s="26">
        <v>0</v>
      </c>
      <c r="AU78" s="9">
        <v>0</v>
      </c>
      <c r="AV78" s="9">
        <v>0</v>
      </c>
      <c r="AW78" s="9">
        <v>0</v>
      </c>
      <c r="AX78" s="28">
        <v>0</v>
      </c>
      <c r="AY78" s="27">
        <v>0</v>
      </c>
      <c r="AZ78" s="26">
        <v>0</v>
      </c>
      <c r="BA78" s="9">
        <v>0</v>
      </c>
      <c r="BB78" s="9">
        <v>0</v>
      </c>
      <c r="BC78" s="9">
        <v>0</v>
      </c>
      <c r="BD78" s="28">
        <v>0</v>
      </c>
      <c r="BE78" s="27">
        <v>0</v>
      </c>
      <c r="BF78" s="26">
        <v>0</v>
      </c>
      <c r="BG78" s="9">
        <v>0</v>
      </c>
      <c r="BH78" s="9">
        <v>0</v>
      </c>
      <c r="BI78" s="9">
        <v>0</v>
      </c>
      <c r="BJ78" s="28">
        <v>0</v>
      </c>
      <c r="BK78" s="27">
        <v>0</v>
      </c>
      <c r="BL78" s="26">
        <v>0</v>
      </c>
      <c r="BM78" s="9">
        <v>0.6</v>
      </c>
      <c r="BN78" s="9">
        <v>0.7</v>
      </c>
      <c r="BO78" s="9">
        <v>0.6</v>
      </c>
      <c r="BP78" s="28">
        <v>0</v>
      </c>
      <c r="BQ78" s="27">
        <v>0.1</v>
      </c>
      <c r="BR78" s="26">
        <v>0</v>
      </c>
      <c r="BS78" s="9">
        <v>0.2</v>
      </c>
      <c r="BT78" s="9">
        <v>0.3</v>
      </c>
      <c r="BU78" s="9">
        <v>0.1</v>
      </c>
      <c r="BV78" s="28">
        <v>0.1</v>
      </c>
      <c r="BW78" s="27">
        <v>0.2</v>
      </c>
      <c r="BX78" s="26">
        <v>0.1</v>
      </c>
      <c r="BY78" s="9">
        <v>0</v>
      </c>
      <c r="BZ78" s="9">
        <v>0.1</v>
      </c>
      <c r="CA78" s="9">
        <v>0</v>
      </c>
      <c r="CB78" s="28">
        <v>0.1</v>
      </c>
      <c r="CC78" s="27">
        <v>0.1</v>
      </c>
      <c r="CD78" s="26">
        <v>0.1</v>
      </c>
      <c r="CE78" s="9">
        <v>0.2</v>
      </c>
      <c r="CF78" s="9">
        <v>0.2</v>
      </c>
      <c r="CG78" s="9">
        <v>0.2</v>
      </c>
      <c r="CH78" s="28">
        <v>0.1</v>
      </c>
      <c r="CI78" s="27">
        <v>0.1</v>
      </c>
      <c r="CJ78" s="26">
        <v>0.2</v>
      </c>
      <c r="CK78" s="9">
        <v>12.2</v>
      </c>
      <c r="CL78" s="9">
        <v>20.3</v>
      </c>
      <c r="CM78" s="9">
        <v>4</v>
      </c>
      <c r="CN78" s="28">
        <v>0</v>
      </c>
      <c r="CO78" s="27">
        <v>0</v>
      </c>
      <c r="CP78" s="26">
        <v>0</v>
      </c>
      <c r="CQ78" s="9">
        <v>0</v>
      </c>
      <c r="CR78" s="9">
        <v>0</v>
      </c>
      <c r="CS78" s="9">
        <v>0</v>
      </c>
      <c r="CT78" s="28">
        <v>12.2</v>
      </c>
      <c r="CU78" s="27">
        <v>20.3</v>
      </c>
      <c r="CV78" s="26">
        <v>4</v>
      </c>
      <c r="CW78" s="9">
        <v>42.8</v>
      </c>
      <c r="CX78" s="9">
        <v>64.5</v>
      </c>
      <c r="CY78" s="9">
        <v>21.2</v>
      </c>
      <c r="CZ78" s="28">
        <v>15</v>
      </c>
      <c r="DA78" s="27">
        <v>23.4</v>
      </c>
      <c r="DB78" s="26">
        <v>6.7</v>
      </c>
      <c r="DC78" s="9">
        <v>3.9</v>
      </c>
      <c r="DD78" s="9">
        <v>6.5</v>
      </c>
      <c r="DE78" s="9">
        <v>1.5</v>
      </c>
      <c r="DF78" s="28">
        <v>2.5</v>
      </c>
      <c r="DG78" s="27">
        <v>4.3</v>
      </c>
      <c r="DH78" s="26">
        <v>0.6</v>
      </c>
      <c r="DI78" s="9">
        <v>2.2000000000000002</v>
      </c>
      <c r="DJ78" s="9">
        <v>3.2</v>
      </c>
      <c r="DK78" s="9">
        <v>1.1000000000000001</v>
      </c>
      <c r="DL78" s="28">
        <v>2.4</v>
      </c>
      <c r="DM78" s="27">
        <v>3.3</v>
      </c>
      <c r="DN78" s="26">
        <v>1.5</v>
      </c>
      <c r="DO78" s="9">
        <v>0.7</v>
      </c>
      <c r="DP78" s="9">
        <v>0.9</v>
      </c>
      <c r="DQ78" s="9">
        <v>0.5</v>
      </c>
      <c r="DR78" s="28">
        <v>0.7</v>
      </c>
      <c r="DS78" s="27">
        <v>0.9</v>
      </c>
      <c r="DT78" s="26">
        <v>0.4</v>
      </c>
      <c r="DU78" s="9">
        <v>2.7</v>
      </c>
      <c r="DV78" s="9">
        <v>4.3</v>
      </c>
      <c r="DW78" s="9">
        <v>1.1000000000000001</v>
      </c>
      <c r="DX78" s="28">
        <v>24.2</v>
      </c>
      <c r="DY78" s="27">
        <v>35.700000000000003</v>
      </c>
      <c r="DZ78" s="26">
        <v>12.8</v>
      </c>
      <c r="EA78" s="9">
        <v>0.2</v>
      </c>
      <c r="EB78" s="9">
        <v>0.3</v>
      </c>
      <c r="EC78" s="9">
        <v>0.1</v>
      </c>
      <c r="ED78" s="28">
        <v>3.3</v>
      </c>
      <c r="EE78" s="27">
        <v>5</v>
      </c>
      <c r="EF78" s="26">
        <v>1.7</v>
      </c>
      <c r="EG78" s="9">
        <v>0</v>
      </c>
      <c r="EH78" s="9">
        <v>0</v>
      </c>
      <c r="EI78" s="9">
        <v>0</v>
      </c>
      <c r="EJ78" s="28">
        <v>0</v>
      </c>
      <c r="EK78" s="27">
        <v>0</v>
      </c>
      <c r="EL78" s="26">
        <v>0</v>
      </c>
    </row>
    <row r="79" spans="1:142">
      <c r="A79" s="18" t="s">
        <v>48</v>
      </c>
      <c r="B79" s="28">
        <v>18.600000000000001</v>
      </c>
      <c r="C79" s="27">
        <v>30.6</v>
      </c>
      <c r="D79" s="26">
        <v>7</v>
      </c>
      <c r="E79" s="9">
        <v>7.3</v>
      </c>
      <c r="F79" s="9">
        <v>10.8</v>
      </c>
      <c r="G79" s="9">
        <v>3.9</v>
      </c>
      <c r="H79" s="28">
        <v>11.3</v>
      </c>
      <c r="I79" s="27">
        <v>19.8</v>
      </c>
      <c r="J79" s="26">
        <v>3.1</v>
      </c>
      <c r="K79" s="9">
        <v>7.8</v>
      </c>
      <c r="L79" s="9">
        <v>12</v>
      </c>
      <c r="M79" s="9">
        <v>3.8</v>
      </c>
      <c r="N79" s="28">
        <v>0.4</v>
      </c>
      <c r="O79" s="27">
        <v>0.7</v>
      </c>
      <c r="P79" s="26">
        <v>0.1</v>
      </c>
      <c r="Q79" s="9">
        <v>3.1</v>
      </c>
      <c r="R79" s="9">
        <v>2.9</v>
      </c>
      <c r="S79" s="9">
        <v>3.2</v>
      </c>
      <c r="T79" s="28">
        <v>8.6999999999999993</v>
      </c>
      <c r="U79" s="27">
        <v>11.8</v>
      </c>
      <c r="V79" s="26">
        <v>5.6</v>
      </c>
      <c r="W79" s="9">
        <v>1.2</v>
      </c>
      <c r="X79" s="9">
        <v>1.6</v>
      </c>
      <c r="Y79" s="9">
        <v>0.8</v>
      </c>
      <c r="Z79" s="28">
        <v>6.1</v>
      </c>
      <c r="AA79" s="27">
        <v>8.6</v>
      </c>
      <c r="AB79" s="26">
        <v>3.7</v>
      </c>
      <c r="AC79" s="9">
        <v>0.8</v>
      </c>
      <c r="AD79" s="9">
        <v>1.1000000000000001</v>
      </c>
      <c r="AE79" s="9">
        <v>0.4</v>
      </c>
      <c r="AF79" s="28">
        <v>4.4000000000000004</v>
      </c>
      <c r="AG79" s="27">
        <v>6.4</v>
      </c>
      <c r="AH79" s="26">
        <v>2.5</v>
      </c>
      <c r="AI79" s="9">
        <v>1</v>
      </c>
      <c r="AJ79" s="9">
        <v>1.1000000000000001</v>
      </c>
      <c r="AK79" s="9">
        <v>0.8</v>
      </c>
      <c r="AL79" s="28">
        <v>1.4</v>
      </c>
      <c r="AM79" s="27">
        <v>1.6</v>
      </c>
      <c r="AN79" s="26">
        <v>1.2</v>
      </c>
      <c r="AO79" s="9" t="s">
        <v>36</v>
      </c>
      <c r="AP79" s="9" t="s">
        <v>36</v>
      </c>
      <c r="AQ79" s="9">
        <v>0</v>
      </c>
      <c r="AR79" s="28">
        <v>0</v>
      </c>
      <c r="AS79" s="27">
        <v>0</v>
      </c>
      <c r="AT79" s="26">
        <v>0</v>
      </c>
      <c r="AU79" s="9">
        <v>0</v>
      </c>
      <c r="AV79" s="9">
        <v>0</v>
      </c>
      <c r="AW79" s="9">
        <v>0</v>
      </c>
      <c r="AX79" s="28">
        <v>0</v>
      </c>
      <c r="AY79" s="27">
        <v>0</v>
      </c>
      <c r="AZ79" s="26">
        <v>0</v>
      </c>
      <c r="BA79" s="9">
        <v>0</v>
      </c>
      <c r="BB79" s="9">
        <v>0</v>
      </c>
      <c r="BC79" s="9">
        <v>0</v>
      </c>
      <c r="BD79" s="28">
        <v>0</v>
      </c>
      <c r="BE79" s="27">
        <v>0</v>
      </c>
      <c r="BF79" s="26">
        <v>0</v>
      </c>
      <c r="BG79" s="9">
        <v>0</v>
      </c>
      <c r="BH79" s="9">
        <v>0</v>
      </c>
      <c r="BI79" s="9">
        <v>0</v>
      </c>
      <c r="BJ79" s="28">
        <v>0</v>
      </c>
      <c r="BK79" s="27">
        <v>0</v>
      </c>
      <c r="BL79" s="26">
        <v>0</v>
      </c>
      <c r="BM79" s="9">
        <v>0.8</v>
      </c>
      <c r="BN79" s="9">
        <v>0.7</v>
      </c>
      <c r="BO79" s="9">
        <v>0.9</v>
      </c>
      <c r="BP79" s="28">
        <v>0</v>
      </c>
      <c r="BQ79" s="27">
        <v>0</v>
      </c>
      <c r="BR79" s="26">
        <v>0</v>
      </c>
      <c r="BS79" s="9">
        <v>0.3</v>
      </c>
      <c r="BT79" s="9">
        <v>0.2</v>
      </c>
      <c r="BU79" s="9">
        <v>0.4</v>
      </c>
      <c r="BV79" s="28">
        <v>0.3</v>
      </c>
      <c r="BW79" s="27">
        <v>0.2</v>
      </c>
      <c r="BX79" s="26">
        <v>0.4</v>
      </c>
      <c r="BY79" s="9">
        <v>0</v>
      </c>
      <c r="BZ79" s="9">
        <v>0</v>
      </c>
      <c r="CA79" s="9">
        <v>0</v>
      </c>
      <c r="CB79" s="28">
        <v>0.1</v>
      </c>
      <c r="CC79" s="27">
        <v>0.1</v>
      </c>
      <c r="CD79" s="26">
        <v>0.1</v>
      </c>
      <c r="CE79" s="9">
        <v>0.2</v>
      </c>
      <c r="CF79" s="9">
        <v>0.2</v>
      </c>
      <c r="CG79" s="9">
        <v>0.2</v>
      </c>
      <c r="CH79" s="28">
        <v>0.2</v>
      </c>
      <c r="CI79" s="27">
        <v>0.2</v>
      </c>
      <c r="CJ79" s="26">
        <v>0.2</v>
      </c>
      <c r="CK79" s="9">
        <v>16.600000000000001</v>
      </c>
      <c r="CL79" s="9">
        <v>27.7</v>
      </c>
      <c r="CM79" s="9">
        <v>5.8</v>
      </c>
      <c r="CN79" s="28">
        <v>0.2</v>
      </c>
      <c r="CO79" s="27">
        <v>0.3</v>
      </c>
      <c r="CP79" s="26">
        <v>0.2</v>
      </c>
      <c r="CQ79" s="9">
        <v>0</v>
      </c>
      <c r="CR79" s="9">
        <v>0</v>
      </c>
      <c r="CS79" s="9">
        <v>0</v>
      </c>
      <c r="CT79" s="28">
        <v>16.399999999999999</v>
      </c>
      <c r="CU79" s="27">
        <v>27.4</v>
      </c>
      <c r="CV79" s="26">
        <v>5.6</v>
      </c>
      <c r="CW79" s="9">
        <v>46.1</v>
      </c>
      <c r="CX79" s="9">
        <v>68.2</v>
      </c>
      <c r="CY79" s="9">
        <v>24.7</v>
      </c>
      <c r="CZ79" s="28">
        <v>20.7</v>
      </c>
      <c r="DA79" s="27">
        <v>31.5</v>
      </c>
      <c r="DB79" s="26">
        <v>10.3</v>
      </c>
      <c r="DC79" s="9">
        <v>4.5999999999999996</v>
      </c>
      <c r="DD79" s="9">
        <v>6.9</v>
      </c>
      <c r="DE79" s="9">
        <v>2.4</v>
      </c>
      <c r="DF79" s="28">
        <v>3.3</v>
      </c>
      <c r="DG79" s="27">
        <v>5.4</v>
      </c>
      <c r="DH79" s="26">
        <v>1.2</v>
      </c>
      <c r="DI79" s="9">
        <v>4</v>
      </c>
      <c r="DJ79" s="9">
        <v>5.6</v>
      </c>
      <c r="DK79" s="9">
        <v>2.2999999999999998</v>
      </c>
      <c r="DL79" s="28">
        <v>4.0999999999999996</v>
      </c>
      <c r="DM79" s="27">
        <v>5.5</v>
      </c>
      <c r="DN79" s="26">
        <v>2.7</v>
      </c>
      <c r="DO79" s="9">
        <v>0.8</v>
      </c>
      <c r="DP79" s="9">
        <v>1.3</v>
      </c>
      <c r="DQ79" s="9">
        <v>0.3</v>
      </c>
      <c r="DR79" s="28">
        <v>0.5</v>
      </c>
      <c r="DS79" s="27">
        <v>0.7</v>
      </c>
      <c r="DT79" s="26">
        <v>0.3</v>
      </c>
      <c r="DU79" s="9">
        <v>3.5</v>
      </c>
      <c r="DV79" s="9">
        <v>6.1</v>
      </c>
      <c r="DW79" s="9">
        <v>1.1000000000000001</v>
      </c>
      <c r="DX79" s="28">
        <v>21.3</v>
      </c>
      <c r="DY79" s="27">
        <v>31</v>
      </c>
      <c r="DZ79" s="26">
        <v>11.9</v>
      </c>
      <c r="EA79" s="9">
        <v>0.3</v>
      </c>
      <c r="EB79" s="9">
        <v>0.2</v>
      </c>
      <c r="EC79" s="9">
        <v>0.3</v>
      </c>
      <c r="ED79" s="28">
        <v>3.8</v>
      </c>
      <c r="EE79" s="27">
        <v>5.5</v>
      </c>
      <c r="EF79" s="26">
        <v>2.2000000000000002</v>
      </c>
      <c r="EG79" s="9">
        <v>0</v>
      </c>
      <c r="EH79" s="9">
        <v>0</v>
      </c>
      <c r="EI79" s="9">
        <v>0</v>
      </c>
      <c r="EJ79" s="28">
        <v>0</v>
      </c>
      <c r="EK79" s="27">
        <v>0</v>
      </c>
      <c r="EL79" s="26">
        <v>0</v>
      </c>
    </row>
    <row r="80" spans="1:142">
      <c r="A80" s="18" t="s">
        <v>47</v>
      </c>
      <c r="B80" s="28">
        <v>20.3</v>
      </c>
      <c r="C80" s="27">
        <v>32.200000000000003</v>
      </c>
      <c r="D80" s="26">
        <v>9.1</v>
      </c>
      <c r="E80" s="9">
        <v>9.3000000000000007</v>
      </c>
      <c r="F80" s="9">
        <v>12.8</v>
      </c>
      <c r="G80" s="9">
        <v>6</v>
      </c>
      <c r="H80" s="28">
        <v>11</v>
      </c>
      <c r="I80" s="27">
        <v>19.399999999999999</v>
      </c>
      <c r="J80" s="26">
        <v>3</v>
      </c>
      <c r="K80" s="9">
        <v>12</v>
      </c>
      <c r="L80" s="9">
        <v>17.600000000000001</v>
      </c>
      <c r="M80" s="9">
        <v>6.7</v>
      </c>
      <c r="N80" s="28">
        <v>0.8</v>
      </c>
      <c r="O80" s="27">
        <v>0.9</v>
      </c>
      <c r="P80" s="26">
        <v>0.7</v>
      </c>
      <c r="Q80" s="9">
        <v>5.2</v>
      </c>
      <c r="R80" s="9">
        <v>4.7</v>
      </c>
      <c r="S80" s="9">
        <v>5.7</v>
      </c>
      <c r="T80" s="28">
        <v>14.4</v>
      </c>
      <c r="U80" s="27">
        <v>20</v>
      </c>
      <c r="V80" s="26">
        <v>9.3000000000000007</v>
      </c>
      <c r="W80" s="9">
        <v>1.7</v>
      </c>
      <c r="X80" s="9">
        <v>1.9</v>
      </c>
      <c r="Y80" s="9">
        <v>1.4</v>
      </c>
      <c r="Z80" s="28">
        <v>10.199999999999999</v>
      </c>
      <c r="AA80" s="27">
        <v>14.8</v>
      </c>
      <c r="AB80" s="26">
        <v>5.9</v>
      </c>
      <c r="AC80" s="9">
        <v>1.4</v>
      </c>
      <c r="AD80" s="9">
        <v>2.2999999999999998</v>
      </c>
      <c r="AE80" s="9">
        <v>0.5</v>
      </c>
      <c r="AF80" s="28">
        <v>7</v>
      </c>
      <c r="AG80" s="27">
        <v>10</v>
      </c>
      <c r="AH80" s="26">
        <v>4.3</v>
      </c>
      <c r="AI80" s="9">
        <v>1.8</v>
      </c>
      <c r="AJ80" s="9">
        <v>2.5</v>
      </c>
      <c r="AK80" s="9">
        <v>1.1000000000000001</v>
      </c>
      <c r="AL80" s="28">
        <v>2.6</v>
      </c>
      <c r="AM80" s="27">
        <v>3.3</v>
      </c>
      <c r="AN80" s="26">
        <v>1.9</v>
      </c>
      <c r="AO80" s="9" t="s">
        <v>36</v>
      </c>
      <c r="AP80" s="9" t="s">
        <v>36</v>
      </c>
      <c r="AQ80" s="9">
        <v>0</v>
      </c>
      <c r="AR80" s="28">
        <v>0</v>
      </c>
      <c r="AS80" s="27">
        <v>0</v>
      </c>
      <c r="AT80" s="26">
        <v>0</v>
      </c>
      <c r="AU80" s="9">
        <v>0</v>
      </c>
      <c r="AV80" s="9">
        <v>0</v>
      </c>
      <c r="AW80" s="9">
        <v>0</v>
      </c>
      <c r="AX80" s="28">
        <v>0</v>
      </c>
      <c r="AY80" s="27">
        <v>0</v>
      </c>
      <c r="AZ80" s="26">
        <v>0</v>
      </c>
      <c r="BA80" s="9">
        <v>0</v>
      </c>
      <c r="BB80" s="9">
        <v>0</v>
      </c>
      <c r="BC80" s="9">
        <v>0</v>
      </c>
      <c r="BD80" s="28">
        <v>0</v>
      </c>
      <c r="BE80" s="27">
        <v>0</v>
      </c>
      <c r="BF80" s="26">
        <v>0</v>
      </c>
      <c r="BG80" s="9">
        <v>0</v>
      </c>
      <c r="BH80" s="9">
        <v>0</v>
      </c>
      <c r="BI80" s="9">
        <v>0</v>
      </c>
      <c r="BJ80" s="28">
        <v>0</v>
      </c>
      <c r="BK80" s="27">
        <v>0</v>
      </c>
      <c r="BL80" s="26">
        <v>0</v>
      </c>
      <c r="BM80" s="9">
        <v>0.9</v>
      </c>
      <c r="BN80" s="9">
        <v>1</v>
      </c>
      <c r="BO80" s="9">
        <v>0.9</v>
      </c>
      <c r="BP80" s="28">
        <v>0</v>
      </c>
      <c r="BQ80" s="27">
        <v>0</v>
      </c>
      <c r="BR80" s="26">
        <v>0</v>
      </c>
      <c r="BS80" s="9">
        <v>0.3</v>
      </c>
      <c r="BT80" s="9">
        <v>0.3</v>
      </c>
      <c r="BU80" s="9">
        <v>0.3</v>
      </c>
      <c r="BV80" s="28">
        <v>0.2</v>
      </c>
      <c r="BW80" s="27">
        <v>0.2</v>
      </c>
      <c r="BX80" s="26">
        <v>0.3</v>
      </c>
      <c r="BY80" s="9">
        <v>0.1</v>
      </c>
      <c r="BZ80" s="9">
        <v>0.1</v>
      </c>
      <c r="CA80" s="9">
        <v>0</v>
      </c>
      <c r="CB80" s="28">
        <v>0.1</v>
      </c>
      <c r="CC80" s="27">
        <v>0.1</v>
      </c>
      <c r="CD80" s="26">
        <v>0.1</v>
      </c>
      <c r="CE80" s="9">
        <v>0.4</v>
      </c>
      <c r="CF80" s="9">
        <v>0.4</v>
      </c>
      <c r="CG80" s="9">
        <v>0.4</v>
      </c>
      <c r="CH80" s="28">
        <v>0.1</v>
      </c>
      <c r="CI80" s="27">
        <v>0.1</v>
      </c>
      <c r="CJ80" s="26">
        <v>0.1</v>
      </c>
      <c r="CK80" s="9">
        <v>20.9</v>
      </c>
      <c r="CL80" s="9">
        <v>34.6</v>
      </c>
      <c r="CM80" s="9">
        <v>8.1</v>
      </c>
      <c r="CN80" s="28">
        <v>1.5</v>
      </c>
      <c r="CO80" s="27">
        <v>2</v>
      </c>
      <c r="CP80" s="26">
        <v>1</v>
      </c>
      <c r="CQ80" s="9">
        <v>0</v>
      </c>
      <c r="CR80" s="9">
        <v>0</v>
      </c>
      <c r="CS80" s="9">
        <v>0</v>
      </c>
      <c r="CT80" s="28">
        <v>19.399999999999999</v>
      </c>
      <c r="CU80" s="27">
        <v>32.6</v>
      </c>
      <c r="CV80" s="26">
        <v>7.1</v>
      </c>
      <c r="CW80" s="9">
        <v>52.6</v>
      </c>
      <c r="CX80" s="9">
        <v>76.8</v>
      </c>
      <c r="CY80" s="9">
        <v>29.9</v>
      </c>
      <c r="CZ80" s="28">
        <v>26.7</v>
      </c>
      <c r="DA80" s="27">
        <v>39.799999999999997</v>
      </c>
      <c r="DB80" s="26">
        <v>14.4</v>
      </c>
      <c r="DC80" s="9">
        <v>5.4</v>
      </c>
      <c r="DD80" s="9">
        <v>8.1</v>
      </c>
      <c r="DE80" s="9">
        <v>2.8</v>
      </c>
      <c r="DF80" s="28">
        <v>4.5999999999999996</v>
      </c>
      <c r="DG80" s="27">
        <v>7.4</v>
      </c>
      <c r="DH80" s="26">
        <v>1.9</v>
      </c>
      <c r="DI80" s="9">
        <v>6</v>
      </c>
      <c r="DJ80" s="9">
        <v>8.1999999999999993</v>
      </c>
      <c r="DK80" s="9">
        <v>3.9</v>
      </c>
      <c r="DL80" s="28">
        <v>5.3</v>
      </c>
      <c r="DM80" s="27">
        <v>7.1</v>
      </c>
      <c r="DN80" s="26">
        <v>3.6</v>
      </c>
      <c r="DO80" s="9">
        <v>0.9</v>
      </c>
      <c r="DP80" s="9">
        <v>1.5</v>
      </c>
      <c r="DQ80" s="9">
        <v>0.4</v>
      </c>
      <c r="DR80" s="28">
        <v>0.4</v>
      </c>
      <c r="DS80" s="27">
        <v>0.5</v>
      </c>
      <c r="DT80" s="26">
        <v>0.3</v>
      </c>
      <c r="DU80" s="9">
        <v>4.2</v>
      </c>
      <c r="DV80" s="9">
        <v>7</v>
      </c>
      <c r="DW80" s="9">
        <v>1.6</v>
      </c>
      <c r="DX80" s="28">
        <v>20.9</v>
      </c>
      <c r="DY80" s="27">
        <v>29.6</v>
      </c>
      <c r="DZ80" s="26">
        <v>12.7</v>
      </c>
      <c r="EA80" s="9">
        <v>0.3</v>
      </c>
      <c r="EB80" s="9">
        <v>0.4</v>
      </c>
      <c r="EC80" s="9">
        <v>0.2</v>
      </c>
      <c r="ED80" s="28">
        <v>4.7</v>
      </c>
      <c r="EE80" s="27">
        <v>7.1</v>
      </c>
      <c r="EF80" s="26">
        <v>2.6</v>
      </c>
      <c r="EG80" s="9">
        <v>0</v>
      </c>
      <c r="EH80" s="9">
        <v>0</v>
      </c>
      <c r="EI80" s="9">
        <v>0</v>
      </c>
      <c r="EJ80" s="28">
        <v>0</v>
      </c>
      <c r="EK80" s="27">
        <v>0</v>
      </c>
      <c r="EL80" s="26">
        <v>0</v>
      </c>
    </row>
    <row r="81" spans="1:142">
      <c r="A81" s="18" t="s">
        <v>46</v>
      </c>
      <c r="B81" s="28">
        <v>25.8</v>
      </c>
      <c r="C81" s="27">
        <v>38.6</v>
      </c>
      <c r="D81" s="26">
        <v>14.7</v>
      </c>
      <c r="E81" s="9">
        <v>12.8</v>
      </c>
      <c r="F81" s="9">
        <v>16.5</v>
      </c>
      <c r="G81" s="9">
        <v>9.6</v>
      </c>
      <c r="H81" s="28">
        <v>13.1</v>
      </c>
      <c r="I81" s="27">
        <v>22.1</v>
      </c>
      <c r="J81" s="26">
        <v>5.2</v>
      </c>
      <c r="K81" s="9">
        <v>20.6</v>
      </c>
      <c r="L81" s="9">
        <v>29.5</v>
      </c>
      <c r="M81" s="9">
        <v>12.9</v>
      </c>
      <c r="N81" s="28">
        <v>1.3</v>
      </c>
      <c r="O81" s="27">
        <v>1.7</v>
      </c>
      <c r="P81" s="26">
        <v>0.9</v>
      </c>
      <c r="Q81" s="9">
        <v>9.1</v>
      </c>
      <c r="R81" s="9">
        <v>8.6</v>
      </c>
      <c r="S81" s="9">
        <v>9.5</v>
      </c>
      <c r="T81" s="28">
        <v>29.4</v>
      </c>
      <c r="U81" s="27">
        <v>40.1</v>
      </c>
      <c r="V81" s="26">
        <v>20</v>
      </c>
      <c r="W81" s="9">
        <v>3.8</v>
      </c>
      <c r="X81" s="9">
        <v>4.7</v>
      </c>
      <c r="Y81" s="9">
        <v>3</v>
      </c>
      <c r="Z81" s="28">
        <v>20.6</v>
      </c>
      <c r="AA81" s="27">
        <v>29.4</v>
      </c>
      <c r="AB81" s="26">
        <v>13</v>
      </c>
      <c r="AC81" s="9">
        <v>2.6</v>
      </c>
      <c r="AD81" s="9">
        <v>3.9</v>
      </c>
      <c r="AE81" s="9">
        <v>1.6</v>
      </c>
      <c r="AF81" s="28">
        <v>13.8</v>
      </c>
      <c r="AG81" s="27">
        <v>19.5</v>
      </c>
      <c r="AH81" s="26">
        <v>8.8000000000000007</v>
      </c>
      <c r="AI81" s="9">
        <v>4.2</v>
      </c>
      <c r="AJ81" s="9">
        <v>6</v>
      </c>
      <c r="AK81" s="9">
        <v>2.7</v>
      </c>
      <c r="AL81" s="28">
        <v>5</v>
      </c>
      <c r="AM81" s="27">
        <v>6</v>
      </c>
      <c r="AN81" s="26">
        <v>4</v>
      </c>
      <c r="AO81" s="9" t="s">
        <v>36</v>
      </c>
      <c r="AP81" s="9" t="s">
        <v>36</v>
      </c>
      <c r="AQ81" s="9">
        <v>0</v>
      </c>
      <c r="AR81" s="28">
        <v>0</v>
      </c>
      <c r="AS81" s="27">
        <v>0</v>
      </c>
      <c r="AT81" s="26">
        <v>0</v>
      </c>
      <c r="AU81" s="9">
        <v>0</v>
      </c>
      <c r="AV81" s="9">
        <v>0</v>
      </c>
      <c r="AW81" s="9">
        <v>0</v>
      </c>
      <c r="AX81" s="28">
        <v>0</v>
      </c>
      <c r="AY81" s="27">
        <v>0</v>
      </c>
      <c r="AZ81" s="26">
        <v>0</v>
      </c>
      <c r="BA81" s="9">
        <v>0</v>
      </c>
      <c r="BB81" s="9">
        <v>0</v>
      </c>
      <c r="BC81" s="9">
        <v>0</v>
      </c>
      <c r="BD81" s="28">
        <v>0</v>
      </c>
      <c r="BE81" s="27">
        <v>0</v>
      </c>
      <c r="BF81" s="26">
        <v>0</v>
      </c>
      <c r="BG81" s="9">
        <v>0</v>
      </c>
      <c r="BH81" s="9">
        <v>0</v>
      </c>
      <c r="BI81" s="9">
        <v>0</v>
      </c>
      <c r="BJ81" s="28">
        <v>0</v>
      </c>
      <c r="BK81" s="27">
        <v>0</v>
      </c>
      <c r="BL81" s="26">
        <v>0</v>
      </c>
      <c r="BM81" s="9">
        <v>1.4</v>
      </c>
      <c r="BN81" s="9">
        <v>1.4</v>
      </c>
      <c r="BO81" s="9">
        <v>1.4</v>
      </c>
      <c r="BP81" s="28">
        <v>0</v>
      </c>
      <c r="BQ81" s="27">
        <v>0</v>
      </c>
      <c r="BR81" s="26">
        <v>0</v>
      </c>
      <c r="BS81" s="9">
        <v>0.6</v>
      </c>
      <c r="BT81" s="9">
        <v>0.6</v>
      </c>
      <c r="BU81" s="9">
        <v>0.7</v>
      </c>
      <c r="BV81" s="28">
        <v>0.5</v>
      </c>
      <c r="BW81" s="27">
        <v>0.4</v>
      </c>
      <c r="BX81" s="26">
        <v>0.6</v>
      </c>
      <c r="BY81" s="9">
        <v>0.1</v>
      </c>
      <c r="BZ81" s="9">
        <v>0.1</v>
      </c>
      <c r="CA81" s="9">
        <v>0.1</v>
      </c>
      <c r="CB81" s="28">
        <v>0.2</v>
      </c>
      <c r="CC81" s="27">
        <v>0.2</v>
      </c>
      <c r="CD81" s="26">
        <v>0.2</v>
      </c>
      <c r="CE81" s="9">
        <v>0.5</v>
      </c>
      <c r="CF81" s="9">
        <v>0.6</v>
      </c>
      <c r="CG81" s="9">
        <v>0.4</v>
      </c>
      <c r="CH81" s="28">
        <v>0</v>
      </c>
      <c r="CI81" s="27">
        <v>0</v>
      </c>
      <c r="CJ81" s="26">
        <v>0</v>
      </c>
      <c r="CK81" s="9">
        <v>32.5</v>
      </c>
      <c r="CL81" s="9">
        <v>48.2</v>
      </c>
      <c r="CM81" s="9">
        <v>18.899999999999999</v>
      </c>
      <c r="CN81" s="28">
        <v>7.2</v>
      </c>
      <c r="CO81" s="27">
        <v>9</v>
      </c>
      <c r="CP81" s="26">
        <v>5.7</v>
      </c>
      <c r="CQ81" s="9">
        <v>0</v>
      </c>
      <c r="CR81" s="9">
        <v>0</v>
      </c>
      <c r="CS81" s="9">
        <v>0</v>
      </c>
      <c r="CT81" s="28">
        <v>25.3</v>
      </c>
      <c r="CU81" s="27">
        <v>39.200000000000003</v>
      </c>
      <c r="CV81" s="26">
        <v>13.2</v>
      </c>
      <c r="CW81" s="9">
        <v>77</v>
      </c>
      <c r="CX81" s="9">
        <v>108.8</v>
      </c>
      <c r="CY81" s="9">
        <v>49.3</v>
      </c>
      <c r="CZ81" s="28">
        <v>45.3</v>
      </c>
      <c r="DA81" s="27">
        <v>63.9</v>
      </c>
      <c r="DB81" s="26">
        <v>29.1</v>
      </c>
      <c r="DC81" s="9">
        <v>7.4</v>
      </c>
      <c r="DD81" s="9">
        <v>10</v>
      </c>
      <c r="DE81" s="9">
        <v>5.2</v>
      </c>
      <c r="DF81" s="28">
        <v>7.9</v>
      </c>
      <c r="DG81" s="27">
        <v>12.8</v>
      </c>
      <c r="DH81" s="26">
        <v>3.6</v>
      </c>
      <c r="DI81" s="9">
        <v>12.1</v>
      </c>
      <c r="DJ81" s="9">
        <v>15.1</v>
      </c>
      <c r="DK81" s="9">
        <v>9.4</v>
      </c>
      <c r="DL81" s="28">
        <v>9.6</v>
      </c>
      <c r="DM81" s="27">
        <v>12.5</v>
      </c>
      <c r="DN81" s="26">
        <v>7.1</v>
      </c>
      <c r="DO81" s="9">
        <v>1.2</v>
      </c>
      <c r="DP81" s="9">
        <v>1.7</v>
      </c>
      <c r="DQ81" s="9">
        <v>0.8</v>
      </c>
      <c r="DR81" s="28">
        <v>0.4</v>
      </c>
      <c r="DS81" s="27">
        <v>0.7</v>
      </c>
      <c r="DT81" s="26">
        <v>0.1</v>
      </c>
      <c r="DU81" s="9">
        <v>6.7</v>
      </c>
      <c r="DV81" s="9">
        <v>11.2</v>
      </c>
      <c r="DW81" s="9">
        <v>2.7</v>
      </c>
      <c r="DX81" s="28">
        <v>24.2</v>
      </c>
      <c r="DY81" s="27">
        <v>33.700000000000003</v>
      </c>
      <c r="DZ81" s="26">
        <v>16</v>
      </c>
      <c r="EA81" s="9">
        <v>0.3</v>
      </c>
      <c r="EB81" s="9">
        <v>0.4</v>
      </c>
      <c r="EC81" s="9">
        <v>0.2</v>
      </c>
      <c r="ED81" s="28">
        <v>7.2</v>
      </c>
      <c r="EE81" s="27">
        <v>10.8</v>
      </c>
      <c r="EF81" s="26">
        <v>4</v>
      </c>
      <c r="EG81" s="9">
        <v>0</v>
      </c>
      <c r="EH81" s="9">
        <v>0</v>
      </c>
      <c r="EI81" s="9">
        <v>0</v>
      </c>
      <c r="EJ81" s="28">
        <v>0</v>
      </c>
      <c r="EK81" s="27">
        <v>0</v>
      </c>
      <c r="EL81" s="26">
        <v>0</v>
      </c>
    </row>
    <row r="82" spans="1:142">
      <c r="A82" s="18" t="s">
        <v>45</v>
      </c>
      <c r="B82" s="28">
        <v>32.799999999999997</v>
      </c>
      <c r="C82" s="27">
        <v>43.5</v>
      </c>
      <c r="D82" s="26">
        <v>24.3</v>
      </c>
      <c r="E82" s="9">
        <v>19.100000000000001</v>
      </c>
      <c r="F82" s="9">
        <v>21.2</v>
      </c>
      <c r="G82" s="9">
        <v>17.399999999999999</v>
      </c>
      <c r="H82" s="28">
        <v>13.7</v>
      </c>
      <c r="I82" s="27">
        <v>22.3</v>
      </c>
      <c r="J82" s="26">
        <v>6.9</v>
      </c>
      <c r="K82" s="9">
        <v>41.2</v>
      </c>
      <c r="L82" s="9">
        <v>56.1</v>
      </c>
      <c r="M82" s="9">
        <v>29.3</v>
      </c>
      <c r="N82" s="28">
        <v>2.2000000000000002</v>
      </c>
      <c r="O82" s="27">
        <v>2.5</v>
      </c>
      <c r="P82" s="26">
        <v>1.9</v>
      </c>
      <c r="Q82" s="9">
        <v>16.2</v>
      </c>
      <c r="R82" s="9">
        <v>15.6</v>
      </c>
      <c r="S82" s="9">
        <v>16.600000000000001</v>
      </c>
      <c r="T82" s="28">
        <v>61.2</v>
      </c>
      <c r="U82" s="27">
        <v>78.3</v>
      </c>
      <c r="V82" s="26">
        <v>47.5</v>
      </c>
      <c r="W82" s="9">
        <v>7.7</v>
      </c>
      <c r="X82" s="9">
        <v>8.1</v>
      </c>
      <c r="Y82" s="9">
        <v>7.4</v>
      </c>
      <c r="Z82" s="28">
        <v>41.7</v>
      </c>
      <c r="AA82" s="27">
        <v>57.4</v>
      </c>
      <c r="AB82" s="26">
        <v>29.2</v>
      </c>
      <c r="AC82" s="9">
        <v>5.7</v>
      </c>
      <c r="AD82" s="9">
        <v>7.5</v>
      </c>
      <c r="AE82" s="9">
        <v>4.2</v>
      </c>
      <c r="AF82" s="28">
        <v>28.2</v>
      </c>
      <c r="AG82" s="27">
        <v>38.799999999999997</v>
      </c>
      <c r="AH82" s="26">
        <v>19.899999999999999</v>
      </c>
      <c r="AI82" s="9">
        <v>7.8</v>
      </c>
      <c r="AJ82" s="9">
        <v>11.2</v>
      </c>
      <c r="AK82" s="9">
        <v>5.0999999999999996</v>
      </c>
      <c r="AL82" s="28">
        <v>11.7</v>
      </c>
      <c r="AM82" s="27">
        <v>12.8</v>
      </c>
      <c r="AN82" s="26">
        <v>10.9</v>
      </c>
      <c r="AO82" s="9" t="s">
        <v>36</v>
      </c>
      <c r="AP82" s="9" t="s">
        <v>36</v>
      </c>
      <c r="AQ82" s="9">
        <v>0</v>
      </c>
      <c r="AR82" s="28">
        <v>0</v>
      </c>
      <c r="AS82" s="27">
        <v>0</v>
      </c>
      <c r="AT82" s="26">
        <v>0</v>
      </c>
      <c r="AU82" s="9">
        <v>0</v>
      </c>
      <c r="AV82" s="9">
        <v>0</v>
      </c>
      <c r="AW82" s="9">
        <v>0</v>
      </c>
      <c r="AX82" s="28">
        <v>0</v>
      </c>
      <c r="AY82" s="27">
        <v>0</v>
      </c>
      <c r="AZ82" s="26">
        <v>0</v>
      </c>
      <c r="BA82" s="9">
        <v>0</v>
      </c>
      <c r="BB82" s="9">
        <v>0</v>
      </c>
      <c r="BC82" s="9">
        <v>0</v>
      </c>
      <c r="BD82" s="28">
        <v>0</v>
      </c>
      <c r="BE82" s="27">
        <v>0</v>
      </c>
      <c r="BF82" s="26">
        <v>0</v>
      </c>
      <c r="BG82" s="9">
        <v>0</v>
      </c>
      <c r="BH82" s="9">
        <v>0</v>
      </c>
      <c r="BI82" s="9">
        <v>0</v>
      </c>
      <c r="BJ82" s="28">
        <v>0</v>
      </c>
      <c r="BK82" s="27">
        <v>0</v>
      </c>
      <c r="BL82" s="26">
        <v>0</v>
      </c>
      <c r="BM82" s="9">
        <v>1.6</v>
      </c>
      <c r="BN82" s="9">
        <v>1.7</v>
      </c>
      <c r="BO82" s="9">
        <v>1.5</v>
      </c>
      <c r="BP82" s="28">
        <v>0</v>
      </c>
      <c r="BQ82" s="27">
        <v>0</v>
      </c>
      <c r="BR82" s="26">
        <v>0</v>
      </c>
      <c r="BS82" s="9">
        <v>0.8</v>
      </c>
      <c r="BT82" s="9">
        <v>0.8</v>
      </c>
      <c r="BU82" s="9">
        <v>0.7</v>
      </c>
      <c r="BV82" s="28">
        <v>0.5</v>
      </c>
      <c r="BW82" s="27">
        <v>0.6</v>
      </c>
      <c r="BX82" s="26">
        <v>0.5</v>
      </c>
      <c r="BY82" s="9">
        <v>0.2</v>
      </c>
      <c r="BZ82" s="9">
        <v>0.2</v>
      </c>
      <c r="CA82" s="9">
        <v>0.3</v>
      </c>
      <c r="CB82" s="28">
        <v>0.1</v>
      </c>
      <c r="CC82" s="27">
        <v>0.2</v>
      </c>
      <c r="CD82" s="26">
        <v>0.1</v>
      </c>
      <c r="CE82" s="9">
        <v>0.7</v>
      </c>
      <c r="CF82" s="9">
        <v>0.8</v>
      </c>
      <c r="CG82" s="9">
        <v>0.6</v>
      </c>
      <c r="CH82" s="28">
        <v>0</v>
      </c>
      <c r="CI82" s="27">
        <v>0</v>
      </c>
      <c r="CJ82" s="26">
        <v>0</v>
      </c>
      <c r="CK82" s="9">
        <v>63.5</v>
      </c>
      <c r="CL82" s="9">
        <v>79.900000000000006</v>
      </c>
      <c r="CM82" s="9">
        <v>50.4</v>
      </c>
      <c r="CN82" s="28">
        <v>31.9</v>
      </c>
      <c r="CO82" s="27">
        <v>36.4</v>
      </c>
      <c r="CP82" s="26">
        <v>28.2</v>
      </c>
      <c r="CQ82" s="9">
        <v>0</v>
      </c>
      <c r="CR82" s="9">
        <v>0</v>
      </c>
      <c r="CS82" s="9">
        <v>0</v>
      </c>
      <c r="CT82" s="28">
        <v>31.6</v>
      </c>
      <c r="CU82" s="27">
        <v>43.5</v>
      </c>
      <c r="CV82" s="26">
        <v>22.1</v>
      </c>
      <c r="CW82" s="9">
        <v>112.8</v>
      </c>
      <c r="CX82" s="9">
        <v>154.69999999999999</v>
      </c>
      <c r="CY82" s="9">
        <v>79.3</v>
      </c>
      <c r="CZ82" s="28">
        <v>78.400000000000006</v>
      </c>
      <c r="DA82" s="27">
        <v>105.5</v>
      </c>
      <c r="DB82" s="26">
        <v>56.7</v>
      </c>
      <c r="DC82" s="9">
        <v>11.3</v>
      </c>
      <c r="DD82" s="9">
        <v>14</v>
      </c>
      <c r="DE82" s="9">
        <v>9.1</v>
      </c>
      <c r="DF82" s="28">
        <v>12.7</v>
      </c>
      <c r="DG82" s="27">
        <v>20.7</v>
      </c>
      <c r="DH82" s="26">
        <v>6.3</v>
      </c>
      <c r="DI82" s="9">
        <v>22.2</v>
      </c>
      <c r="DJ82" s="9">
        <v>24.9</v>
      </c>
      <c r="DK82" s="9">
        <v>20</v>
      </c>
      <c r="DL82" s="28">
        <v>16.8</v>
      </c>
      <c r="DM82" s="27">
        <v>22.6</v>
      </c>
      <c r="DN82" s="26">
        <v>12.1</v>
      </c>
      <c r="DO82" s="9">
        <v>2.2000000000000002</v>
      </c>
      <c r="DP82" s="9">
        <v>3.2</v>
      </c>
      <c r="DQ82" s="9">
        <v>1.4</v>
      </c>
      <c r="DR82" s="28">
        <v>0.5</v>
      </c>
      <c r="DS82" s="27">
        <v>0.7</v>
      </c>
      <c r="DT82" s="26">
        <v>0.4</v>
      </c>
      <c r="DU82" s="9">
        <v>12.8</v>
      </c>
      <c r="DV82" s="9">
        <v>19.5</v>
      </c>
      <c r="DW82" s="9">
        <v>7.4</v>
      </c>
      <c r="DX82" s="28">
        <v>22.9</v>
      </c>
      <c r="DY82" s="27">
        <v>32.6</v>
      </c>
      <c r="DZ82" s="26">
        <v>15.1</v>
      </c>
      <c r="EA82" s="9">
        <v>0.4</v>
      </c>
      <c r="EB82" s="9">
        <v>0.3</v>
      </c>
      <c r="EC82" s="9">
        <v>0.4</v>
      </c>
      <c r="ED82" s="28">
        <v>11.2</v>
      </c>
      <c r="EE82" s="27">
        <v>16.3</v>
      </c>
      <c r="EF82" s="26">
        <v>7.1</v>
      </c>
      <c r="EG82" s="9">
        <v>0</v>
      </c>
      <c r="EH82" s="9">
        <v>0</v>
      </c>
      <c r="EI82" s="9">
        <v>0</v>
      </c>
      <c r="EJ82" s="28">
        <v>0</v>
      </c>
      <c r="EK82" s="27">
        <v>0</v>
      </c>
      <c r="EL82" s="26">
        <v>0</v>
      </c>
    </row>
    <row r="83" spans="1:142">
      <c r="A83" s="18" t="s">
        <v>44</v>
      </c>
      <c r="B83" s="28">
        <v>42.8</v>
      </c>
      <c r="C83" s="27">
        <v>53.2</v>
      </c>
      <c r="D83" s="26">
        <v>35.799999999999997</v>
      </c>
      <c r="E83" s="9">
        <v>27.1</v>
      </c>
      <c r="F83" s="9">
        <v>27.8</v>
      </c>
      <c r="G83" s="9">
        <v>26.6</v>
      </c>
      <c r="H83" s="28">
        <v>15.7</v>
      </c>
      <c r="I83" s="27">
        <v>25.5</v>
      </c>
      <c r="J83" s="26">
        <v>9.1999999999999993</v>
      </c>
      <c r="K83" s="9">
        <v>81.3</v>
      </c>
      <c r="L83" s="9">
        <v>103.9</v>
      </c>
      <c r="M83" s="9">
        <v>66.2</v>
      </c>
      <c r="N83" s="28">
        <v>5.4</v>
      </c>
      <c r="O83" s="27">
        <v>6</v>
      </c>
      <c r="P83" s="26">
        <v>5</v>
      </c>
      <c r="Q83" s="9">
        <v>25.1</v>
      </c>
      <c r="R83" s="9">
        <v>24.2</v>
      </c>
      <c r="S83" s="9">
        <v>25.7</v>
      </c>
      <c r="T83" s="28">
        <v>140.80000000000001</v>
      </c>
      <c r="U83" s="27">
        <v>179.6</v>
      </c>
      <c r="V83" s="26">
        <v>114.8</v>
      </c>
      <c r="W83" s="9">
        <v>16.899999999999999</v>
      </c>
      <c r="X83" s="9">
        <v>19.100000000000001</v>
      </c>
      <c r="Y83" s="9">
        <v>15.5</v>
      </c>
      <c r="Z83" s="28">
        <v>94.5</v>
      </c>
      <c r="AA83" s="27">
        <v>128.6</v>
      </c>
      <c r="AB83" s="26">
        <v>71.599999999999994</v>
      </c>
      <c r="AC83" s="9">
        <v>13.3</v>
      </c>
      <c r="AD83" s="9">
        <v>17.899999999999999</v>
      </c>
      <c r="AE83" s="9">
        <v>10.3</v>
      </c>
      <c r="AF83" s="28">
        <v>62.5</v>
      </c>
      <c r="AG83" s="27">
        <v>85.8</v>
      </c>
      <c r="AH83" s="26">
        <v>47</v>
      </c>
      <c r="AI83" s="9">
        <v>18.600000000000001</v>
      </c>
      <c r="AJ83" s="9">
        <v>24.9</v>
      </c>
      <c r="AK83" s="9">
        <v>14.4</v>
      </c>
      <c r="AL83" s="28">
        <v>29.4</v>
      </c>
      <c r="AM83" s="27">
        <v>31.9</v>
      </c>
      <c r="AN83" s="26">
        <v>27.7</v>
      </c>
      <c r="AO83" s="9" t="s">
        <v>36</v>
      </c>
      <c r="AP83" s="9" t="s">
        <v>36</v>
      </c>
      <c r="AQ83" s="9">
        <v>0</v>
      </c>
      <c r="AR83" s="28">
        <v>0</v>
      </c>
      <c r="AS83" s="27">
        <v>0</v>
      </c>
      <c r="AT83" s="26">
        <v>0</v>
      </c>
      <c r="AU83" s="9">
        <v>0</v>
      </c>
      <c r="AV83" s="9">
        <v>0</v>
      </c>
      <c r="AW83" s="9">
        <v>0</v>
      </c>
      <c r="AX83" s="28">
        <v>0</v>
      </c>
      <c r="AY83" s="27">
        <v>0</v>
      </c>
      <c r="AZ83" s="26">
        <v>0</v>
      </c>
      <c r="BA83" s="9">
        <v>0</v>
      </c>
      <c r="BB83" s="9">
        <v>0</v>
      </c>
      <c r="BC83" s="9">
        <v>0</v>
      </c>
      <c r="BD83" s="28">
        <v>0</v>
      </c>
      <c r="BE83" s="27">
        <v>0</v>
      </c>
      <c r="BF83" s="26">
        <v>0</v>
      </c>
      <c r="BG83" s="9">
        <v>0</v>
      </c>
      <c r="BH83" s="9">
        <v>0</v>
      </c>
      <c r="BI83" s="9">
        <v>0</v>
      </c>
      <c r="BJ83" s="28">
        <v>0</v>
      </c>
      <c r="BK83" s="27">
        <v>0</v>
      </c>
      <c r="BL83" s="26">
        <v>0</v>
      </c>
      <c r="BM83" s="9">
        <v>2.8</v>
      </c>
      <c r="BN83" s="9">
        <v>3.4</v>
      </c>
      <c r="BO83" s="9">
        <v>2.4</v>
      </c>
      <c r="BP83" s="28">
        <v>0.1</v>
      </c>
      <c r="BQ83" s="27">
        <v>0</v>
      </c>
      <c r="BR83" s="26">
        <v>0.1</v>
      </c>
      <c r="BS83" s="9">
        <v>1.5</v>
      </c>
      <c r="BT83" s="9">
        <v>1.8</v>
      </c>
      <c r="BU83" s="9">
        <v>1.4</v>
      </c>
      <c r="BV83" s="28">
        <v>0.8</v>
      </c>
      <c r="BW83" s="27">
        <v>0.7</v>
      </c>
      <c r="BX83" s="26">
        <v>0.9</v>
      </c>
      <c r="BY83" s="9">
        <v>0.7</v>
      </c>
      <c r="BZ83" s="9">
        <v>1</v>
      </c>
      <c r="CA83" s="9">
        <v>0.5</v>
      </c>
      <c r="CB83" s="28">
        <v>0.2</v>
      </c>
      <c r="CC83" s="27">
        <v>0.2</v>
      </c>
      <c r="CD83" s="26">
        <v>0.1</v>
      </c>
      <c r="CE83" s="9">
        <v>1.1000000000000001</v>
      </c>
      <c r="CF83" s="9">
        <v>1.4</v>
      </c>
      <c r="CG83" s="9">
        <v>0.8</v>
      </c>
      <c r="CH83" s="28">
        <v>0</v>
      </c>
      <c r="CI83" s="27">
        <v>0</v>
      </c>
      <c r="CJ83" s="26">
        <v>0</v>
      </c>
      <c r="CK83" s="9">
        <v>197.5</v>
      </c>
      <c r="CL83" s="9">
        <v>222.1</v>
      </c>
      <c r="CM83" s="9">
        <v>181.1</v>
      </c>
      <c r="CN83" s="28">
        <v>147.1</v>
      </c>
      <c r="CO83" s="27">
        <v>156.30000000000001</v>
      </c>
      <c r="CP83" s="26">
        <v>140.9</v>
      </c>
      <c r="CQ83" s="9">
        <v>0</v>
      </c>
      <c r="CR83" s="9">
        <v>0</v>
      </c>
      <c r="CS83" s="9">
        <v>0</v>
      </c>
      <c r="CT83" s="28">
        <v>50.4</v>
      </c>
      <c r="CU83" s="27">
        <v>65.7</v>
      </c>
      <c r="CV83" s="26">
        <v>40.200000000000003</v>
      </c>
      <c r="CW83" s="9">
        <v>179.3</v>
      </c>
      <c r="CX83" s="9">
        <v>258.39999999999998</v>
      </c>
      <c r="CY83" s="9">
        <v>126.4</v>
      </c>
      <c r="CZ83" s="28">
        <v>137.30000000000001</v>
      </c>
      <c r="DA83" s="27">
        <v>195.7</v>
      </c>
      <c r="DB83" s="26">
        <v>98.3</v>
      </c>
      <c r="DC83" s="9">
        <v>15.1</v>
      </c>
      <c r="DD83" s="9">
        <v>21.2</v>
      </c>
      <c r="DE83" s="9">
        <v>11</v>
      </c>
      <c r="DF83" s="28">
        <v>27.3</v>
      </c>
      <c r="DG83" s="27">
        <v>42.8</v>
      </c>
      <c r="DH83" s="26">
        <v>17</v>
      </c>
      <c r="DI83" s="9">
        <v>32.5</v>
      </c>
      <c r="DJ83" s="9">
        <v>37.299999999999997</v>
      </c>
      <c r="DK83" s="9">
        <v>29.2</v>
      </c>
      <c r="DL83" s="28">
        <v>34.6</v>
      </c>
      <c r="DM83" s="27">
        <v>50.5</v>
      </c>
      <c r="DN83" s="26">
        <v>23.9</v>
      </c>
      <c r="DO83" s="9">
        <v>2.9</v>
      </c>
      <c r="DP83" s="9">
        <v>3.7</v>
      </c>
      <c r="DQ83" s="9">
        <v>2.2999999999999998</v>
      </c>
      <c r="DR83" s="28">
        <v>0.6</v>
      </c>
      <c r="DS83" s="27">
        <v>0.7</v>
      </c>
      <c r="DT83" s="26">
        <v>0.5</v>
      </c>
      <c r="DU83" s="9">
        <v>24.5</v>
      </c>
      <c r="DV83" s="9">
        <v>39.5</v>
      </c>
      <c r="DW83" s="9">
        <v>14.4</v>
      </c>
      <c r="DX83" s="28">
        <v>24.6</v>
      </c>
      <c r="DY83" s="27">
        <v>37.700000000000003</v>
      </c>
      <c r="DZ83" s="26">
        <v>15.8</v>
      </c>
      <c r="EA83" s="9">
        <v>0.6</v>
      </c>
      <c r="EB83" s="9">
        <v>0.5</v>
      </c>
      <c r="EC83" s="9">
        <v>0.6</v>
      </c>
      <c r="ED83" s="28">
        <v>16.8</v>
      </c>
      <c r="EE83" s="27">
        <v>24.4</v>
      </c>
      <c r="EF83" s="26">
        <v>11.7</v>
      </c>
      <c r="EG83" s="9">
        <v>0</v>
      </c>
      <c r="EH83" s="9">
        <v>0</v>
      </c>
      <c r="EI83" s="9">
        <v>0</v>
      </c>
      <c r="EJ83" s="28">
        <v>0</v>
      </c>
      <c r="EK83" s="27">
        <v>0</v>
      </c>
      <c r="EL83" s="26">
        <v>0</v>
      </c>
    </row>
    <row r="84" spans="1:142">
      <c r="A84" s="39" t="s">
        <v>934</v>
      </c>
      <c r="B84" s="24">
        <v>51.6</v>
      </c>
      <c r="C84" s="23">
        <v>61.2</v>
      </c>
      <c r="D84" s="22">
        <v>47.4</v>
      </c>
      <c r="E84" s="23">
        <v>29.8</v>
      </c>
      <c r="F84" s="23">
        <v>31.5</v>
      </c>
      <c r="G84" s="23">
        <v>29</v>
      </c>
      <c r="H84" s="24">
        <v>21.8</v>
      </c>
      <c r="I84" s="23">
        <v>29.7</v>
      </c>
      <c r="J84" s="22">
        <v>18.399999999999999</v>
      </c>
      <c r="K84" s="23">
        <v>239.5</v>
      </c>
      <c r="L84" s="23">
        <v>246</v>
      </c>
      <c r="M84" s="23">
        <v>236.7</v>
      </c>
      <c r="N84" s="24">
        <v>19.5</v>
      </c>
      <c r="O84" s="23">
        <v>16.600000000000001</v>
      </c>
      <c r="P84" s="22">
        <v>20.7</v>
      </c>
      <c r="Q84" s="23">
        <v>40.1</v>
      </c>
      <c r="R84" s="23">
        <v>38.299999999999997</v>
      </c>
      <c r="S84" s="23">
        <v>40.9</v>
      </c>
      <c r="T84" s="24">
        <v>425.7</v>
      </c>
      <c r="U84" s="23">
        <v>492.7</v>
      </c>
      <c r="V84" s="22">
        <v>397.2</v>
      </c>
      <c r="W84" s="23">
        <v>50.3</v>
      </c>
      <c r="X84" s="23">
        <v>44.4</v>
      </c>
      <c r="Y84" s="23">
        <v>52.8</v>
      </c>
      <c r="Z84" s="24">
        <v>276</v>
      </c>
      <c r="AA84" s="23">
        <v>357.2</v>
      </c>
      <c r="AB84" s="22">
        <v>241.4</v>
      </c>
      <c r="AC84" s="23">
        <v>42.1</v>
      </c>
      <c r="AD84" s="23">
        <v>49</v>
      </c>
      <c r="AE84" s="23">
        <v>39.200000000000003</v>
      </c>
      <c r="AF84" s="24">
        <v>170</v>
      </c>
      <c r="AG84" s="23">
        <v>229.6</v>
      </c>
      <c r="AH84" s="22">
        <v>144.6</v>
      </c>
      <c r="AI84" s="23">
        <v>63.9</v>
      </c>
      <c r="AJ84" s="23">
        <v>78.599999999999994</v>
      </c>
      <c r="AK84" s="23">
        <v>57.7</v>
      </c>
      <c r="AL84" s="24">
        <v>99.4</v>
      </c>
      <c r="AM84" s="23">
        <v>91.1</v>
      </c>
      <c r="AN84" s="22">
        <v>102.9</v>
      </c>
      <c r="AO84" s="23" t="s">
        <v>36</v>
      </c>
      <c r="AP84" s="23" t="s">
        <v>36</v>
      </c>
      <c r="AQ84" s="23">
        <v>0</v>
      </c>
      <c r="AR84" s="24">
        <v>0</v>
      </c>
      <c r="AS84" s="23">
        <v>0</v>
      </c>
      <c r="AT84" s="22">
        <v>0</v>
      </c>
      <c r="AU84" s="23">
        <v>0</v>
      </c>
      <c r="AV84" s="23">
        <v>0</v>
      </c>
      <c r="AW84" s="23">
        <v>0</v>
      </c>
      <c r="AX84" s="24">
        <v>0</v>
      </c>
      <c r="AY84" s="23">
        <v>0</v>
      </c>
      <c r="AZ84" s="22">
        <v>0</v>
      </c>
      <c r="BA84" s="23">
        <v>0</v>
      </c>
      <c r="BB84" s="23">
        <v>0</v>
      </c>
      <c r="BC84" s="23">
        <v>0</v>
      </c>
      <c r="BD84" s="24">
        <v>0</v>
      </c>
      <c r="BE84" s="23">
        <v>0</v>
      </c>
      <c r="BF84" s="22">
        <v>0</v>
      </c>
      <c r="BG84" s="23">
        <v>0</v>
      </c>
      <c r="BH84" s="23">
        <v>0</v>
      </c>
      <c r="BI84" s="23">
        <v>0</v>
      </c>
      <c r="BJ84" s="24">
        <v>0</v>
      </c>
      <c r="BK84" s="23">
        <v>0</v>
      </c>
      <c r="BL84" s="22">
        <v>0</v>
      </c>
      <c r="BM84" s="23">
        <v>5.9</v>
      </c>
      <c r="BN84" s="23">
        <v>5.5</v>
      </c>
      <c r="BO84" s="23">
        <v>6.1</v>
      </c>
      <c r="BP84" s="24">
        <v>0</v>
      </c>
      <c r="BQ84" s="23">
        <v>0</v>
      </c>
      <c r="BR84" s="22">
        <v>0</v>
      </c>
      <c r="BS84" s="23">
        <v>3.8</v>
      </c>
      <c r="BT84" s="23">
        <v>2.2000000000000002</v>
      </c>
      <c r="BU84" s="23">
        <v>4.5</v>
      </c>
      <c r="BV84" s="24">
        <v>1.6</v>
      </c>
      <c r="BW84" s="23">
        <v>1.4</v>
      </c>
      <c r="BX84" s="22">
        <v>1.7</v>
      </c>
      <c r="BY84" s="23">
        <v>2.2000000000000002</v>
      </c>
      <c r="BZ84" s="23">
        <v>0.8</v>
      </c>
      <c r="CA84" s="23">
        <v>2.7</v>
      </c>
      <c r="CB84" s="24">
        <v>0.4</v>
      </c>
      <c r="CC84" s="23">
        <v>0.5</v>
      </c>
      <c r="CD84" s="22">
        <v>0.3</v>
      </c>
      <c r="CE84" s="23">
        <v>1.8</v>
      </c>
      <c r="CF84" s="23">
        <v>2.8</v>
      </c>
      <c r="CG84" s="23">
        <v>1.4</v>
      </c>
      <c r="CH84" s="24">
        <v>0</v>
      </c>
      <c r="CI84" s="23">
        <v>0</v>
      </c>
      <c r="CJ84" s="22">
        <v>0</v>
      </c>
      <c r="CK84" s="23">
        <v>1619.2</v>
      </c>
      <c r="CL84" s="23">
        <v>1227.4000000000001</v>
      </c>
      <c r="CM84" s="23">
        <v>1786.1</v>
      </c>
      <c r="CN84" s="24">
        <v>1514.9</v>
      </c>
      <c r="CO84" s="23">
        <v>1106.5</v>
      </c>
      <c r="CP84" s="22">
        <v>1688.8</v>
      </c>
      <c r="CQ84" s="23">
        <v>0</v>
      </c>
      <c r="CR84" s="23">
        <v>0</v>
      </c>
      <c r="CS84" s="23">
        <v>0</v>
      </c>
      <c r="CT84" s="24">
        <v>104.4</v>
      </c>
      <c r="CU84" s="23">
        <v>120.9</v>
      </c>
      <c r="CV84" s="22">
        <v>97.3</v>
      </c>
      <c r="CW84" s="23">
        <v>326.60000000000002</v>
      </c>
      <c r="CX84" s="23">
        <v>462.4</v>
      </c>
      <c r="CY84" s="23">
        <v>268.7</v>
      </c>
      <c r="CZ84" s="24">
        <v>265.2</v>
      </c>
      <c r="DA84" s="23">
        <v>375.7</v>
      </c>
      <c r="DB84" s="22">
        <v>218.2</v>
      </c>
      <c r="DC84" s="23">
        <v>12.6</v>
      </c>
      <c r="DD84" s="23">
        <v>22.9</v>
      </c>
      <c r="DE84" s="23">
        <v>8.1999999999999993</v>
      </c>
      <c r="DF84" s="24">
        <v>77.400000000000006</v>
      </c>
      <c r="DG84" s="23">
        <v>97.5</v>
      </c>
      <c r="DH84" s="22">
        <v>68.8</v>
      </c>
      <c r="DI84" s="23">
        <v>37.5</v>
      </c>
      <c r="DJ84" s="23">
        <v>51.7</v>
      </c>
      <c r="DK84" s="23">
        <v>31.5</v>
      </c>
      <c r="DL84" s="24">
        <v>85.5</v>
      </c>
      <c r="DM84" s="23">
        <v>110.3</v>
      </c>
      <c r="DN84" s="22">
        <v>75</v>
      </c>
      <c r="DO84" s="23">
        <v>4</v>
      </c>
      <c r="DP84" s="23">
        <v>5.9</v>
      </c>
      <c r="DQ84" s="23">
        <v>3.2</v>
      </c>
      <c r="DR84" s="24">
        <v>1</v>
      </c>
      <c r="DS84" s="23">
        <v>1.6</v>
      </c>
      <c r="DT84" s="22">
        <v>0.8</v>
      </c>
      <c r="DU84" s="23">
        <v>47.2</v>
      </c>
      <c r="DV84" s="23">
        <v>85.9</v>
      </c>
      <c r="DW84" s="23">
        <v>30.7</v>
      </c>
      <c r="DX84" s="24">
        <v>22.8</v>
      </c>
      <c r="DY84" s="23">
        <v>42.3</v>
      </c>
      <c r="DZ84" s="22">
        <v>14.5</v>
      </c>
      <c r="EA84" s="23">
        <v>0.5</v>
      </c>
      <c r="EB84" s="23">
        <v>0.2</v>
      </c>
      <c r="EC84" s="23">
        <v>0.6</v>
      </c>
      <c r="ED84" s="24">
        <v>38.1</v>
      </c>
      <c r="EE84" s="23">
        <v>44.2</v>
      </c>
      <c r="EF84" s="22">
        <v>35.5</v>
      </c>
      <c r="EG84" s="23">
        <v>0</v>
      </c>
      <c r="EH84" s="23">
        <v>0</v>
      </c>
      <c r="EI84" s="23">
        <v>0</v>
      </c>
      <c r="EJ84" s="24">
        <v>0</v>
      </c>
      <c r="EK84" s="23">
        <v>0</v>
      </c>
      <c r="EL84" s="22">
        <v>0</v>
      </c>
    </row>
    <row r="85" spans="1:142">
      <c r="A85" t="s">
        <v>43</v>
      </c>
      <c r="B85" s="28">
        <v>49.4</v>
      </c>
      <c r="C85" s="27">
        <v>58.8</v>
      </c>
      <c r="D85" s="26">
        <v>44.6</v>
      </c>
      <c r="E85" s="9">
        <v>30.7</v>
      </c>
      <c r="F85" s="9">
        <v>31.1</v>
      </c>
      <c r="G85" s="9">
        <v>30.5</v>
      </c>
      <c r="H85" s="28">
        <v>18.7</v>
      </c>
      <c r="I85" s="27">
        <v>27.7</v>
      </c>
      <c r="J85" s="26">
        <v>14.1</v>
      </c>
      <c r="K85" s="9">
        <v>162.9</v>
      </c>
      <c r="L85" s="9">
        <v>190.6</v>
      </c>
      <c r="M85" s="9">
        <v>148.6</v>
      </c>
      <c r="N85" s="28">
        <v>11.5</v>
      </c>
      <c r="O85" s="27">
        <v>11.3</v>
      </c>
      <c r="P85" s="26">
        <v>11.6</v>
      </c>
      <c r="Q85" s="9">
        <v>34.6</v>
      </c>
      <c r="R85" s="9">
        <v>35.5</v>
      </c>
      <c r="S85" s="9">
        <v>34.200000000000003</v>
      </c>
      <c r="T85" s="28">
        <v>302.39999999999998</v>
      </c>
      <c r="U85" s="27">
        <v>375.2</v>
      </c>
      <c r="V85" s="26">
        <v>265.2</v>
      </c>
      <c r="W85" s="9">
        <v>37.4</v>
      </c>
      <c r="X85" s="9">
        <v>37</v>
      </c>
      <c r="Y85" s="9">
        <v>37.700000000000003</v>
      </c>
      <c r="Z85" s="28">
        <v>198.4</v>
      </c>
      <c r="AA85" s="27">
        <v>270.60000000000002</v>
      </c>
      <c r="AB85" s="26">
        <v>161.4</v>
      </c>
      <c r="AC85" s="9">
        <v>30.3</v>
      </c>
      <c r="AD85" s="9">
        <v>37.799999999999997</v>
      </c>
      <c r="AE85" s="9">
        <v>26.4</v>
      </c>
      <c r="AF85" s="28">
        <v>124.3</v>
      </c>
      <c r="AG85" s="27">
        <v>175.3</v>
      </c>
      <c r="AH85" s="26">
        <v>98.2</v>
      </c>
      <c r="AI85" s="9">
        <v>43.7</v>
      </c>
      <c r="AJ85" s="9">
        <v>57.4</v>
      </c>
      <c r="AK85" s="9">
        <v>36.700000000000003</v>
      </c>
      <c r="AL85" s="28">
        <v>66.599999999999994</v>
      </c>
      <c r="AM85" s="27">
        <v>67.599999999999994</v>
      </c>
      <c r="AN85" s="26">
        <v>66.099999999999994</v>
      </c>
      <c r="AO85" s="9" t="s">
        <v>36</v>
      </c>
      <c r="AP85" s="9" t="s">
        <v>36</v>
      </c>
      <c r="AQ85" s="9">
        <v>0</v>
      </c>
      <c r="AR85" s="28">
        <v>0</v>
      </c>
      <c r="AS85" s="27">
        <v>0</v>
      </c>
      <c r="AT85" s="26">
        <v>0</v>
      </c>
      <c r="AU85" s="9">
        <v>0</v>
      </c>
      <c r="AV85" s="9">
        <v>0</v>
      </c>
      <c r="AW85" s="9">
        <v>0</v>
      </c>
      <c r="AX85" s="28">
        <v>0</v>
      </c>
      <c r="AY85" s="27">
        <v>0</v>
      </c>
      <c r="AZ85" s="26">
        <v>0</v>
      </c>
      <c r="BA85" s="9">
        <v>0</v>
      </c>
      <c r="BB85" s="9">
        <v>0</v>
      </c>
      <c r="BC85" s="9">
        <v>0</v>
      </c>
      <c r="BD85" s="28">
        <v>0</v>
      </c>
      <c r="BE85" s="27">
        <v>0</v>
      </c>
      <c r="BF85" s="26">
        <v>0</v>
      </c>
      <c r="BG85" s="9">
        <v>0</v>
      </c>
      <c r="BH85" s="9">
        <v>0</v>
      </c>
      <c r="BI85" s="9">
        <v>0</v>
      </c>
      <c r="BJ85" s="28">
        <v>0</v>
      </c>
      <c r="BK85" s="27">
        <v>0</v>
      </c>
      <c r="BL85" s="26">
        <v>0</v>
      </c>
      <c r="BM85" s="9">
        <v>4.5999999999999996</v>
      </c>
      <c r="BN85" s="9">
        <v>5</v>
      </c>
      <c r="BO85" s="9">
        <v>4.4000000000000004</v>
      </c>
      <c r="BP85" s="28">
        <v>0</v>
      </c>
      <c r="BQ85" s="27">
        <v>0</v>
      </c>
      <c r="BR85" s="26">
        <v>0</v>
      </c>
      <c r="BS85" s="9">
        <v>2.6</v>
      </c>
      <c r="BT85" s="9">
        <v>2.1</v>
      </c>
      <c r="BU85" s="9">
        <v>2.9</v>
      </c>
      <c r="BV85" s="28">
        <v>1.5</v>
      </c>
      <c r="BW85" s="27">
        <v>1.5</v>
      </c>
      <c r="BX85" s="26">
        <v>1.4</v>
      </c>
      <c r="BY85" s="9">
        <v>1.1000000000000001</v>
      </c>
      <c r="BZ85" s="9">
        <v>0.6</v>
      </c>
      <c r="CA85" s="9">
        <v>1.4</v>
      </c>
      <c r="CB85" s="28">
        <v>0.3</v>
      </c>
      <c r="CC85" s="27">
        <v>0.5</v>
      </c>
      <c r="CD85" s="26">
        <v>0.3</v>
      </c>
      <c r="CE85" s="9">
        <v>1.6</v>
      </c>
      <c r="CF85" s="9">
        <v>2.4</v>
      </c>
      <c r="CG85" s="9">
        <v>1.2</v>
      </c>
      <c r="CH85" s="28">
        <v>0</v>
      </c>
      <c r="CI85" s="27">
        <v>0</v>
      </c>
      <c r="CJ85" s="26">
        <v>0</v>
      </c>
      <c r="CK85" s="9">
        <v>649.1</v>
      </c>
      <c r="CL85" s="9">
        <v>643.9</v>
      </c>
      <c r="CM85" s="9">
        <v>651.70000000000005</v>
      </c>
      <c r="CN85" s="28">
        <v>567.29999999999995</v>
      </c>
      <c r="CO85" s="27">
        <v>542.9</v>
      </c>
      <c r="CP85" s="26">
        <v>579.70000000000005</v>
      </c>
      <c r="CQ85" s="9">
        <v>0</v>
      </c>
      <c r="CR85" s="9">
        <v>0</v>
      </c>
      <c r="CS85" s="9">
        <v>0</v>
      </c>
      <c r="CT85" s="28">
        <v>81.8</v>
      </c>
      <c r="CU85" s="27">
        <v>101</v>
      </c>
      <c r="CV85" s="26">
        <v>71.900000000000006</v>
      </c>
      <c r="CW85" s="9">
        <v>262.39999999999998</v>
      </c>
      <c r="CX85" s="9">
        <v>390.3</v>
      </c>
      <c r="CY85" s="9">
        <v>197.1</v>
      </c>
      <c r="CZ85" s="28">
        <v>213.3</v>
      </c>
      <c r="DA85" s="27">
        <v>313.3</v>
      </c>
      <c r="DB85" s="26">
        <v>162.1</v>
      </c>
      <c r="DC85" s="9">
        <v>14.2</v>
      </c>
      <c r="DD85" s="9">
        <v>23.2</v>
      </c>
      <c r="DE85" s="9">
        <v>9.6</v>
      </c>
      <c r="DF85" s="28">
        <v>52.6</v>
      </c>
      <c r="DG85" s="27">
        <v>75.8</v>
      </c>
      <c r="DH85" s="26">
        <v>40.700000000000003</v>
      </c>
      <c r="DI85" s="9">
        <v>38.9</v>
      </c>
      <c r="DJ85" s="9">
        <v>49.7</v>
      </c>
      <c r="DK85" s="9">
        <v>33.4</v>
      </c>
      <c r="DL85" s="28">
        <v>63.7</v>
      </c>
      <c r="DM85" s="27">
        <v>88.7</v>
      </c>
      <c r="DN85" s="26">
        <v>50.9</v>
      </c>
      <c r="DO85" s="9">
        <v>4.2</v>
      </c>
      <c r="DP85" s="9">
        <v>5.8</v>
      </c>
      <c r="DQ85" s="9">
        <v>3.4</v>
      </c>
      <c r="DR85" s="28">
        <v>1</v>
      </c>
      <c r="DS85" s="27">
        <v>1.7</v>
      </c>
      <c r="DT85" s="26">
        <v>0.7</v>
      </c>
      <c r="DU85" s="9">
        <v>38.6</v>
      </c>
      <c r="DV85" s="9">
        <v>68.400000000000006</v>
      </c>
      <c r="DW85" s="9">
        <v>23.4</v>
      </c>
      <c r="DX85" s="28">
        <v>23.1</v>
      </c>
      <c r="DY85" s="27">
        <v>39.799999999999997</v>
      </c>
      <c r="DZ85" s="26">
        <v>14.5</v>
      </c>
      <c r="EA85" s="9">
        <v>0.5</v>
      </c>
      <c r="EB85" s="9">
        <v>0.2</v>
      </c>
      <c r="EC85" s="9">
        <v>0.7</v>
      </c>
      <c r="ED85" s="28">
        <v>25.6</v>
      </c>
      <c r="EE85" s="27">
        <v>37</v>
      </c>
      <c r="EF85" s="26">
        <v>19.8</v>
      </c>
      <c r="EG85" s="9">
        <v>0</v>
      </c>
      <c r="EH85" s="9">
        <v>0</v>
      </c>
      <c r="EI85" s="9">
        <v>0</v>
      </c>
      <c r="EJ85" s="28">
        <v>0</v>
      </c>
      <c r="EK85" s="27">
        <v>0</v>
      </c>
      <c r="EL85" s="26">
        <v>0</v>
      </c>
    </row>
    <row r="86" spans="1:142">
      <c r="A86" t="s">
        <v>42</v>
      </c>
      <c r="B86" s="28">
        <v>55.2</v>
      </c>
      <c r="C86" s="27">
        <v>67.900000000000006</v>
      </c>
      <c r="D86" s="26">
        <v>51</v>
      </c>
      <c r="E86" s="9">
        <v>30.1</v>
      </c>
      <c r="F86" s="9">
        <v>34.6</v>
      </c>
      <c r="G86" s="9">
        <v>28.6</v>
      </c>
      <c r="H86" s="28">
        <v>25.1</v>
      </c>
      <c r="I86" s="27">
        <v>33.4</v>
      </c>
      <c r="J86" s="26">
        <v>22.4</v>
      </c>
      <c r="K86" s="9">
        <v>308.8</v>
      </c>
      <c r="L86" s="9">
        <v>346.1</v>
      </c>
      <c r="M86" s="9">
        <v>296.60000000000002</v>
      </c>
      <c r="N86" s="28">
        <v>25.7</v>
      </c>
      <c r="O86" s="27">
        <v>23.2</v>
      </c>
      <c r="P86" s="26">
        <v>26.5</v>
      </c>
      <c r="Q86" s="9">
        <v>47</v>
      </c>
      <c r="R86" s="9">
        <v>41.1</v>
      </c>
      <c r="S86" s="9">
        <v>48.9</v>
      </c>
      <c r="T86" s="28">
        <v>558.79999999999995</v>
      </c>
      <c r="U86" s="27">
        <v>710.1</v>
      </c>
      <c r="V86" s="26">
        <v>509.2</v>
      </c>
      <c r="W86" s="9">
        <v>61.3</v>
      </c>
      <c r="X86" s="9">
        <v>57.5</v>
      </c>
      <c r="Y86" s="9">
        <v>62.6</v>
      </c>
      <c r="Z86" s="28">
        <v>366.3</v>
      </c>
      <c r="AA86" s="27">
        <v>518.9</v>
      </c>
      <c r="AB86" s="26">
        <v>316.3</v>
      </c>
      <c r="AC86" s="9">
        <v>53.3</v>
      </c>
      <c r="AD86" s="9">
        <v>69.099999999999994</v>
      </c>
      <c r="AE86" s="9">
        <v>48.1</v>
      </c>
      <c r="AF86" s="28">
        <v>227.3</v>
      </c>
      <c r="AG86" s="27">
        <v>331.5</v>
      </c>
      <c r="AH86" s="26">
        <v>193.2</v>
      </c>
      <c r="AI86" s="9">
        <v>85.7</v>
      </c>
      <c r="AJ86" s="9">
        <v>118.2</v>
      </c>
      <c r="AK86" s="9">
        <v>75</v>
      </c>
      <c r="AL86" s="28">
        <v>131.1</v>
      </c>
      <c r="AM86" s="27">
        <v>133.69999999999999</v>
      </c>
      <c r="AN86" s="26">
        <v>130.30000000000001</v>
      </c>
      <c r="AO86" s="9" t="s">
        <v>36</v>
      </c>
      <c r="AP86" s="9" t="s">
        <v>36</v>
      </c>
      <c r="AQ86" s="9">
        <v>0</v>
      </c>
      <c r="AR86" s="28">
        <v>0</v>
      </c>
      <c r="AS86" s="27">
        <v>0</v>
      </c>
      <c r="AT86" s="26">
        <v>0</v>
      </c>
      <c r="AU86" s="9">
        <v>0</v>
      </c>
      <c r="AV86" s="9">
        <v>0</v>
      </c>
      <c r="AW86" s="9">
        <v>0</v>
      </c>
      <c r="AX86" s="28">
        <v>0</v>
      </c>
      <c r="AY86" s="27">
        <v>0</v>
      </c>
      <c r="AZ86" s="26">
        <v>0</v>
      </c>
      <c r="BA86" s="9">
        <v>0</v>
      </c>
      <c r="BB86" s="9">
        <v>0</v>
      </c>
      <c r="BC86" s="9">
        <v>0</v>
      </c>
      <c r="BD86" s="28">
        <v>0</v>
      </c>
      <c r="BE86" s="27">
        <v>0</v>
      </c>
      <c r="BF86" s="26">
        <v>0</v>
      </c>
      <c r="BG86" s="9">
        <v>0</v>
      </c>
      <c r="BH86" s="9">
        <v>0</v>
      </c>
      <c r="BI86" s="9">
        <v>0</v>
      </c>
      <c r="BJ86" s="28">
        <v>0</v>
      </c>
      <c r="BK86" s="27">
        <v>0</v>
      </c>
      <c r="BL86" s="26">
        <v>0</v>
      </c>
      <c r="BM86" s="9">
        <v>7.4</v>
      </c>
      <c r="BN86" s="9">
        <v>6.6</v>
      </c>
      <c r="BO86" s="9">
        <v>7.7</v>
      </c>
      <c r="BP86" s="28">
        <v>0.1</v>
      </c>
      <c r="BQ86" s="27">
        <v>0</v>
      </c>
      <c r="BR86" s="26">
        <v>0.1</v>
      </c>
      <c r="BS86" s="9">
        <v>5.0999999999999996</v>
      </c>
      <c r="BT86" s="9">
        <v>2.1</v>
      </c>
      <c r="BU86" s="9">
        <v>6.1</v>
      </c>
      <c r="BV86" s="28">
        <v>2</v>
      </c>
      <c r="BW86" s="27">
        <v>1.2</v>
      </c>
      <c r="BX86" s="26">
        <v>2.2000000000000002</v>
      </c>
      <c r="BY86" s="9">
        <v>3.1</v>
      </c>
      <c r="BZ86" s="9">
        <v>0.9</v>
      </c>
      <c r="CA86" s="9">
        <v>3.8</v>
      </c>
      <c r="CB86" s="28">
        <v>0.3</v>
      </c>
      <c r="CC86" s="27">
        <v>0.6</v>
      </c>
      <c r="CD86" s="26">
        <v>0.2</v>
      </c>
      <c r="CE86" s="9">
        <v>2</v>
      </c>
      <c r="CF86" s="9">
        <v>3.9</v>
      </c>
      <c r="CG86" s="9">
        <v>1.4</v>
      </c>
      <c r="CH86" s="28">
        <v>0</v>
      </c>
      <c r="CI86" s="27">
        <v>0</v>
      </c>
      <c r="CJ86" s="26">
        <v>0</v>
      </c>
      <c r="CK86" s="9">
        <v>2141.9</v>
      </c>
      <c r="CL86" s="9">
        <v>1973.3</v>
      </c>
      <c r="CM86" s="9">
        <v>2197.1999999999998</v>
      </c>
      <c r="CN86" s="28">
        <v>2014.5</v>
      </c>
      <c r="CO86" s="27">
        <v>1814.5</v>
      </c>
      <c r="CP86" s="26">
        <v>2080.1</v>
      </c>
      <c r="CQ86" s="9">
        <v>0</v>
      </c>
      <c r="CR86" s="9">
        <v>0</v>
      </c>
      <c r="CS86" s="9">
        <v>0</v>
      </c>
      <c r="CT86" s="28">
        <v>127.4</v>
      </c>
      <c r="CU86" s="27">
        <v>158.80000000000001</v>
      </c>
      <c r="CV86" s="26">
        <v>117.1</v>
      </c>
      <c r="CW86" s="9">
        <v>391.2</v>
      </c>
      <c r="CX86" s="9">
        <v>605.5</v>
      </c>
      <c r="CY86" s="9">
        <v>320.89999999999998</v>
      </c>
      <c r="CZ86" s="28">
        <v>320.7</v>
      </c>
      <c r="DA86" s="27">
        <v>500.7</v>
      </c>
      <c r="DB86" s="26">
        <v>261.7</v>
      </c>
      <c r="DC86" s="9">
        <v>11</v>
      </c>
      <c r="DD86" s="9">
        <v>22.9</v>
      </c>
      <c r="DE86" s="9">
        <v>7</v>
      </c>
      <c r="DF86" s="28">
        <v>98.8</v>
      </c>
      <c r="DG86" s="27">
        <v>136.69999999999999</v>
      </c>
      <c r="DH86" s="26">
        <v>86.3</v>
      </c>
      <c r="DI86" s="9">
        <v>38.4</v>
      </c>
      <c r="DJ86" s="9">
        <v>56.6</v>
      </c>
      <c r="DK86" s="9">
        <v>32.4</v>
      </c>
      <c r="DL86" s="28">
        <v>109.9</v>
      </c>
      <c r="DM86" s="27">
        <v>156.69999999999999</v>
      </c>
      <c r="DN86" s="26">
        <v>94.5</v>
      </c>
      <c r="DO86" s="9">
        <v>3.5</v>
      </c>
      <c r="DP86" s="9">
        <v>6.6</v>
      </c>
      <c r="DQ86" s="9">
        <v>2.5</v>
      </c>
      <c r="DR86" s="28">
        <v>0.8</v>
      </c>
      <c r="DS86" s="27">
        <v>0.9</v>
      </c>
      <c r="DT86" s="26">
        <v>0.8</v>
      </c>
      <c r="DU86" s="9">
        <v>58.3</v>
      </c>
      <c r="DV86" s="9">
        <v>120.3</v>
      </c>
      <c r="DW86" s="9">
        <v>38</v>
      </c>
      <c r="DX86" s="28">
        <v>22.9</v>
      </c>
      <c r="DY86" s="27">
        <v>46.8</v>
      </c>
      <c r="DZ86" s="26">
        <v>15</v>
      </c>
      <c r="EA86" s="9">
        <v>0.5</v>
      </c>
      <c r="EB86" s="9">
        <v>0.3</v>
      </c>
      <c r="EC86" s="9">
        <v>0.6</v>
      </c>
      <c r="ED86" s="28">
        <v>47.1</v>
      </c>
      <c r="EE86" s="27">
        <v>57.8</v>
      </c>
      <c r="EF86" s="26">
        <v>43.7</v>
      </c>
      <c r="EG86" s="9">
        <v>0</v>
      </c>
      <c r="EH86" s="9">
        <v>0</v>
      </c>
      <c r="EI86" s="9">
        <v>0</v>
      </c>
      <c r="EJ86" s="28">
        <v>0</v>
      </c>
      <c r="EK86" s="27">
        <v>0</v>
      </c>
      <c r="EL86" s="26">
        <v>0</v>
      </c>
    </row>
    <row r="87" spans="1:142">
      <c r="A87" t="s">
        <v>41</v>
      </c>
      <c r="B87" s="28">
        <v>59.6</v>
      </c>
      <c r="C87" s="27">
        <v>70.900000000000006</v>
      </c>
      <c r="D87" s="26">
        <v>57.2</v>
      </c>
      <c r="E87" s="9">
        <v>23.6</v>
      </c>
      <c r="F87" s="9">
        <v>23.6</v>
      </c>
      <c r="G87" s="9">
        <v>23.5</v>
      </c>
      <c r="H87" s="28">
        <v>36</v>
      </c>
      <c r="I87" s="27">
        <v>47.3</v>
      </c>
      <c r="J87" s="26">
        <v>33.6</v>
      </c>
      <c r="K87" s="9">
        <v>562.4</v>
      </c>
      <c r="L87" s="9">
        <v>575.1</v>
      </c>
      <c r="M87" s="9">
        <v>559.70000000000005</v>
      </c>
      <c r="N87" s="28">
        <v>53.5</v>
      </c>
      <c r="O87" s="27">
        <v>63</v>
      </c>
      <c r="P87" s="26">
        <v>51.5</v>
      </c>
      <c r="Q87" s="9">
        <v>59.6</v>
      </c>
      <c r="R87" s="9">
        <v>67.8</v>
      </c>
      <c r="S87" s="9">
        <v>57.9</v>
      </c>
      <c r="T87" s="28">
        <v>898.1</v>
      </c>
      <c r="U87" s="27">
        <v>1200.5999999999999</v>
      </c>
      <c r="V87" s="26">
        <v>833.5</v>
      </c>
      <c r="W87" s="9">
        <v>107.3</v>
      </c>
      <c r="X87" s="9">
        <v>85.1</v>
      </c>
      <c r="Y87" s="9">
        <v>112</v>
      </c>
      <c r="Z87" s="28">
        <v>563.29999999999995</v>
      </c>
      <c r="AA87" s="27">
        <v>885.5</v>
      </c>
      <c r="AB87" s="26">
        <v>494.5</v>
      </c>
      <c r="AC87" s="9">
        <v>91.5</v>
      </c>
      <c r="AD87" s="9">
        <v>124.5</v>
      </c>
      <c r="AE87" s="9">
        <v>84.4</v>
      </c>
      <c r="AF87" s="28">
        <v>327.60000000000002</v>
      </c>
      <c r="AG87" s="27">
        <v>564.1</v>
      </c>
      <c r="AH87" s="26">
        <v>277.2</v>
      </c>
      <c r="AI87" s="9">
        <v>144.1</v>
      </c>
      <c r="AJ87" s="9">
        <v>196.9</v>
      </c>
      <c r="AK87" s="9">
        <v>132.9</v>
      </c>
      <c r="AL87" s="28">
        <v>227.6</v>
      </c>
      <c r="AM87" s="27">
        <v>230</v>
      </c>
      <c r="AN87" s="26">
        <v>227.1</v>
      </c>
      <c r="AO87" s="9" t="s">
        <v>36</v>
      </c>
      <c r="AP87" s="9" t="s">
        <v>36</v>
      </c>
      <c r="AQ87" s="9">
        <v>0</v>
      </c>
      <c r="AR87" s="28">
        <v>0</v>
      </c>
      <c r="AS87" s="27">
        <v>0</v>
      </c>
      <c r="AT87" s="26">
        <v>0</v>
      </c>
      <c r="AU87" s="9">
        <v>0</v>
      </c>
      <c r="AV87" s="9">
        <v>0</v>
      </c>
      <c r="AW87" s="9">
        <v>0</v>
      </c>
      <c r="AX87" s="28">
        <v>0</v>
      </c>
      <c r="AY87" s="27">
        <v>0</v>
      </c>
      <c r="AZ87" s="26">
        <v>0</v>
      </c>
      <c r="BA87" s="9">
        <v>0</v>
      </c>
      <c r="BB87" s="9">
        <v>0</v>
      </c>
      <c r="BC87" s="9">
        <v>0</v>
      </c>
      <c r="BD87" s="28">
        <v>0</v>
      </c>
      <c r="BE87" s="27">
        <v>0</v>
      </c>
      <c r="BF87" s="26">
        <v>0</v>
      </c>
      <c r="BG87" s="9">
        <v>0</v>
      </c>
      <c r="BH87" s="9">
        <v>0</v>
      </c>
      <c r="BI87" s="9">
        <v>0</v>
      </c>
      <c r="BJ87" s="28">
        <v>0</v>
      </c>
      <c r="BK87" s="27">
        <v>0</v>
      </c>
      <c r="BL87" s="26">
        <v>0</v>
      </c>
      <c r="BM87" s="9">
        <v>12.5</v>
      </c>
      <c r="BN87" s="9">
        <v>9.5</v>
      </c>
      <c r="BO87" s="9">
        <v>13.1</v>
      </c>
      <c r="BP87" s="28">
        <v>0</v>
      </c>
      <c r="BQ87" s="27">
        <v>0</v>
      </c>
      <c r="BR87" s="26">
        <v>0</v>
      </c>
      <c r="BS87" s="9">
        <v>9.1</v>
      </c>
      <c r="BT87" s="9">
        <v>4.7</v>
      </c>
      <c r="BU87" s="9">
        <v>10.1</v>
      </c>
      <c r="BV87" s="28">
        <v>1.7</v>
      </c>
      <c r="BW87" s="27">
        <v>0</v>
      </c>
      <c r="BX87" s="26">
        <v>2</v>
      </c>
      <c r="BY87" s="9">
        <v>7.5</v>
      </c>
      <c r="BZ87" s="9">
        <v>4.7</v>
      </c>
      <c r="CA87" s="9">
        <v>8.1</v>
      </c>
      <c r="CB87" s="28">
        <v>0.6</v>
      </c>
      <c r="CC87" s="27">
        <v>1.6</v>
      </c>
      <c r="CD87" s="26">
        <v>0.3</v>
      </c>
      <c r="CE87" s="9">
        <v>2.8</v>
      </c>
      <c r="CF87" s="9">
        <v>3.2</v>
      </c>
      <c r="CG87" s="9">
        <v>2.7</v>
      </c>
      <c r="CH87" s="28">
        <v>0</v>
      </c>
      <c r="CI87" s="27">
        <v>0</v>
      </c>
      <c r="CJ87" s="26">
        <v>0</v>
      </c>
      <c r="CK87" s="9">
        <v>5837.7</v>
      </c>
      <c r="CL87" s="9">
        <v>5442.1</v>
      </c>
      <c r="CM87" s="9">
        <v>5922.2</v>
      </c>
      <c r="CN87" s="28">
        <v>5646.7</v>
      </c>
      <c r="CO87" s="27">
        <v>5201</v>
      </c>
      <c r="CP87" s="26">
        <v>5741.9</v>
      </c>
      <c r="CQ87" s="9">
        <v>0</v>
      </c>
      <c r="CR87" s="9">
        <v>0</v>
      </c>
      <c r="CS87" s="9">
        <v>0</v>
      </c>
      <c r="CT87" s="28">
        <v>191</v>
      </c>
      <c r="CU87" s="27">
        <v>241.1</v>
      </c>
      <c r="CV87" s="26">
        <v>180.3</v>
      </c>
      <c r="CW87" s="9">
        <v>571</v>
      </c>
      <c r="CX87" s="9">
        <v>854</v>
      </c>
      <c r="CY87" s="9">
        <v>510.6</v>
      </c>
      <c r="CZ87" s="28">
        <v>467.6</v>
      </c>
      <c r="DA87" s="27">
        <v>718.5</v>
      </c>
      <c r="DB87" s="26">
        <v>414.1</v>
      </c>
      <c r="DC87" s="9">
        <v>6.9</v>
      </c>
      <c r="DD87" s="9">
        <v>20.5</v>
      </c>
      <c r="DE87" s="9">
        <v>4</v>
      </c>
      <c r="DF87" s="28">
        <v>185.7</v>
      </c>
      <c r="DG87" s="27">
        <v>236.3</v>
      </c>
      <c r="DH87" s="26">
        <v>174.9</v>
      </c>
      <c r="DI87" s="9">
        <v>26.9</v>
      </c>
      <c r="DJ87" s="9">
        <v>58.3</v>
      </c>
      <c r="DK87" s="9">
        <v>20.2</v>
      </c>
      <c r="DL87" s="28">
        <v>168</v>
      </c>
      <c r="DM87" s="27">
        <v>211.1</v>
      </c>
      <c r="DN87" s="26">
        <v>158.80000000000001</v>
      </c>
      <c r="DO87" s="9">
        <v>4.4000000000000004</v>
      </c>
      <c r="DP87" s="9">
        <v>4.7</v>
      </c>
      <c r="DQ87" s="9">
        <v>4.4000000000000004</v>
      </c>
      <c r="DR87" s="28">
        <v>1.7</v>
      </c>
      <c r="DS87" s="27">
        <v>4.7</v>
      </c>
      <c r="DT87" s="26">
        <v>1</v>
      </c>
      <c r="DU87" s="9">
        <v>74</v>
      </c>
      <c r="DV87" s="9">
        <v>182.8</v>
      </c>
      <c r="DW87" s="9">
        <v>50.8</v>
      </c>
      <c r="DX87" s="28">
        <v>20.2</v>
      </c>
      <c r="DY87" s="27">
        <v>53.6</v>
      </c>
      <c r="DZ87" s="26">
        <v>13.1</v>
      </c>
      <c r="EA87" s="9">
        <v>0.3</v>
      </c>
      <c r="EB87" s="9">
        <v>0</v>
      </c>
      <c r="EC87" s="9">
        <v>0.3</v>
      </c>
      <c r="ED87" s="28">
        <v>82.9</v>
      </c>
      <c r="EE87" s="27">
        <v>81.900000000000006</v>
      </c>
      <c r="EF87" s="26">
        <v>83.1</v>
      </c>
      <c r="EG87" s="9">
        <v>0</v>
      </c>
      <c r="EH87" s="9">
        <v>0</v>
      </c>
      <c r="EI87" s="9">
        <v>0</v>
      </c>
      <c r="EJ87" s="28">
        <v>0</v>
      </c>
      <c r="EK87" s="27">
        <v>0</v>
      </c>
      <c r="EL87" s="26">
        <v>0</v>
      </c>
    </row>
    <row r="88" spans="1:142">
      <c r="A88" t="s">
        <v>40</v>
      </c>
      <c r="B88" s="28">
        <v>35.6</v>
      </c>
      <c r="C88" s="27">
        <v>35.9</v>
      </c>
      <c r="D88" s="26">
        <v>35.6</v>
      </c>
      <c r="E88" s="9">
        <v>11.3</v>
      </c>
      <c r="F88" s="9">
        <v>23.9</v>
      </c>
      <c r="G88" s="9">
        <v>9.4</v>
      </c>
      <c r="H88" s="28">
        <v>24.3</v>
      </c>
      <c r="I88" s="27">
        <v>12</v>
      </c>
      <c r="J88" s="26">
        <v>26.2</v>
      </c>
      <c r="K88" s="9">
        <v>735.3</v>
      </c>
      <c r="L88" s="9">
        <v>789.4</v>
      </c>
      <c r="M88" s="9">
        <v>726.8</v>
      </c>
      <c r="N88" s="28">
        <v>93.9</v>
      </c>
      <c r="O88" s="27">
        <v>83.7</v>
      </c>
      <c r="P88" s="26">
        <v>95.5</v>
      </c>
      <c r="Q88" s="9">
        <v>56.7</v>
      </c>
      <c r="R88" s="9">
        <v>59.8</v>
      </c>
      <c r="S88" s="9">
        <v>56.2</v>
      </c>
      <c r="T88" s="28">
        <v>1023.5</v>
      </c>
      <c r="U88" s="27">
        <v>1363.5</v>
      </c>
      <c r="V88" s="26">
        <v>970.3</v>
      </c>
      <c r="W88" s="9">
        <v>131.19999999999999</v>
      </c>
      <c r="X88" s="9">
        <v>155.5</v>
      </c>
      <c r="Y88" s="9">
        <v>127.4</v>
      </c>
      <c r="Z88" s="28">
        <v>570.1</v>
      </c>
      <c r="AA88" s="27">
        <v>885.1</v>
      </c>
      <c r="AB88" s="26">
        <v>520.70000000000005</v>
      </c>
      <c r="AC88" s="9">
        <v>111.7</v>
      </c>
      <c r="AD88" s="9">
        <v>83.7</v>
      </c>
      <c r="AE88" s="9">
        <v>116.1</v>
      </c>
      <c r="AF88" s="28">
        <v>312.60000000000002</v>
      </c>
      <c r="AG88" s="27">
        <v>514.29999999999995</v>
      </c>
      <c r="AH88" s="26">
        <v>281</v>
      </c>
      <c r="AI88" s="9">
        <v>145.80000000000001</v>
      </c>
      <c r="AJ88" s="9">
        <v>287</v>
      </c>
      <c r="AK88" s="9">
        <v>123.6</v>
      </c>
      <c r="AL88" s="28">
        <v>322.3</v>
      </c>
      <c r="AM88" s="27">
        <v>322.89999999999998</v>
      </c>
      <c r="AN88" s="26">
        <v>322.2</v>
      </c>
      <c r="AO88" s="9" t="s">
        <v>36</v>
      </c>
      <c r="AP88" s="9" t="s">
        <v>36</v>
      </c>
      <c r="AQ88" s="9">
        <v>0</v>
      </c>
      <c r="AR88" s="28">
        <v>0</v>
      </c>
      <c r="AS88" s="27">
        <v>0</v>
      </c>
      <c r="AT88" s="26">
        <v>0</v>
      </c>
      <c r="AU88" s="9">
        <v>0</v>
      </c>
      <c r="AV88" s="9">
        <v>0</v>
      </c>
      <c r="AW88" s="9">
        <v>0</v>
      </c>
      <c r="AX88" s="28">
        <v>0</v>
      </c>
      <c r="AY88" s="27">
        <v>0</v>
      </c>
      <c r="AZ88" s="26">
        <v>0</v>
      </c>
      <c r="BA88" s="9">
        <v>0</v>
      </c>
      <c r="BB88" s="9">
        <v>0</v>
      </c>
      <c r="BC88" s="9">
        <v>0</v>
      </c>
      <c r="BD88" s="28">
        <v>0</v>
      </c>
      <c r="BE88" s="27">
        <v>0</v>
      </c>
      <c r="BF88" s="26">
        <v>0</v>
      </c>
      <c r="BG88" s="9">
        <v>0</v>
      </c>
      <c r="BH88" s="9">
        <v>0</v>
      </c>
      <c r="BI88" s="9">
        <v>0</v>
      </c>
      <c r="BJ88" s="28">
        <v>0</v>
      </c>
      <c r="BK88" s="27">
        <v>0</v>
      </c>
      <c r="BL88" s="26">
        <v>0</v>
      </c>
      <c r="BM88" s="9">
        <v>4.9000000000000004</v>
      </c>
      <c r="BN88" s="9">
        <v>0</v>
      </c>
      <c r="BO88" s="9">
        <v>5.6</v>
      </c>
      <c r="BP88" s="28">
        <v>0</v>
      </c>
      <c r="BQ88" s="27">
        <v>0</v>
      </c>
      <c r="BR88" s="26">
        <v>0</v>
      </c>
      <c r="BS88" s="9">
        <v>3.2</v>
      </c>
      <c r="BT88" s="9">
        <v>0</v>
      </c>
      <c r="BU88" s="9">
        <v>3.7</v>
      </c>
      <c r="BV88" s="28">
        <v>0</v>
      </c>
      <c r="BW88" s="27">
        <v>0</v>
      </c>
      <c r="BX88" s="26">
        <v>0</v>
      </c>
      <c r="BY88" s="9">
        <v>3.2</v>
      </c>
      <c r="BZ88" s="9">
        <v>0</v>
      </c>
      <c r="CA88" s="9">
        <v>3.7</v>
      </c>
      <c r="CB88" s="28">
        <v>1.6</v>
      </c>
      <c r="CC88" s="27">
        <v>0</v>
      </c>
      <c r="CD88" s="26">
        <v>1.9</v>
      </c>
      <c r="CE88" s="9">
        <v>0</v>
      </c>
      <c r="CF88" s="9">
        <v>0</v>
      </c>
      <c r="CG88" s="9">
        <v>0</v>
      </c>
      <c r="CH88" s="28">
        <v>0</v>
      </c>
      <c r="CI88" s="27">
        <v>0</v>
      </c>
      <c r="CJ88" s="26">
        <v>0</v>
      </c>
      <c r="CK88" s="9">
        <v>14938.4</v>
      </c>
      <c r="CL88" s="9">
        <v>13622.8</v>
      </c>
      <c r="CM88" s="9">
        <v>15144.4</v>
      </c>
      <c r="CN88" s="28">
        <v>14695.5</v>
      </c>
      <c r="CO88" s="27">
        <v>13407.5</v>
      </c>
      <c r="CP88" s="26">
        <v>14897.2</v>
      </c>
      <c r="CQ88" s="9">
        <v>0</v>
      </c>
      <c r="CR88" s="9">
        <v>0</v>
      </c>
      <c r="CS88" s="9">
        <v>0</v>
      </c>
      <c r="CT88" s="28">
        <v>242.9</v>
      </c>
      <c r="CU88" s="27">
        <v>215.3</v>
      </c>
      <c r="CV88" s="26">
        <v>247.3</v>
      </c>
      <c r="CW88" s="9">
        <v>746.6</v>
      </c>
      <c r="CX88" s="9">
        <v>932.9</v>
      </c>
      <c r="CY88" s="9">
        <v>717.4</v>
      </c>
      <c r="CZ88" s="28">
        <v>511.8</v>
      </c>
      <c r="DA88" s="27">
        <v>705.7</v>
      </c>
      <c r="DB88" s="26">
        <v>481.4</v>
      </c>
      <c r="DC88" s="9">
        <v>0</v>
      </c>
      <c r="DD88" s="9">
        <v>0</v>
      </c>
      <c r="DE88" s="9">
        <v>0</v>
      </c>
      <c r="DF88" s="28">
        <v>238.1</v>
      </c>
      <c r="DG88" s="27">
        <v>227.2</v>
      </c>
      <c r="DH88" s="26">
        <v>239.8</v>
      </c>
      <c r="DI88" s="9">
        <v>11.3</v>
      </c>
      <c r="DJ88" s="9">
        <v>59.8</v>
      </c>
      <c r="DK88" s="9">
        <v>3.7</v>
      </c>
      <c r="DL88" s="28">
        <v>183</v>
      </c>
      <c r="DM88" s="27">
        <v>227.2</v>
      </c>
      <c r="DN88" s="26">
        <v>176.1</v>
      </c>
      <c r="DO88" s="9">
        <v>1.6</v>
      </c>
      <c r="DP88" s="9">
        <v>0</v>
      </c>
      <c r="DQ88" s="9">
        <v>1.9</v>
      </c>
      <c r="DR88" s="28">
        <v>0</v>
      </c>
      <c r="DS88" s="27">
        <v>0</v>
      </c>
      <c r="DT88" s="26">
        <v>0</v>
      </c>
      <c r="DU88" s="9">
        <v>77.7</v>
      </c>
      <c r="DV88" s="9">
        <v>191.4</v>
      </c>
      <c r="DW88" s="9">
        <v>59.9</v>
      </c>
      <c r="DX88" s="28">
        <v>21.1</v>
      </c>
      <c r="DY88" s="27">
        <v>95.7</v>
      </c>
      <c r="DZ88" s="26">
        <v>9.4</v>
      </c>
      <c r="EA88" s="9">
        <v>1.6</v>
      </c>
      <c r="EB88" s="9">
        <v>0</v>
      </c>
      <c r="EC88" s="9">
        <v>1.9</v>
      </c>
      <c r="ED88" s="28">
        <v>212.2</v>
      </c>
      <c r="EE88" s="27">
        <v>131.6</v>
      </c>
      <c r="EF88" s="26">
        <v>224.8</v>
      </c>
      <c r="EG88" s="9">
        <v>0</v>
      </c>
      <c r="EH88" s="9">
        <v>0</v>
      </c>
      <c r="EI88" s="9">
        <v>0</v>
      </c>
      <c r="EJ88" s="28">
        <v>0</v>
      </c>
      <c r="EK88" s="27">
        <v>0</v>
      </c>
      <c r="EL88" s="26">
        <v>0</v>
      </c>
    </row>
    <row r="89" spans="1:142">
      <c r="A89" s="112" t="s">
        <v>39</v>
      </c>
      <c r="B89" s="21">
        <v>12.5</v>
      </c>
      <c r="C89" s="2">
        <v>16.399999999999999</v>
      </c>
      <c r="D89" s="20">
        <v>8.8000000000000007</v>
      </c>
      <c r="E89" s="2">
        <v>6.1</v>
      </c>
      <c r="F89" s="2">
        <v>6.7</v>
      </c>
      <c r="G89" s="2">
        <v>5.5</v>
      </c>
      <c r="H89" s="21">
        <v>6.4</v>
      </c>
      <c r="I89" s="2">
        <v>9.6999999999999993</v>
      </c>
      <c r="J89" s="20">
        <v>3.3</v>
      </c>
      <c r="K89" s="2">
        <v>18.399999999999999</v>
      </c>
      <c r="L89" s="2">
        <v>17.2</v>
      </c>
      <c r="M89" s="2">
        <v>19.5</v>
      </c>
      <c r="N89" s="21">
        <v>1.3</v>
      </c>
      <c r="O89" s="2">
        <v>1</v>
      </c>
      <c r="P89" s="20">
        <v>1.6</v>
      </c>
      <c r="Q89" s="2">
        <v>4.9000000000000004</v>
      </c>
      <c r="R89" s="2">
        <v>3.8</v>
      </c>
      <c r="S89" s="2">
        <v>5.9</v>
      </c>
      <c r="T89" s="21">
        <v>29.6</v>
      </c>
      <c r="U89" s="2">
        <v>26.9</v>
      </c>
      <c r="V89" s="20">
        <v>32.1</v>
      </c>
      <c r="W89" s="2">
        <v>3.6</v>
      </c>
      <c r="X89" s="2">
        <v>2.7</v>
      </c>
      <c r="Y89" s="2">
        <v>4.4000000000000004</v>
      </c>
      <c r="Z89" s="21">
        <v>19.600000000000001</v>
      </c>
      <c r="AA89" s="2">
        <v>19.5</v>
      </c>
      <c r="AB89" s="20">
        <v>19.7</v>
      </c>
      <c r="AC89" s="2">
        <v>2.8</v>
      </c>
      <c r="AD89" s="2">
        <v>2.7</v>
      </c>
      <c r="AE89" s="2">
        <v>3</v>
      </c>
      <c r="AF89" s="21">
        <v>12.6</v>
      </c>
      <c r="AG89" s="2">
        <v>12.9</v>
      </c>
      <c r="AH89" s="20">
        <v>12.3</v>
      </c>
      <c r="AI89" s="2">
        <v>4.2</v>
      </c>
      <c r="AJ89" s="2">
        <v>4</v>
      </c>
      <c r="AK89" s="2">
        <v>4.4000000000000004</v>
      </c>
      <c r="AL89" s="21">
        <v>6.4</v>
      </c>
      <c r="AM89" s="2">
        <v>4.7</v>
      </c>
      <c r="AN89" s="20">
        <v>8</v>
      </c>
      <c r="AO89" s="2" t="s">
        <v>36</v>
      </c>
      <c r="AP89" s="2" t="s">
        <v>36</v>
      </c>
      <c r="AQ89" s="2">
        <v>0.1</v>
      </c>
      <c r="AR89" s="21">
        <v>0.4</v>
      </c>
      <c r="AS89" s="2">
        <v>0.5</v>
      </c>
      <c r="AT89" s="20">
        <v>0.3</v>
      </c>
      <c r="AU89" s="2">
        <v>0</v>
      </c>
      <c r="AV89" s="2">
        <v>0</v>
      </c>
      <c r="AW89" s="2">
        <v>0</v>
      </c>
      <c r="AX89" s="21">
        <v>0</v>
      </c>
      <c r="AY89" s="2">
        <v>0</v>
      </c>
      <c r="AZ89" s="20">
        <v>0</v>
      </c>
      <c r="BA89" s="2">
        <v>0.2</v>
      </c>
      <c r="BB89" s="2">
        <v>0.2</v>
      </c>
      <c r="BC89" s="2">
        <v>0.2</v>
      </c>
      <c r="BD89" s="21">
        <v>0</v>
      </c>
      <c r="BE89" s="2">
        <v>0</v>
      </c>
      <c r="BF89" s="20">
        <v>0</v>
      </c>
      <c r="BG89" s="2">
        <v>0.1</v>
      </c>
      <c r="BH89" s="2">
        <v>0.1</v>
      </c>
      <c r="BI89" s="2">
        <v>0.1</v>
      </c>
      <c r="BJ89" s="21">
        <v>0.1</v>
      </c>
      <c r="BK89" s="2">
        <v>0.1</v>
      </c>
      <c r="BL89" s="20">
        <v>0.1</v>
      </c>
      <c r="BM89" s="2">
        <v>1.6</v>
      </c>
      <c r="BN89" s="2">
        <v>1.5</v>
      </c>
      <c r="BO89" s="2">
        <v>1.7</v>
      </c>
      <c r="BP89" s="21">
        <v>0.1</v>
      </c>
      <c r="BQ89" s="2">
        <v>0.1</v>
      </c>
      <c r="BR89" s="20">
        <v>0.1</v>
      </c>
      <c r="BS89" s="2">
        <v>0.8</v>
      </c>
      <c r="BT89" s="2">
        <v>0.7</v>
      </c>
      <c r="BU89" s="2">
        <v>0.8</v>
      </c>
      <c r="BV89" s="21">
        <v>0.5</v>
      </c>
      <c r="BW89" s="2">
        <v>0.5</v>
      </c>
      <c r="BX89" s="20">
        <v>0.6</v>
      </c>
      <c r="BY89" s="2">
        <v>0.2</v>
      </c>
      <c r="BZ89" s="2">
        <v>0.2</v>
      </c>
      <c r="CA89" s="2">
        <v>0.3</v>
      </c>
      <c r="CB89" s="21">
        <v>0.1</v>
      </c>
      <c r="CC89" s="2">
        <v>0.1</v>
      </c>
      <c r="CD89" s="20">
        <v>0.1</v>
      </c>
      <c r="CE89" s="2">
        <v>0.5</v>
      </c>
      <c r="CF89" s="2">
        <v>0.5</v>
      </c>
      <c r="CG89" s="2">
        <v>0.4</v>
      </c>
      <c r="CH89" s="21">
        <v>0.2</v>
      </c>
      <c r="CI89" s="2">
        <v>0.2</v>
      </c>
      <c r="CJ89" s="20">
        <v>0.3</v>
      </c>
      <c r="CK89" s="2">
        <v>82.2</v>
      </c>
      <c r="CL89" s="2">
        <v>52.2</v>
      </c>
      <c r="CM89" s="2">
        <v>110.7</v>
      </c>
      <c r="CN89" s="21">
        <v>67.7</v>
      </c>
      <c r="CO89" s="2">
        <v>34.200000000000003</v>
      </c>
      <c r="CP89" s="20">
        <v>99.4</v>
      </c>
      <c r="CQ89" s="2">
        <v>0.1</v>
      </c>
      <c r="CR89" s="2">
        <v>0.1</v>
      </c>
      <c r="CS89" s="2">
        <v>0.1</v>
      </c>
      <c r="CT89" s="21">
        <v>14.5</v>
      </c>
      <c r="CU89" s="2">
        <v>17.899999999999999</v>
      </c>
      <c r="CV89" s="20">
        <v>11.2</v>
      </c>
      <c r="CW89" s="2">
        <v>54.2</v>
      </c>
      <c r="CX89" s="2">
        <v>68.8</v>
      </c>
      <c r="CY89" s="2">
        <v>40.4</v>
      </c>
      <c r="CZ89" s="21">
        <v>30.6</v>
      </c>
      <c r="DA89" s="2">
        <v>36.299999999999997</v>
      </c>
      <c r="DB89" s="20">
        <v>25.2</v>
      </c>
      <c r="DC89" s="2">
        <v>4.5</v>
      </c>
      <c r="DD89" s="2">
        <v>6.4</v>
      </c>
      <c r="DE89" s="2">
        <v>2.7</v>
      </c>
      <c r="DF89" s="21">
        <v>6.4</v>
      </c>
      <c r="DG89" s="2">
        <v>7.3</v>
      </c>
      <c r="DH89" s="20">
        <v>5.5</v>
      </c>
      <c r="DI89" s="2">
        <v>6</v>
      </c>
      <c r="DJ89" s="2">
        <v>6.4</v>
      </c>
      <c r="DK89" s="2">
        <v>5.6</v>
      </c>
      <c r="DL89" s="21">
        <v>7.5</v>
      </c>
      <c r="DM89" s="2">
        <v>7.8</v>
      </c>
      <c r="DN89" s="20">
        <v>7.1</v>
      </c>
      <c r="DO89" s="2">
        <v>0.8</v>
      </c>
      <c r="DP89" s="2">
        <v>0.9</v>
      </c>
      <c r="DQ89" s="2">
        <v>0.6</v>
      </c>
      <c r="DR89" s="21">
        <v>0.5</v>
      </c>
      <c r="DS89" s="2">
        <v>0.6</v>
      </c>
      <c r="DT89" s="20">
        <v>0.4</v>
      </c>
      <c r="DU89" s="2">
        <v>5</v>
      </c>
      <c r="DV89" s="2">
        <v>6.8</v>
      </c>
      <c r="DW89" s="2">
        <v>3.3</v>
      </c>
      <c r="DX89" s="21">
        <v>18.5</v>
      </c>
      <c r="DY89" s="2">
        <v>26.6</v>
      </c>
      <c r="DZ89" s="20">
        <v>10.8</v>
      </c>
      <c r="EA89" s="2">
        <v>0.3</v>
      </c>
      <c r="EB89" s="2">
        <v>0.2</v>
      </c>
      <c r="EC89" s="2">
        <v>0.3</v>
      </c>
      <c r="ED89" s="21">
        <v>4.9000000000000004</v>
      </c>
      <c r="EE89" s="2">
        <v>5.7</v>
      </c>
      <c r="EF89" s="20">
        <v>4.0999999999999996</v>
      </c>
      <c r="EG89" s="2">
        <v>0</v>
      </c>
      <c r="EH89" s="2">
        <v>0</v>
      </c>
      <c r="EI89" s="2">
        <v>0</v>
      </c>
      <c r="EJ89" s="21">
        <v>0</v>
      </c>
      <c r="EK89" s="2">
        <v>0</v>
      </c>
      <c r="EL89" s="20">
        <v>0</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17"/>
  <sheetViews>
    <sheetView workbookViewId="0">
      <pane xSplit="3" ySplit="3" topLeftCell="D4" activePane="bottomRight" state="frozen"/>
      <selection pane="topRight"/>
      <selection pane="bottomLeft"/>
      <selection pane="bottomRight"/>
    </sheetView>
  </sheetViews>
  <sheetFormatPr defaultRowHeight="12.75"/>
  <cols>
    <col min="1" max="1" width="5.375" style="198" customWidth="1"/>
    <col min="2" max="2" width="8.25" style="198" customWidth="1"/>
    <col min="3" max="3" width="6.375" style="198" customWidth="1"/>
    <col min="4" max="4" width="8.125" style="198" customWidth="1"/>
    <col min="5" max="5" width="8.125" style="197" customWidth="1"/>
    <col min="6" max="226" width="9" style="198"/>
    <col min="227" max="228" width="7.125" style="198" customWidth="1"/>
    <col min="229" max="229" width="8.625" style="198" customWidth="1"/>
    <col min="230" max="230" width="5.625" style="198" customWidth="1"/>
    <col min="231" max="231" width="7.875" style="198" customWidth="1"/>
    <col min="232" max="232" width="5.625" style="198" customWidth="1"/>
    <col min="233" max="233" width="7.875" style="198" customWidth="1"/>
    <col min="234" max="234" width="5.625" style="198" customWidth="1"/>
    <col min="235" max="235" width="7.875" style="198" customWidth="1"/>
    <col min="236" max="236" width="5.625" style="198" customWidth="1"/>
    <col min="237" max="237" width="7.875" style="198" customWidth="1"/>
    <col min="238" max="238" width="5.625" style="198" customWidth="1"/>
    <col min="239" max="240" width="0" style="198" hidden="1" customWidth="1"/>
    <col min="241" max="241" width="7.875" style="198" customWidth="1"/>
    <col min="242" max="242" width="5.625" style="198" customWidth="1"/>
    <col min="243" max="243" width="7.875" style="198" customWidth="1"/>
    <col min="244" max="244" width="5.625" style="198" customWidth="1"/>
    <col min="245" max="245" width="7.875" style="198" customWidth="1"/>
    <col min="246" max="246" width="5.625" style="198" customWidth="1"/>
    <col min="247" max="247" width="7.875" style="198" customWidth="1"/>
    <col min="248" max="248" width="5.625" style="198" customWidth="1"/>
    <col min="249" max="249" width="7.875" style="198" customWidth="1"/>
    <col min="250" max="250" width="5.625" style="198" customWidth="1"/>
    <col min="251" max="251" width="8" style="198" bestFit="1" customWidth="1"/>
    <col min="252" max="482" width="9" style="198"/>
    <col min="483" max="484" width="7.125" style="198" customWidth="1"/>
    <col min="485" max="485" width="8.625" style="198" customWidth="1"/>
    <col min="486" max="486" width="5.625" style="198" customWidth="1"/>
    <col min="487" max="487" width="7.875" style="198" customWidth="1"/>
    <col min="488" max="488" width="5.625" style="198" customWidth="1"/>
    <col min="489" max="489" width="7.875" style="198" customWidth="1"/>
    <col min="490" max="490" width="5.625" style="198" customWidth="1"/>
    <col min="491" max="491" width="7.875" style="198" customWidth="1"/>
    <col min="492" max="492" width="5.625" style="198" customWidth="1"/>
    <col min="493" max="493" width="7.875" style="198" customWidth="1"/>
    <col min="494" max="494" width="5.625" style="198" customWidth="1"/>
    <col min="495" max="496" width="0" style="198" hidden="1" customWidth="1"/>
    <col min="497" max="497" width="7.875" style="198" customWidth="1"/>
    <col min="498" max="498" width="5.625" style="198" customWidth="1"/>
    <col min="499" max="499" width="7.875" style="198" customWidth="1"/>
    <col min="500" max="500" width="5.625" style="198" customWidth="1"/>
    <col min="501" max="501" width="7.875" style="198" customWidth="1"/>
    <col min="502" max="502" width="5.625" style="198" customWidth="1"/>
    <col min="503" max="503" width="7.875" style="198" customWidth="1"/>
    <col min="504" max="504" width="5.625" style="198" customWidth="1"/>
    <col min="505" max="505" width="7.875" style="198" customWidth="1"/>
    <col min="506" max="506" width="5.625" style="198" customWidth="1"/>
    <col min="507" max="507" width="8" style="198" bestFit="1" customWidth="1"/>
    <col min="508" max="738" width="9" style="198"/>
    <col min="739" max="740" width="7.125" style="198" customWidth="1"/>
    <col min="741" max="741" width="8.625" style="198" customWidth="1"/>
    <col min="742" max="742" width="5.625" style="198" customWidth="1"/>
    <col min="743" max="743" width="7.875" style="198" customWidth="1"/>
    <col min="744" max="744" width="5.625" style="198" customWidth="1"/>
    <col min="745" max="745" width="7.875" style="198" customWidth="1"/>
    <col min="746" max="746" width="5.625" style="198" customWidth="1"/>
    <col min="747" max="747" width="7.875" style="198" customWidth="1"/>
    <col min="748" max="748" width="5.625" style="198" customWidth="1"/>
    <col min="749" max="749" width="7.875" style="198" customWidth="1"/>
    <col min="750" max="750" width="5.625" style="198" customWidth="1"/>
    <col min="751" max="752" width="0" style="198" hidden="1" customWidth="1"/>
    <col min="753" max="753" width="7.875" style="198" customWidth="1"/>
    <col min="754" max="754" width="5.625" style="198" customWidth="1"/>
    <col min="755" max="755" width="7.875" style="198" customWidth="1"/>
    <col min="756" max="756" width="5.625" style="198" customWidth="1"/>
    <col min="757" max="757" width="7.875" style="198" customWidth="1"/>
    <col min="758" max="758" width="5.625" style="198" customWidth="1"/>
    <col min="759" max="759" width="7.875" style="198" customWidth="1"/>
    <col min="760" max="760" width="5.625" style="198" customWidth="1"/>
    <col min="761" max="761" width="7.875" style="198" customWidth="1"/>
    <col min="762" max="762" width="5.625" style="198" customWidth="1"/>
    <col min="763" max="763" width="8" style="198" bestFit="1" customWidth="1"/>
    <col min="764" max="994" width="9" style="198"/>
    <col min="995" max="996" width="7.125" style="198" customWidth="1"/>
    <col min="997" max="997" width="8.625" style="198" customWidth="1"/>
    <col min="998" max="998" width="5.625" style="198" customWidth="1"/>
    <col min="999" max="999" width="7.875" style="198" customWidth="1"/>
    <col min="1000" max="1000" width="5.625" style="198" customWidth="1"/>
    <col min="1001" max="1001" width="7.875" style="198" customWidth="1"/>
    <col min="1002" max="1002" width="5.625" style="198" customWidth="1"/>
    <col min="1003" max="1003" width="7.875" style="198" customWidth="1"/>
    <col min="1004" max="1004" width="5.625" style="198" customWidth="1"/>
    <col min="1005" max="1005" width="7.875" style="198" customWidth="1"/>
    <col min="1006" max="1006" width="5.625" style="198" customWidth="1"/>
    <col min="1007" max="1008" width="0" style="198" hidden="1" customWidth="1"/>
    <col min="1009" max="1009" width="7.875" style="198" customWidth="1"/>
    <col min="1010" max="1010" width="5.625" style="198" customWidth="1"/>
    <col min="1011" max="1011" width="7.875" style="198" customWidth="1"/>
    <col min="1012" max="1012" width="5.625" style="198" customWidth="1"/>
    <col min="1013" max="1013" width="7.875" style="198" customWidth="1"/>
    <col min="1014" max="1014" width="5.625" style="198" customWidth="1"/>
    <col min="1015" max="1015" width="7.875" style="198" customWidth="1"/>
    <col min="1016" max="1016" width="5.625" style="198" customWidth="1"/>
    <col min="1017" max="1017" width="7.875" style="198" customWidth="1"/>
    <col min="1018" max="1018" width="5.625" style="198" customWidth="1"/>
    <col min="1019" max="1019" width="8" style="198" bestFit="1" customWidth="1"/>
    <col min="1020" max="1250" width="9" style="198"/>
    <col min="1251" max="1252" width="7.125" style="198" customWidth="1"/>
    <col min="1253" max="1253" width="8.625" style="198" customWidth="1"/>
    <col min="1254" max="1254" width="5.625" style="198" customWidth="1"/>
    <col min="1255" max="1255" width="7.875" style="198" customWidth="1"/>
    <col min="1256" max="1256" width="5.625" style="198" customWidth="1"/>
    <col min="1257" max="1257" width="7.875" style="198" customWidth="1"/>
    <col min="1258" max="1258" width="5.625" style="198" customWidth="1"/>
    <col min="1259" max="1259" width="7.875" style="198" customWidth="1"/>
    <col min="1260" max="1260" width="5.625" style="198" customWidth="1"/>
    <col min="1261" max="1261" width="7.875" style="198" customWidth="1"/>
    <col min="1262" max="1262" width="5.625" style="198" customWidth="1"/>
    <col min="1263" max="1264" width="0" style="198" hidden="1" customWidth="1"/>
    <col min="1265" max="1265" width="7.875" style="198" customWidth="1"/>
    <col min="1266" max="1266" width="5.625" style="198" customWidth="1"/>
    <col min="1267" max="1267" width="7.875" style="198" customWidth="1"/>
    <col min="1268" max="1268" width="5.625" style="198" customWidth="1"/>
    <col min="1269" max="1269" width="7.875" style="198" customWidth="1"/>
    <col min="1270" max="1270" width="5.625" style="198" customWidth="1"/>
    <col min="1271" max="1271" width="7.875" style="198" customWidth="1"/>
    <col min="1272" max="1272" width="5.625" style="198" customWidth="1"/>
    <col min="1273" max="1273" width="7.875" style="198" customWidth="1"/>
    <col min="1274" max="1274" width="5.625" style="198" customWidth="1"/>
    <col min="1275" max="1275" width="8" style="198" bestFit="1" customWidth="1"/>
    <col min="1276" max="1506" width="9" style="198"/>
    <col min="1507" max="1508" width="7.125" style="198" customWidth="1"/>
    <col min="1509" max="1509" width="8.625" style="198" customWidth="1"/>
    <col min="1510" max="1510" width="5.625" style="198" customWidth="1"/>
    <col min="1511" max="1511" width="7.875" style="198" customWidth="1"/>
    <col min="1512" max="1512" width="5.625" style="198" customWidth="1"/>
    <col min="1513" max="1513" width="7.875" style="198" customWidth="1"/>
    <col min="1514" max="1514" width="5.625" style="198" customWidth="1"/>
    <col min="1515" max="1515" width="7.875" style="198" customWidth="1"/>
    <col min="1516" max="1516" width="5.625" style="198" customWidth="1"/>
    <col min="1517" max="1517" width="7.875" style="198" customWidth="1"/>
    <col min="1518" max="1518" width="5.625" style="198" customWidth="1"/>
    <col min="1519" max="1520" width="0" style="198" hidden="1" customWidth="1"/>
    <col min="1521" max="1521" width="7.875" style="198" customWidth="1"/>
    <col min="1522" max="1522" width="5.625" style="198" customWidth="1"/>
    <col min="1523" max="1523" width="7.875" style="198" customWidth="1"/>
    <col min="1524" max="1524" width="5.625" style="198" customWidth="1"/>
    <col min="1525" max="1525" width="7.875" style="198" customWidth="1"/>
    <col min="1526" max="1526" width="5.625" style="198" customWidth="1"/>
    <col min="1527" max="1527" width="7.875" style="198" customWidth="1"/>
    <col min="1528" max="1528" width="5.625" style="198" customWidth="1"/>
    <col min="1529" max="1529" width="7.875" style="198" customWidth="1"/>
    <col min="1530" max="1530" width="5.625" style="198" customWidth="1"/>
    <col min="1531" max="1531" width="8" style="198" bestFit="1" customWidth="1"/>
    <col min="1532" max="1762" width="9" style="198"/>
    <col min="1763" max="1764" width="7.125" style="198" customWidth="1"/>
    <col min="1765" max="1765" width="8.625" style="198" customWidth="1"/>
    <col min="1766" max="1766" width="5.625" style="198" customWidth="1"/>
    <col min="1767" max="1767" width="7.875" style="198" customWidth="1"/>
    <col min="1768" max="1768" width="5.625" style="198" customWidth="1"/>
    <col min="1769" max="1769" width="7.875" style="198" customWidth="1"/>
    <col min="1770" max="1770" width="5.625" style="198" customWidth="1"/>
    <col min="1771" max="1771" width="7.875" style="198" customWidth="1"/>
    <col min="1772" max="1772" width="5.625" style="198" customWidth="1"/>
    <col min="1773" max="1773" width="7.875" style="198" customWidth="1"/>
    <col min="1774" max="1774" width="5.625" style="198" customWidth="1"/>
    <col min="1775" max="1776" width="0" style="198" hidden="1" customWidth="1"/>
    <col min="1777" max="1777" width="7.875" style="198" customWidth="1"/>
    <col min="1778" max="1778" width="5.625" style="198" customWidth="1"/>
    <col min="1779" max="1779" width="7.875" style="198" customWidth="1"/>
    <col min="1780" max="1780" width="5.625" style="198" customWidth="1"/>
    <col min="1781" max="1781" width="7.875" style="198" customWidth="1"/>
    <col min="1782" max="1782" width="5.625" style="198" customWidth="1"/>
    <col min="1783" max="1783" width="7.875" style="198" customWidth="1"/>
    <col min="1784" max="1784" width="5.625" style="198" customWidth="1"/>
    <col min="1785" max="1785" width="7.875" style="198" customWidth="1"/>
    <col min="1786" max="1786" width="5.625" style="198" customWidth="1"/>
    <col min="1787" max="1787" width="8" style="198" bestFit="1" customWidth="1"/>
    <col min="1788" max="2018" width="9" style="198"/>
    <col min="2019" max="2020" width="7.125" style="198" customWidth="1"/>
    <col min="2021" max="2021" width="8.625" style="198" customWidth="1"/>
    <col min="2022" max="2022" width="5.625" style="198" customWidth="1"/>
    <col min="2023" max="2023" width="7.875" style="198" customWidth="1"/>
    <col min="2024" max="2024" width="5.625" style="198" customWidth="1"/>
    <col min="2025" max="2025" width="7.875" style="198" customWidth="1"/>
    <col min="2026" max="2026" width="5.625" style="198" customWidth="1"/>
    <col min="2027" max="2027" width="7.875" style="198" customWidth="1"/>
    <col min="2028" max="2028" width="5.625" style="198" customWidth="1"/>
    <col min="2029" max="2029" width="7.875" style="198" customWidth="1"/>
    <col min="2030" max="2030" width="5.625" style="198" customWidth="1"/>
    <col min="2031" max="2032" width="0" style="198" hidden="1" customWidth="1"/>
    <col min="2033" max="2033" width="7.875" style="198" customWidth="1"/>
    <col min="2034" max="2034" width="5.625" style="198" customWidth="1"/>
    <col min="2035" max="2035" width="7.875" style="198" customWidth="1"/>
    <col min="2036" max="2036" width="5.625" style="198" customWidth="1"/>
    <col min="2037" max="2037" width="7.875" style="198" customWidth="1"/>
    <col min="2038" max="2038" width="5.625" style="198" customWidth="1"/>
    <col min="2039" max="2039" width="7.875" style="198" customWidth="1"/>
    <col min="2040" max="2040" width="5.625" style="198" customWidth="1"/>
    <col min="2041" max="2041" width="7.875" style="198" customWidth="1"/>
    <col min="2042" max="2042" width="5.625" style="198" customWidth="1"/>
    <col min="2043" max="2043" width="8" style="198" bestFit="1" customWidth="1"/>
    <col min="2044" max="2274" width="9" style="198"/>
    <col min="2275" max="2276" width="7.125" style="198" customWidth="1"/>
    <col min="2277" max="2277" width="8.625" style="198" customWidth="1"/>
    <col min="2278" max="2278" width="5.625" style="198" customWidth="1"/>
    <col min="2279" max="2279" width="7.875" style="198" customWidth="1"/>
    <col min="2280" max="2280" width="5.625" style="198" customWidth="1"/>
    <col min="2281" max="2281" width="7.875" style="198" customWidth="1"/>
    <col min="2282" max="2282" width="5.625" style="198" customWidth="1"/>
    <col min="2283" max="2283" width="7.875" style="198" customWidth="1"/>
    <col min="2284" max="2284" width="5.625" style="198" customWidth="1"/>
    <col min="2285" max="2285" width="7.875" style="198" customWidth="1"/>
    <col min="2286" max="2286" width="5.625" style="198" customWidth="1"/>
    <col min="2287" max="2288" width="0" style="198" hidden="1" customWidth="1"/>
    <col min="2289" max="2289" width="7.875" style="198" customWidth="1"/>
    <col min="2290" max="2290" width="5.625" style="198" customWidth="1"/>
    <col min="2291" max="2291" width="7.875" style="198" customWidth="1"/>
    <col min="2292" max="2292" width="5.625" style="198" customWidth="1"/>
    <col min="2293" max="2293" width="7.875" style="198" customWidth="1"/>
    <col min="2294" max="2294" width="5.625" style="198" customWidth="1"/>
    <col min="2295" max="2295" width="7.875" style="198" customWidth="1"/>
    <col min="2296" max="2296" width="5.625" style="198" customWidth="1"/>
    <col min="2297" max="2297" width="7.875" style="198" customWidth="1"/>
    <col min="2298" max="2298" width="5.625" style="198" customWidth="1"/>
    <col min="2299" max="2299" width="8" style="198" bestFit="1" customWidth="1"/>
    <col min="2300" max="2530" width="9" style="198"/>
    <col min="2531" max="2532" width="7.125" style="198" customWidth="1"/>
    <col min="2533" max="2533" width="8.625" style="198" customWidth="1"/>
    <col min="2534" max="2534" width="5.625" style="198" customWidth="1"/>
    <col min="2535" max="2535" width="7.875" style="198" customWidth="1"/>
    <col min="2536" max="2536" width="5.625" style="198" customWidth="1"/>
    <col min="2537" max="2537" width="7.875" style="198" customWidth="1"/>
    <col min="2538" max="2538" width="5.625" style="198" customWidth="1"/>
    <col min="2539" max="2539" width="7.875" style="198" customWidth="1"/>
    <col min="2540" max="2540" width="5.625" style="198" customWidth="1"/>
    <col min="2541" max="2541" width="7.875" style="198" customWidth="1"/>
    <col min="2542" max="2542" width="5.625" style="198" customWidth="1"/>
    <col min="2543" max="2544" width="0" style="198" hidden="1" customWidth="1"/>
    <col min="2545" max="2545" width="7.875" style="198" customWidth="1"/>
    <col min="2546" max="2546" width="5.625" style="198" customWidth="1"/>
    <col min="2547" max="2547" width="7.875" style="198" customWidth="1"/>
    <col min="2548" max="2548" width="5.625" style="198" customWidth="1"/>
    <col min="2549" max="2549" width="7.875" style="198" customWidth="1"/>
    <col min="2550" max="2550" width="5.625" style="198" customWidth="1"/>
    <col min="2551" max="2551" width="7.875" style="198" customWidth="1"/>
    <col min="2552" max="2552" width="5.625" style="198" customWidth="1"/>
    <col min="2553" max="2553" width="7.875" style="198" customWidth="1"/>
    <col min="2554" max="2554" width="5.625" style="198" customWidth="1"/>
    <col min="2555" max="2555" width="8" style="198" bestFit="1" customWidth="1"/>
    <col min="2556" max="2786" width="9" style="198"/>
    <col min="2787" max="2788" width="7.125" style="198" customWidth="1"/>
    <col min="2789" max="2789" width="8.625" style="198" customWidth="1"/>
    <col min="2790" max="2790" width="5.625" style="198" customWidth="1"/>
    <col min="2791" max="2791" width="7.875" style="198" customWidth="1"/>
    <col min="2792" max="2792" width="5.625" style="198" customWidth="1"/>
    <col min="2793" max="2793" width="7.875" style="198" customWidth="1"/>
    <col min="2794" max="2794" width="5.625" style="198" customWidth="1"/>
    <col min="2795" max="2795" width="7.875" style="198" customWidth="1"/>
    <col min="2796" max="2796" width="5.625" style="198" customWidth="1"/>
    <col min="2797" max="2797" width="7.875" style="198" customWidth="1"/>
    <col min="2798" max="2798" width="5.625" style="198" customWidth="1"/>
    <col min="2799" max="2800" width="0" style="198" hidden="1" customWidth="1"/>
    <col min="2801" max="2801" width="7.875" style="198" customWidth="1"/>
    <col min="2802" max="2802" width="5.625" style="198" customWidth="1"/>
    <col min="2803" max="2803" width="7.875" style="198" customWidth="1"/>
    <col min="2804" max="2804" width="5.625" style="198" customWidth="1"/>
    <col min="2805" max="2805" width="7.875" style="198" customWidth="1"/>
    <col min="2806" max="2806" width="5.625" style="198" customWidth="1"/>
    <col min="2807" max="2807" width="7.875" style="198" customWidth="1"/>
    <col min="2808" max="2808" width="5.625" style="198" customWidth="1"/>
    <col min="2809" max="2809" width="7.875" style="198" customWidth="1"/>
    <col min="2810" max="2810" width="5.625" style="198" customWidth="1"/>
    <col min="2811" max="2811" width="8" style="198" bestFit="1" customWidth="1"/>
    <col min="2812" max="3042" width="9" style="198"/>
    <col min="3043" max="3044" width="7.125" style="198" customWidth="1"/>
    <col min="3045" max="3045" width="8.625" style="198" customWidth="1"/>
    <col min="3046" max="3046" width="5.625" style="198" customWidth="1"/>
    <col min="3047" max="3047" width="7.875" style="198" customWidth="1"/>
    <col min="3048" max="3048" width="5.625" style="198" customWidth="1"/>
    <col min="3049" max="3049" width="7.875" style="198" customWidth="1"/>
    <col min="3050" max="3050" width="5.625" style="198" customWidth="1"/>
    <col min="3051" max="3051" width="7.875" style="198" customWidth="1"/>
    <col min="3052" max="3052" width="5.625" style="198" customWidth="1"/>
    <col min="3053" max="3053" width="7.875" style="198" customWidth="1"/>
    <col min="3054" max="3054" width="5.625" style="198" customWidth="1"/>
    <col min="3055" max="3056" width="0" style="198" hidden="1" customWidth="1"/>
    <col min="3057" max="3057" width="7.875" style="198" customWidth="1"/>
    <col min="3058" max="3058" width="5.625" style="198" customWidth="1"/>
    <col min="3059" max="3059" width="7.875" style="198" customWidth="1"/>
    <col min="3060" max="3060" width="5.625" style="198" customWidth="1"/>
    <col min="3061" max="3061" width="7.875" style="198" customWidth="1"/>
    <col min="3062" max="3062" width="5.625" style="198" customWidth="1"/>
    <col min="3063" max="3063" width="7.875" style="198" customWidth="1"/>
    <col min="3064" max="3064" width="5.625" style="198" customWidth="1"/>
    <col min="3065" max="3065" width="7.875" style="198" customWidth="1"/>
    <col min="3066" max="3066" width="5.625" style="198" customWidth="1"/>
    <col min="3067" max="3067" width="8" style="198" bestFit="1" customWidth="1"/>
    <col min="3068" max="3298" width="9" style="198"/>
    <col min="3299" max="3300" width="7.125" style="198" customWidth="1"/>
    <col min="3301" max="3301" width="8.625" style="198" customWidth="1"/>
    <col min="3302" max="3302" width="5.625" style="198" customWidth="1"/>
    <col min="3303" max="3303" width="7.875" style="198" customWidth="1"/>
    <col min="3304" max="3304" width="5.625" style="198" customWidth="1"/>
    <col min="3305" max="3305" width="7.875" style="198" customWidth="1"/>
    <col min="3306" max="3306" width="5.625" style="198" customWidth="1"/>
    <col min="3307" max="3307" width="7.875" style="198" customWidth="1"/>
    <col min="3308" max="3308" width="5.625" style="198" customWidth="1"/>
    <col min="3309" max="3309" width="7.875" style="198" customWidth="1"/>
    <col min="3310" max="3310" width="5.625" style="198" customWidth="1"/>
    <col min="3311" max="3312" width="0" style="198" hidden="1" customWidth="1"/>
    <col min="3313" max="3313" width="7.875" style="198" customWidth="1"/>
    <col min="3314" max="3314" width="5.625" style="198" customWidth="1"/>
    <col min="3315" max="3315" width="7.875" style="198" customWidth="1"/>
    <col min="3316" max="3316" width="5.625" style="198" customWidth="1"/>
    <col min="3317" max="3317" width="7.875" style="198" customWidth="1"/>
    <col min="3318" max="3318" width="5.625" style="198" customWidth="1"/>
    <col min="3319" max="3319" width="7.875" style="198" customWidth="1"/>
    <col min="3320" max="3320" width="5.625" style="198" customWidth="1"/>
    <col min="3321" max="3321" width="7.875" style="198" customWidth="1"/>
    <col min="3322" max="3322" width="5.625" style="198" customWidth="1"/>
    <col min="3323" max="3323" width="8" style="198" bestFit="1" customWidth="1"/>
    <col min="3324" max="3554" width="9" style="198"/>
    <col min="3555" max="3556" width="7.125" style="198" customWidth="1"/>
    <col min="3557" max="3557" width="8.625" style="198" customWidth="1"/>
    <col min="3558" max="3558" width="5.625" style="198" customWidth="1"/>
    <col min="3559" max="3559" width="7.875" style="198" customWidth="1"/>
    <col min="3560" max="3560" width="5.625" style="198" customWidth="1"/>
    <col min="3561" max="3561" width="7.875" style="198" customWidth="1"/>
    <col min="3562" max="3562" width="5.625" style="198" customWidth="1"/>
    <col min="3563" max="3563" width="7.875" style="198" customWidth="1"/>
    <col min="3564" max="3564" width="5.625" style="198" customWidth="1"/>
    <col min="3565" max="3565" width="7.875" style="198" customWidth="1"/>
    <col min="3566" max="3566" width="5.625" style="198" customWidth="1"/>
    <col min="3567" max="3568" width="0" style="198" hidden="1" customWidth="1"/>
    <col min="3569" max="3569" width="7.875" style="198" customWidth="1"/>
    <col min="3570" max="3570" width="5.625" style="198" customWidth="1"/>
    <col min="3571" max="3571" width="7.875" style="198" customWidth="1"/>
    <col min="3572" max="3572" width="5.625" style="198" customWidth="1"/>
    <col min="3573" max="3573" width="7.875" style="198" customWidth="1"/>
    <col min="3574" max="3574" width="5.625" style="198" customWidth="1"/>
    <col min="3575" max="3575" width="7.875" style="198" customWidth="1"/>
    <col min="3576" max="3576" width="5.625" style="198" customWidth="1"/>
    <col min="3577" max="3577" width="7.875" style="198" customWidth="1"/>
    <col min="3578" max="3578" width="5.625" style="198" customWidth="1"/>
    <col min="3579" max="3579" width="8" style="198" bestFit="1" customWidth="1"/>
    <col min="3580" max="3810" width="9" style="198"/>
    <col min="3811" max="3812" width="7.125" style="198" customWidth="1"/>
    <col min="3813" max="3813" width="8.625" style="198" customWidth="1"/>
    <col min="3814" max="3814" width="5.625" style="198" customWidth="1"/>
    <col min="3815" max="3815" width="7.875" style="198" customWidth="1"/>
    <col min="3816" max="3816" width="5.625" style="198" customWidth="1"/>
    <col min="3817" max="3817" width="7.875" style="198" customWidth="1"/>
    <col min="3818" max="3818" width="5.625" style="198" customWidth="1"/>
    <col min="3819" max="3819" width="7.875" style="198" customWidth="1"/>
    <col min="3820" max="3820" width="5.625" style="198" customWidth="1"/>
    <col min="3821" max="3821" width="7.875" style="198" customWidth="1"/>
    <col min="3822" max="3822" width="5.625" style="198" customWidth="1"/>
    <col min="3823" max="3824" width="0" style="198" hidden="1" customWidth="1"/>
    <col min="3825" max="3825" width="7.875" style="198" customWidth="1"/>
    <col min="3826" max="3826" width="5.625" style="198" customWidth="1"/>
    <col min="3827" max="3827" width="7.875" style="198" customWidth="1"/>
    <col min="3828" max="3828" width="5.625" style="198" customWidth="1"/>
    <col min="3829" max="3829" width="7.875" style="198" customWidth="1"/>
    <col min="3830" max="3830" width="5.625" style="198" customWidth="1"/>
    <col min="3831" max="3831" width="7.875" style="198" customWidth="1"/>
    <col min="3832" max="3832" width="5.625" style="198" customWidth="1"/>
    <col min="3833" max="3833" width="7.875" style="198" customWidth="1"/>
    <col min="3834" max="3834" width="5.625" style="198" customWidth="1"/>
    <col min="3835" max="3835" width="8" style="198" bestFit="1" customWidth="1"/>
    <col min="3836" max="4066" width="9" style="198"/>
    <col min="4067" max="4068" width="7.125" style="198" customWidth="1"/>
    <col min="4069" max="4069" width="8.625" style="198" customWidth="1"/>
    <col min="4070" max="4070" width="5.625" style="198" customWidth="1"/>
    <col min="4071" max="4071" width="7.875" style="198" customWidth="1"/>
    <col min="4072" max="4072" width="5.625" style="198" customWidth="1"/>
    <col min="4073" max="4073" width="7.875" style="198" customWidth="1"/>
    <col min="4074" max="4074" width="5.625" style="198" customWidth="1"/>
    <col min="4075" max="4075" width="7.875" style="198" customWidth="1"/>
    <col min="4076" max="4076" width="5.625" style="198" customWidth="1"/>
    <col min="4077" max="4077" width="7.875" style="198" customWidth="1"/>
    <col min="4078" max="4078" width="5.625" style="198" customWidth="1"/>
    <col min="4079" max="4080" width="0" style="198" hidden="1" customWidth="1"/>
    <col min="4081" max="4081" width="7.875" style="198" customWidth="1"/>
    <col min="4082" max="4082" width="5.625" style="198" customWidth="1"/>
    <col min="4083" max="4083" width="7.875" style="198" customWidth="1"/>
    <col min="4084" max="4084" width="5.625" style="198" customWidth="1"/>
    <col min="4085" max="4085" width="7.875" style="198" customWidth="1"/>
    <col min="4086" max="4086" width="5.625" style="198" customWidth="1"/>
    <col min="4087" max="4087" width="7.875" style="198" customWidth="1"/>
    <col min="4088" max="4088" width="5.625" style="198" customWidth="1"/>
    <col min="4089" max="4089" width="7.875" style="198" customWidth="1"/>
    <col min="4090" max="4090" width="5.625" style="198" customWidth="1"/>
    <col min="4091" max="4091" width="8" style="198" bestFit="1" customWidth="1"/>
    <col min="4092" max="4322" width="9" style="198"/>
    <col min="4323" max="4324" width="7.125" style="198" customWidth="1"/>
    <col min="4325" max="4325" width="8.625" style="198" customWidth="1"/>
    <col min="4326" max="4326" width="5.625" style="198" customWidth="1"/>
    <col min="4327" max="4327" width="7.875" style="198" customWidth="1"/>
    <col min="4328" max="4328" width="5.625" style="198" customWidth="1"/>
    <col min="4329" max="4329" width="7.875" style="198" customWidth="1"/>
    <col min="4330" max="4330" width="5.625" style="198" customWidth="1"/>
    <col min="4331" max="4331" width="7.875" style="198" customWidth="1"/>
    <col min="4332" max="4332" width="5.625" style="198" customWidth="1"/>
    <col min="4333" max="4333" width="7.875" style="198" customWidth="1"/>
    <col min="4334" max="4334" width="5.625" style="198" customWidth="1"/>
    <col min="4335" max="4336" width="0" style="198" hidden="1" customWidth="1"/>
    <col min="4337" max="4337" width="7.875" style="198" customWidth="1"/>
    <col min="4338" max="4338" width="5.625" style="198" customWidth="1"/>
    <col min="4339" max="4339" width="7.875" style="198" customWidth="1"/>
    <col min="4340" max="4340" width="5.625" style="198" customWidth="1"/>
    <col min="4341" max="4341" width="7.875" style="198" customWidth="1"/>
    <col min="4342" max="4342" width="5.625" style="198" customWidth="1"/>
    <col min="4343" max="4343" width="7.875" style="198" customWidth="1"/>
    <col min="4344" max="4344" width="5.625" style="198" customWidth="1"/>
    <col min="4345" max="4345" width="7.875" style="198" customWidth="1"/>
    <col min="4346" max="4346" width="5.625" style="198" customWidth="1"/>
    <col min="4347" max="4347" width="8" style="198" bestFit="1" customWidth="1"/>
    <col min="4348" max="4578" width="9" style="198"/>
    <col min="4579" max="4580" width="7.125" style="198" customWidth="1"/>
    <col min="4581" max="4581" width="8.625" style="198" customWidth="1"/>
    <col min="4582" max="4582" width="5.625" style="198" customWidth="1"/>
    <col min="4583" max="4583" width="7.875" style="198" customWidth="1"/>
    <col min="4584" max="4584" width="5.625" style="198" customWidth="1"/>
    <col min="4585" max="4585" width="7.875" style="198" customWidth="1"/>
    <col min="4586" max="4586" width="5.625" style="198" customWidth="1"/>
    <col min="4587" max="4587" width="7.875" style="198" customWidth="1"/>
    <col min="4588" max="4588" width="5.625" style="198" customWidth="1"/>
    <col min="4589" max="4589" width="7.875" style="198" customWidth="1"/>
    <col min="4590" max="4590" width="5.625" style="198" customWidth="1"/>
    <col min="4591" max="4592" width="0" style="198" hidden="1" customWidth="1"/>
    <col min="4593" max="4593" width="7.875" style="198" customWidth="1"/>
    <col min="4594" max="4594" width="5.625" style="198" customWidth="1"/>
    <col min="4595" max="4595" width="7.875" style="198" customWidth="1"/>
    <col min="4596" max="4596" width="5.625" style="198" customWidth="1"/>
    <col min="4597" max="4597" width="7.875" style="198" customWidth="1"/>
    <col min="4598" max="4598" width="5.625" style="198" customWidth="1"/>
    <col min="4599" max="4599" width="7.875" style="198" customWidth="1"/>
    <col min="4600" max="4600" width="5.625" style="198" customWidth="1"/>
    <col min="4601" max="4601" width="7.875" style="198" customWidth="1"/>
    <col min="4602" max="4602" width="5.625" style="198" customWidth="1"/>
    <col min="4603" max="4603" width="8" style="198" bestFit="1" customWidth="1"/>
    <col min="4604" max="4834" width="9" style="198"/>
    <col min="4835" max="4836" width="7.125" style="198" customWidth="1"/>
    <col min="4837" max="4837" width="8.625" style="198" customWidth="1"/>
    <col min="4838" max="4838" width="5.625" style="198" customWidth="1"/>
    <col min="4839" max="4839" width="7.875" style="198" customWidth="1"/>
    <col min="4840" max="4840" width="5.625" style="198" customWidth="1"/>
    <col min="4841" max="4841" width="7.875" style="198" customWidth="1"/>
    <col min="4842" max="4842" width="5.625" style="198" customWidth="1"/>
    <col min="4843" max="4843" width="7.875" style="198" customWidth="1"/>
    <col min="4844" max="4844" width="5.625" style="198" customWidth="1"/>
    <col min="4845" max="4845" width="7.875" style="198" customWidth="1"/>
    <col min="4846" max="4846" width="5.625" style="198" customWidth="1"/>
    <col min="4847" max="4848" width="0" style="198" hidden="1" customWidth="1"/>
    <col min="4849" max="4849" width="7.875" style="198" customWidth="1"/>
    <col min="4850" max="4850" width="5.625" style="198" customWidth="1"/>
    <col min="4851" max="4851" width="7.875" style="198" customWidth="1"/>
    <col min="4852" max="4852" width="5.625" style="198" customWidth="1"/>
    <col min="4853" max="4853" width="7.875" style="198" customWidth="1"/>
    <col min="4854" max="4854" width="5.625" style="198" customWidth="1"/>
    <col min="4855" max="4855" width="7.875" style="198" customWidth="1"/>
    <col min="4856" max="4856" width="5.625" style="198" customWidth="1"/>
    <col min="4857" max="4857" width="7.875" style="198" customWidth="1"/>
    <col min="4858" max="4858" width="5.625" style="198" customWidth="1"/>
    <col min="4859" max="4859" width="8" style="198" bestFit="1" customWidth="1"/>
    <col min="4860" max="5090" width="9" style="198"/>
    <col min="5091" max="5092" width="7.125" style="198" customWidth="1"/>
    <col min="5093" max="5093" width="8.625" style="198" customWidth="1"/>
    <col min="5094" max="5094" width="5.625" style="198" customWidth="1"/>
    <col min="5095" max="5095" width="7.875" style="198" customWidth="1"/>
    <col min="5096" max="5096" width="5.625" style="198" customWidth="1"/>
    <col min="5097" max="5097" width="7.875" style="198" customWidth="1"/>
    <col min="5098" max="5098" width="5.625" style="198" customWidth="1"/>
    <col min="5099" max="5099" width="7.875" style="198" customWidth="1"/>
    <col min="5100" max="5100" width="5.625" style="198" customWidth="1"/>
    <col min="5101" max="5101" width="7.875" style="198" customWidth="1"/>
    <col min="5102" max="5102" width="5.625" style="198" customWidth="1"/>
    <col min="5103" max="5104" width="0" style="198" hidden="1" customWidth="1"/>
    <col min="5105" max="5105" width="7.875" style="198" customWidth="1"/>
    <col min="5106" max="5106" width="5.625" style="198" customWidth="1"/>
    <col min="5107" max="5107" width="7.875" style="198" customWidth="1"/>
    <col min="5108" max="5108" width="5.625" style="198" customWidth="1"/>
    <col min="5109" max="5109" width="7.875" style="198" customWidth="1"/>
    <col min="5110" max="5110" width="5.625" style="198" customWidth="1"/>
    <col min="5111" max="5111" width="7.875" style="198" customWidth="1"/>
    <col min="5112" max="5112" width="5.625" style="198" customWidth="1"/>
    <col min="5113" max="5113" width="7.875" style="198" customWidth="1"/>
    <col min="5114" max="5114" width="5.625" style="198" customWidth="1"/>
    <col min="5115" max="5115" width="8" style="198" bestFit="1" customWidth="1"/>
    <col min="5116" max="5346" width="9" style="198"/>
    <col min="5347" max="5348" width="7.125" style="198" customWidth="1"/>
    <col min="5349" max="5349" width="8.625" style="198" customWidth="1"/>
    <col min="5350" max="5350" width="5.625" style="198" customWidth="1"/>
    <col min="5351" max="5351" width="7.875" style="198" customWidth="1"/>
    <col min="5352" max="5352" width="5.625" style="198" customWidth="1"/>
    <col min="5353" max="5353" width="7.875" style="198" customWidth="1"/>
    <col min="5354" max="5354" width="5.625" style="198" customWidth="1"/>
    <col min="5355" max="5355" width="7.875" style="198" customWidth="1"/>
    <col min="5356" max="5356" width="5.625" style="198" customWidth="1"/>
    <col min="5357" max="5357" width="7.875" style="198" customWidth="1"/>
    <col min="5358" max="5358" width="5.625" style="198" customWidth="1"/>
    <col min="5359" max="5360" width="0" style="198" hidden="1" customWidth="1"/>
    <col min="5361" max="5361" width="7.875" style="198" customWidth="1"/>
    <col min="5362" max="5362" width="5.625" style="198" customWidth="1"/>
    <col min="5363" max="5363" width="7.875" style="198" customWidth="1"/>
    <col min="5364" max="5364" width="5.625" style="198" customWidth="1"/>
    <col min="5365" max="5365" width="7.875" style="198" customWidth="1"/>
    <col min="5366" max="5366" width="5.625" style="198" customWidth="1"/>
    <col min="5367" max="5367" width="7.875" style="198" customWidth="1"/>
    <col min="5368" max="5368" width="5.625" style="198" customWidth="1"/>
    <col min="5369" max="5369" width="7.875" style="198" customWidth="1"/>
    <col min="5370" max="5370" width="5.625" style="198" customWidth="1"/>
    <col min="5371" max="5371" width="8" style="198" bestFit="1" customWidth="1"/>
    <col min="5372" max="5602" width="9" style="198"/>
    <col min="5603" max="5604" width="7.125" style="198" customWidth="1"/>
    <col min="5605" max="5605" width="8.625" style="198" customWidth="1"/>
    <col min="5606" max="5606" width="5.625" style="198" customWidth="1"/>
    <col min="5607" max="5607" width="7.875" style="198" customWidth="1"/>
    <col min="5608" max="5608" width="5.625" style="198" customWidth="1"/>
    <col min="5609" max="5609" width="7.875" style="198" customWidth="1"/>
    <col min="5610" max="5610" width="5.625" style="198" customWidth="1"/>
    <col min="5611" max="5611" width="7.875" style="198" customWidth="1"/>
    <col min="5612" max="5612" width="5.625" style="198" customWidth="1"/>
    <col min="5613" max="5613" width="7.875" style="198" customWidth="1"/>
    <col min="5614" max="5614" width="5.625" style="198" customWidth="1"/>
    <col min="5615" max="5616" width="0" style="198" hidden="1" customWidth="1"/>
    <col min="5617" max="5617" width="7.875" style="198" customWidth="1"/>
    <col min="5618" max="5618" width="5.625" style="198" customWidth="1"/>
    <col min="5619" max="5619" width="7.875" style="198" customWidth="1"/>
    <col min="5620" max="5620" width="5.625" style="198" customWidth="1"/>
    <col min="5621" max="5621" width="7.875" style="198" customWidth="1"/>
    <col min="5622" max="5622" width="5.625" style="198" customWidth="1"/>
    <col min="5623" max="5623" width="7.875" style="198" customWidth="1"/>
    <col min="5624" max="5624" width="5.625" style="198" customWidth="1"/>
    <col min="5625" max="5625" width="7.875" style="198" customWidth="1"/>
    <col min="5626" max="5626" width="5.625" style="198" customWidth="1"/>
    <col min="5627" max="5627" width="8" style="198" bestFit="1" customWidth="1"/>
    <col min="5628" max="5858" width="9" style="198"/>
    <col min="5859" max="5860" width="7.125" style="198" customWidth="1"/>
    <col min="5861" max="5861" width="8.625" style="198" customWidth="1"/>
    <col min="5862" max="5862" width="5.625" style="198" customWidth="1"/>
    <col min="5863" max="5863" width="7.875" style="198" customWidth="1"/>
    <col min="5864" max="5864" width="5.625" style="198" customWidth="1"/>
    <col min="5865" max="5865" width="7.875" style="198" customWidth="1"/>
    <col min="5866" max="5866" width="5.625" style="198" customWidth="1"/>
    <col min="5867" max="5867" width="7.875" style="198" customWidth="1"/>
    <col min="5868" max="5868" width="5.625" style="198" customWidth="1"/>
    <col min="5869" max="5869" width="7.875" style="198" customWidth="1"/>
    <col min="5870" max="5870" width="5.625" style="198" customWidth="1"/>
    <col min="5871" max="5872" width="0" style="198" hidden="1" customWidth="1"/>
    <col min="5873" max="5873" width="7.875" style="198" customWidth="1"/>
    <col min="5874" max="5874" width="5.625" style="198" customWidth="1"/>
    <col min="5875" max="5875" width="7.875" style="198" customWidth="1"/>
    <col min="5876" max="5876" width="5.625" style="198" customWidth="1"/>
    <col min="5877" max="5877" width="7.875" style="198" customWidth="1"/>
    <col min="5878" max="5878" width="5.625" style="198" customWidth="1"/>
    <col min="5879" max="5879" width="7.875" style="198" customWidth="1"/>
    <col min="5880" max="5880" width="5.625" style="198" customWidth="1"/>
    <col min="5881" max="5881" width="7.875" style="198" customWidth="1"/>
    <col min="5882" max="5882" width="5.625" style="198" customWidth="1"/>
    <col min="5883" max="5883" width="8" style="198" bestFit="1" customWidth="1"/>
    <col min="5884" max="6114" width="9" style="198"/>
    <col min="6115" max="6116" width="7.125" style="198" customWidth="1"/>
    <col min="6117" max="6117" width="8.625" style="198" customWidth="1"/>
    <col min="6118" max="6118" width="5.625" style="198" customWidth="1"/>
    <col min="6119" max="6119" width="7.875" style="198" customWidth="1"/>
    <col min="6120" max="6120" width="5.625" style="198" customWidth="1"/>
    <col min="6121" max="6121" width="7.875" style="198" customWidth="1"/>
    <col min="6122" max="6122" width="5.625" style="198" customWidth="1"/>
    <col min="6123" max="6123" width="7.875" style="198" customWidth="1"/>
    <col min="6124" max="6124" width="5.625" style="198" customWidth="1"/>
    <col min="6125" max="6125" width="7.875" style="198" customWidth="1"/>
    <col min="6126" max="6126" width="5.625" style="198" customWidth="1"/>
    <col min="6127" max="6128" width="0" style="198" hidden="1" customWidth="1"/>
    <col min="6129" max="6129" width="7.875" style="198" customWidth="1"/>
    <col min="6130" max="6130" width="5.625" style="198" customWidth="1"/>
    <col min="6131" max="6131" width="7.875" style="198" customWidth="1"/>
    <col min="6132" max="6132" width="5.625" style="198" customWidth="1"/>
    <col min="6133" max="6133" width="7.875" style="198" customWidth="1"/>
    <col min="6134" max="6134" width="5.625" style="198" customWidth="1"/>
    <col min="6135" max="6135" width="7.875" style="198" customWidth="1"/>
    <col min="6136" max="6136" width="5.625" style="198" customWidth="1"/>
    <col min="6137" max="6137" width="7.875" style="198" customWidth="1"/>
    <col min="6138" max="6138" width="5.625" style="198" customWidth="1"/>
    <col min="6139" max="6139" width="8" style="198" bestFit="1" customWidth="1"/>
    <col min="6140" max="6370" width="9" style="198"/>
    <col min="6371" max="6372" width="7.125" style="198" customWidth="1"/>
    <col min="6373" max="6373" width="8.625" style="198" customWidth="1"/>
    <col min="6374" max="6374" width="5.625" style="198" customWidth="1"/>
    <col min="6375" max="6375" width="7.875" style="198" customWidth="1"/>
    <col min="6376" max="6376" width="5.625" style="198" customWidth="1"/>
    <col min="6377" max="6377" width="7.875" style="198" customWidth="1"/>
    <col min="6378" max="6378" width="5.625" style="198" customWidth="1"/>
    <col min="6379" max="6379" width="7.875" style="198" customWidth="1"/>
    <col min="6380" max="6380" width="5.625" style="198" customWidth="1"/>
    <col min="6381" max="6381" width="7.875" style="198" customWidth="1"/>
    <col min="6382" max="6382" width="5.625" style="198" customWidth="1"/>
    <col min="6383" max="6384" width="0" style="198" hidden="1" customWidth="1"/>
    <col min="6385" max="6385" width="7.875" style="198" customWidth="1"/>
    <col min="6386" max="6386" width="5.625" style="198" customWidth="1"/>
    <col min="6387" max="6387" width="7.875" style="198" customWidth="1"/>
    <col min="6388" max="6388" width="5.625" style="198" customWidth="1"/>
    <col min="6389" max="6389" width="7.875" style="198" customWidth="1"/>
    <col min="6390" max="6390" width="5.625" style="198" customWidth="1"/>
    <col min="6391" max="6391" width="7.875" style="198" customWidth="1"/>
    <col min="6392" max="6392" width="5.625" style="198" customWidth="1"/>
    <col min="6393" max="6393" width="7.875" style="198" customWidth="1"/>
    <col min="6394" max="6394" width="5.625" style="198" customWidth="1"/>
    <col min="6395" max="6395" width="8" style="198" bestFit="1" customWidth="1"/>
    <col min="6396" max="6626" width="9" style="198"/>
    <col min="6627" max="6628" width="7.125" style="198" customWidth="1"/>
    <col min="6629" max="6629" width="8.625" style="198" customWidth="1"/>
    <col min="6630" max="6630" width="5.625" style="198" customWidth="1"/>
    <col min="6631" max="6631" width="7.875" style="198" customWidth="1"/>
    <col min="6632" max="6632" width="5.625" style="198" customWidth="1"/>
    <col min="6633" max="6633" width="7.875" style="198" customWidth="1"/>
    <col min="6634" max="6634" width="5.625" style="198" customWidth="1"/>
    <col min="6635" max="6635" width="7.875" style="198" customWidth="1"/>
    <col min="6636" max="6636" width="5.625" style="198" customWidth="1"/>
    <col min="6637" max="6637" width="7.875" style="198" customWidth="1"/>
    <col min="6638" max="6638" width="5.625" style="198" customWidth="1"/>
    <col min="6639" max="6640" width="0" style="198" hidden="1" customWidth="1"/>
    <col min="6641" max="6641" width="7.875" style="198" customWidth="1"/>
    <col min="6642" max="6642" width="5.625" style="198" customWidth="1"/>
    <col min="6643" max="6643" width="7.875" style="198" customWidth="1"/>
    <col min="6644" max="6644" width="5.625" style="198" customWidth="1"/>
    <col min="6645" max="6645" width="7.875" style="198" customWidth="1"/>
    <col min="6646" max="6646" width="5.625" style="198" customWidth="1"/>
    <col min="6647" max="6647" width="7.875" style="198" customWidth="1"/>
    <col min="6648" max="6648" width="5.625" style="198" customWidth="1"/>
    <col min="6649" max="6649" width="7.875" style="198" customWidth="1"/>
    <col min="6650" max="6650" width="5.625" style="198" customWidth="1"/>
    <col min="6651" max="6651" width="8" style="198" bestFit="1" customWidth="1"/>
    <col min="6652" max="6882" width="9" style="198"/>
    <col min="6883" max="6884" width="7.125" style="198" customWidth="1"/>
    <col min="6885" max="6885" width="8.625" style="198" customWidth="1"/>
    <col min="6886" max="6886" width="5.625" style="198" customWidth="1"/>
    <col min="6887" max="6887" width="7.875" style="198" customWidth="1"/>
    <col min="6888" max="6888" width="5.625" style="198" customWidth="1"/>
    <col min="6889" max="6889" width="7.875" style="198" customWidth="1"/>
    <col min="6890" max="6890" width="5.625" style="198" customWidth="1"/>
    <col min="6891" max="6891" width="7.875" style="198" customWidth="1"/>
    <col min="6892" max="6892" width="5.625" style="198" customWidth="1"/>
    <col min="6893" max="6893" width="7.875" style="198" customWidth="1"/>
    <col min="6894" max="6894" width="5.625" style="198" customWidth="1"/>
    <col min="6895" max="6896" width="0" style="198" hidden="1" customWidth="1"/>
    <col min="6897" max="6897" width="7.875" style="198" customWidth="1"/>
    <col min="6898" max="6898" width="5.625" style="198" customWidth="1"/>
    <col min="6899" max="6899" width="7.875" style="198" customWidth="1"/>
    <col min="6900" max="6900" width="5.625" style="198" customWidth="1"/>
    <col min="6901" max="6901" width="7.875" style="198" customWidth="1"/>
    <col min="6902" max="6902" width="5.625" style="198" customWidth="1"/>
    <col min="6903" max="6903" width="7.875" style="198" customWidth="1"/>
    <col min="6904" max="6904" width="5.625" style="198" customWidth="1"/>
    <col min="6905" max="6905" width="7.875" style="198" customWidth="1"/>
    <col min="6906" max="6906" width="5.625" style="198" customWidth="1"/>
    <col min="6907" max="6907" width="8" style="198" bestFit="1" customWidth="1"/>
    <col min="6908" max="7138" width="9" style="198"/>
    <col min="7139" max="7140" width="7.125" style="198" customWidth="1"/>
    <col min="7141" max="7141" width="8.625" style="198" customWidth="1"/>
    <col min="7142" max="7142" width="5.625" style="198" customWidth="1"/>
    <col min="7143" max="7143" width="7.875" style="198" customWidth="1"/>
    <col min="7144" max="7144" width="5.625" style="198" customWidth="1"/>
    <col min="7145" max="7145" width="7.875" style="198" customWidth="1"/>
    <col min="7146" max="7146" width="5.625" style="198" customWidth="1"/>
    <col min="7147" max="7147" width="7.875" style="198" customWidth="1"/>
    <col min="7148" max="7148" width="5.625" style="198" customWidth="1"/>
    <col min="7149" max="7149" width="7.875" style="198" customWidth="1"/>
    <col min="7150" max="7150" width="5.625" style="198" customWidth="1"/>
    <col min="7151" max="7152" width="0" style="198" hidden="1" customWidth="1"/>
    <col min="7153" max="7153" width="7.875" style="198" customWidth="1"/>
    <col min="7154" max="7154" width="5.625" style="198" customWidth="1"/>
    <col min="7155" max="7155" width="7.875" style="198" customWidth="1"/>
    <col min="7156" max="7156" width="5.625" style="198" customWidth="1"/>
    <col min="7157" max="7157" width="7.875" style="198" customWidth="1"/>
    <col min="7158" max="7158" width="5.625" style="198" customWidth="1"/>
    <col min="7159" max="7159" width="7.875" style="198" customWidth="1"/>
    <col min="7160" max="7160" width="5.625" style="198" customWidth="1"/>
    <col min="7161" max="7161" width="7.875" style="198" customWidth="1"/>
    <col min="7162" max="7162" width="5.625" style="198" customWidth="1"/>
    <col min="7163" max="7163" width="8" style="198" bestFit="1" customWidth="1"/>
    <col min="7164" max="7394" width="9" style="198"/>
    <col min="7395" max="7396" width="7.125" style="198" customWidth="1"/>
    <col min="7397" max="7397" width="8.625" style="198" customWidth="1"/>
    <col min="7398" max="7398" width="5.625" style="198" customWidth="1"/>
    <col min="7399" max="7399" width="7.875" style="198" customWidth="1"/>
    <col min="7400" max="7400" width="5.625" style="198" customWidth="1"/>
    <col min="7401" max="7401" width="7.875" style="198" customWidth="1"/>
    <col min="7402" max="7402" width="5.625" style="198" customWidth="1"/>
    <col min="7403" max="7403" width="7.875" style="198" customWidth="1"/>
    <col min="7404" max="7404" width="5.625" style="198" customWidth="1"/>
    <col min="7405" max="7405" width="7.875" style="198" customWidth="1"/>
    <col min="7406" max="7406" width="5.625" style="198" customWidth="1"/>
    <col min="7407" max="7408" width="0" style="198" hidden="1" customWidth="1"/>
    <col min="7409" max="7409" width="7.875" style="198" customWidth="1"/>
    <col min="7410" max="7410" width="5.625" style="198" customWidth="1"/>
    <col min="7411" max="7411" width="7.875" style="198" customWidth="1"/>
    <col min="7412" max="7412" width="5.625" style="198" customWidth="1"/>
    <col min="7413" max="7413" width="7.875" style="198" customWidth="1"/>
    <col min="7414" max="7414" width="5.625" style="198" customWidth="1"/>
    <col min="7415" max="7415" width="7.875" style="198" customWidth="1"/>
    <col min="7416" max="7416" width="5.625" style="198" customWidth="1"/>
    <col min="7417" max="7417" width="7.875" style="198" customWidth="1"/>
    <col min="7418" max="7418" width="5.625" style="198" customWidth="1"/>
    <col min="7419" max="7419" width="8" style="198" bestFit="1" customWidth="1"/>
    <col min="7420" max="7650" width="9" style="198"/>
    <col min="7651" max="7652" width="7.125" style="198" customWidth="1"/>
    <col min="7653" max="7653" width="8.625" style="198" customWidth="1"/>
    <col min="7654" max="7654" width="5.625" style="198" customWidth="1"/>
    <col min="7655" max="7655" width="7.875" style="198" customWidth="1"/>
    <col min="7656" max="7656" width="5.625" style="198" customWidth="1"/>
    <col min="7657" max="7657" width="7.875" style="198" customWidth="1"/>
    <col min="7658" max="7658" width="5.625" style="198" customWidth="1"/>
    <col min="7659" max="7659" width="7.875" style="198" customWidth="1"/>
    <col min="7660" max="7660" width="5.625" style="198" customWidth="1"/>
    <col min="7661" max="7661" width="7.875" style="198" customWidth="1"/>
    <col min="7662" max="7662" width="5.625" style="198" customWidth="1"/>
    <col min="7663" max="7664" width="0" style="198" hidden="1" customWidth="1"/>
    <col min="7665" max="7665" width="7.875" style="198" customWidth="1"/>
    <col min="7666" max="7666" width="5.625" style="198" customWidth="1"/>
    <col min="7667" max="7667" width="7.875" style="198" customWidth="1"/>
    <col min="7668" max="7668" width="5.625" style="198" customWidth="1"/>
    <col min="7669" max="7669" width="7.875" style="198" customWidth="1"/>
    <col min="7670" max="7670" width="5.625" style="198" customWidth="1"/>
    <col min="7671" max="7671" width="7.875" style="198" customWidth="1"/>
    <col min="7672" max="7672" width="5.625" style="198" customWidth="1"/>
    <col min="7673" max="7673" width="7.875" style="198" customWidth="1"/>
    <col min="7674" max="7674" width="5.625" style="198" customWidth="1"/>
    <col min="7675" max="7675" width="8" style="198" bestFit="1" customWidth="1"/>
    <col min="7676" max="7906" width="9" style="198"/>
    <col min="7907" max="7908" width="7.125" style="198" customWidth="1"/>
    <col min="7909" max="7909" width="8.625" style="198" customWidth="1"/>
    <col min="7910" max="7910" width="5.625" style="198" customWidth="1"/>
    <col min="7911" max="7911" width="7.875" style="198" customWidth="1"/>
    <col min="7912" max="7912" width="5.625" style="198" customWidth="1"/>
    <col min="7913" max="7913" width="7.875" style="198" customWidth="1"/>
    <col min="7914" max="7914" width="5.625" style="198" customWidth="1"/>
    <col min="7915" max="7915" width="7.875" style="198" customWidth="1"/>
    <col min="7916" max="7916" width="5.625" style="198" customWidth="1"/>
    <col min="7917" max="7917" width="7.875" style="198" customWidth="1"/>
    <col min="7918" max="7918" width="5.625" style="198" customWidth="1"/>
    <col min="7919" max="7920" width="0" style="198" hidden="1" customWidth="1"/>
    <col min="7921" max="7921" width="7.875" style="198" customWidth="1"/>
    <col min="7922" max="7922" width="5.625" style="198" customWidth="1"/>
    <col min="7923" max="7923" width="7.875" style="198" customWidth="1"/>
    <col min="7924" max="7924" width="5.625" style="198" customWidth="1"/>
    <col min="7925" max="7925" width="7.875" style="198" customWidth="1"/>
    <col min="7926" max="7926" width="5.625" style="198" customWidth="1"/>
    <col min="7927" max="7927" width="7.875" style="198" customWidth="1"/>
    <col min="7928" max="7928" width="5.625" style="198" customWidth="1"/>
    <col min="7929" max="7929" width="7.875" style="198" customWidth="1"/>
    <col min="7930" max="7930" width="5.625" style="198" customWidth="1"/>
    <col min="7931" max="7931" width="8" style="198" bestFit="1" customWidth="1"/>
    <col min="7932" max="8162" width="9" style="198"/>
    <col min="8163" max="8164" width="7.125" style="198" customWidth="1"/>
    <col min="8165" max="8165" width="8.625" style="198" customWidth="1"/>
    <col min="8166" max="8166" width="5.625" style="198" customWidth="1"/>
    <col min="8167" max="8167" width="7.875" style="198" customWidth="1"/>
    <col min="8168" max="8168" width="5.625" style="198" customWidth="1"/>
    <col min="8169" max="8169" width="7.875" style="198" customWidth="1"/>
    <col min="8170" max="8170" width="5.625" style="198" customWidth="1"/>
    <col min="8171" max="8171" width="7.875" style="198" customWidth="1"/>
    <col min="8172" max="8172" width="5.625" style="198" customWidth="1"/>
    <col min="8173" max="8173" width="7.875" style="198" customWidth="1"/>
    <col min="8174" max="8174" width="5.625" style="198" customWidth="1"/>
    <col min="8175" max="8176" width="0" style="198" hidden="1" customWidth="1"/>
    <col min="8177" max="8177" width="7.875" style="198" customWidth="1"/>
    <col min="8178" max="8178" width="5.625" style="198" customWidth="1"/>
    <col min="8179" max="8179" width="7.875" style="198" customWidth="1"/>
    <col min="8180" max="8180" width="5.625" style="198" customWidth="1"/>
    <col min="8181" max="8181" width="7.875" style="198" customWidth="1"/>
    <col min="8182" max="8182" width="5.625" style="198" customWidth="1"/>
    <col min="8183" max="8183" width="7.875" style="198" customWidth="1"/>
    <col min="8184" max="8184" width="5.625" style="198" customWidth="1"/>
    <col min="8185" max="8185" width="7.875" style="198" customWidth="1"/>
    <col min="8186" max="8186" width="5.625" style="198" customWidth="1"/>
    <col min="8187" max="8187" width="8" style="198" bestFit="1" customWidth="1"/>
    <col min="8188" max="8418" width="9" style="198"/>
    <col min="8419" max="8420" width="7.125" style="198" customWidth="1"/>
    <col min="8421" max="8421" width="8.625" style="198" customWidth="1"/>
    <col min="8422" max="8422" width="5.625" style="198" customWidth="1"/>
    <col min="8423" max="8423" width="7.875" style="198" customWidth="1"/>
    <col min="8424" max="8424" width="5.625" style="198" customWidth="1"/>
    <col min="8425" max="8425" width="7.875" style="198" customWidth="1"/>
    <col min="8426" max="8426" width="5.625" style="198" customWidth="1"/>
    <col min="8427" max="8427" width="7.875" style="198" customWidth="1"/>
    <col min="8428" max="8428" width="5.625" style="198" customWidth="1"/>
    <col min="8429" max="8429" width="7.875" style="198" customWidth="1"/>
    <col min="8430" max="8430" width="5.625" style="198" customWidth="1"/>
    <col min="8431" max="8432" width="0" style="198" hidden="1" customWidth="1"/>
    <col min="8433" max="8433" width="7.875" style="198" customWidth="1"/>
    <col min="8434" max="8434" width="5.625" style="198" customWidth="1"/>
    <col min="8435" max="8435" width="7.875" style="198" customWidth="1"/>
    <col min="8436" max="8436" width="5.625" style="198" customWidth="1"/>
    <col min="8437" max="8437" width="7.875" style="198" customWidth="1"/>
    <col min="8438" max="8438" width="5.625" style="198" customWidth="1"/>
    <col min="8439" max="8439" width="7.875" style="198" customWidth="1"/>
    <col min="8440" max="8440" width="5.625" style="198" customWidth="1"/>
    <col min="8441" max="8441" width="7.875" style="198" customWidth="1"/>
    <col min="8442" max="8442" width="5.625" style="198" customWidth="1"/>
    <col min="8443" max="8443" width="8" style="198" bestFit="1" customWidth="1"/>
    <col min="8444" max="8674" width="9" style="198"/>
    <col min="8675" max="8676" width="7.125" style="198" customWidth="1"/>
    <col min="8677" max="8677" width="8.625" style="198" customWidth="1"/>
    <col min="8678" max="8678" width="5.625" style="198" customWidth="1"/>
    <col min="8679" max="8679" width="7.875" style="198" customWidth="1"/>
    <col min="8680" max="8680" width="5.625" style="198" customWidth="1"/>
    <col min="8681" max="8681" width="7.875" style="198" customWidth="1"/>
    <col min="8682" max="8682" width="5.625" style="198" customWidth="1"/>
    <col min="8683" max="8683" width="7.875" style="198" customWidth="1"/>
    <col min="8684" max="8684" width="5.625" style="198" customWidth="1"/>
    <col min="8685" max="8685" width="7.875" style="198" customWidth="1"/>
    <col min="8686" max="8686" width="5.625" style="198" customWidth="1"/>
    <col min="8687" max="8688" width="0" style="198" hidden="1" customWidth="1"/>
    <col min="8689" max="8689" width="7.875" style="198" customWidth="1"/>
    <col min="8690" max="8690" width="5.625" style="198" customWidth="1"/>
    <col min="8691" max="8691" width="7.875" style="198" customWidth="1"/>
    <col min="8692" max="8692" width="5.625" style="198" customWidth="1"/>
    <col min="8693" max="8693" width="7.875" style="198" customWidth="1"/>
    <col min="8694" max="8694" width="5.625" style="198" customWidth="1"/>
    <col min="8695" max="8695" width="7.875" style="198" customWidth="1"/>
    <col min="8696" max="8696" width="5.625" style="198" customWidth="1"/>
    <col min="8697" max="8697" width="7.875" style="198" customWidth="1"/>
    <col min="8698" max="8698" width="5.625" style="198" customWidth="1"/>
    <col min="8699" max="8699" width="8" style="198" bestFit="1" customWidth="1"/>
    <col min="8700" max="8930" width="9" style="198"/>
    <col min="8931" max="8932" width="7.125" style="198" customWidth="1"/>
    <col min="8933" max="8933" width="8.625" style="198" customWidth="1"/>
    <col min="8934" max="8934" width="5.625" style="198" customWidth="1"/>
    <col min="8935" max="8935" width="7.875" style="198" customWidth="1"/>
    <col min="8936" max="8936" width="5.625" style="198" customWidth="1"/>
    <col min="8937" max="8937" width="7.875" style="198" customWidth="1"/>
    <col min="8938" max="8938" width="5.625" style="198" customWidth="1"/>
    <col min="8939" max="8939" width="7.875" style="198" customWidth="1"/>
    <col min="8940" max="8940" width="5.625" style="198" customWidth="1"/>
    <col min="8941" max="8941" width="7.875" style="198" customWidth="1"/>
    <col min="8942" max="8942" width="5.625" style="198" customWidth="1"/>
    <col min="8943" max="8944" width="0" style="198" hidden="1" customWidth="1"/>
    <col min="8945" max="8945" width="7.875" style="198" customWidth="1"/>
    <col min="8946" max="8946" width="5.625" style="198" customWidth="1"/>
    <col min="8947" max="8947" width="7.875" style="198" customWidth="1"/>
    <col min="8948" max="8948" width="5.625" style="198" customWidth="1"/>
    <col min="8949" max="8949" width="7.875" style="198" customWidth="1"/>
    <col min="8950" max="8950" width="5.625" style="198" customWidth="1"/>
    <col min="8951" max="8951" width="7.875" style="198" customWidth="1"/>
    <col min="8952" max="8952" width="5.625" style="198" customWidth="1"/>
    <col min="8953" max="8953" width="7.875" style="198" customWidth="1"/>
    <col min="8954" max="8954" width="5.625" style="198" customWidth="1"/>
    <col min="8955" max="8955" width="8" style="198" bestFit="1" customWidth="1"/>
    <col min="8956" max="9186" width="9" style="198"/>
    <col min="9187" max="9188" width="7.125" style="198" customWidth="1"/>
    <col min="9189" max="9189" width="8.625" style="198" customWidth="1"/>
    <col min="9190" max="9190" width="5.625" style="198" customWidth="1"/>
    <col min="9191" max="9191" width="7.875" style="198" customWidth="1"/>
    <col min="9192" max="9192" width="5.625" style="198" customWidth="1"/>
    <col min="9193" max="9193" width="7.875" style="198" customWidth="1"/>
    <col min="9194" max="9194" width="5.625" style="198" customWidth="1"/>
    <col min="9195" max="9195" width="7.875" style="198" customWidth="1"/>
    <col min="9196" max="9196" width="5.625" style="198" customWidth="1"/>
    <col min="9197" max="9197" width="7.875" style="198" customWidth="1"/>
    <col min="9198" max="9198" width="5.625" style="198" customWidth="1"/>
    <col min="9199" max="9200" width="0" style="198" hidden="1" customWidth="1"/>
    <col min="9201" max="9201" width="7.875" style="198" customWidth="1"/>
    <col min="9202" max="9202" width="5.625" style="198" customWidth="1"/>
    <col min="9203" max="9203" width="7.875" style="198" customWidth="1"/>
    <col min="9204" max="9204" width="5.625" style="198" customWidth="1"/>
    <col min="9205" max="9205" width="7.875" style="198" customWidth="1"/>
    <col min="9206" max="9206" width="5.625" style="198" customWidth="1"/>
    <col min="9207" max="9207" width="7.875" style="198" customWidth="1"/>
    <col min="9208" max="9208" width="5.625" style="198" customWidth="1"/>
    <col min="9209" max="9209" width="7.875" style="198" customWidth="1"/>
    <col min="9210" max="9210" width="5.625" style="198" customWidth="1"/>
    <col min="9211" max="9211" width="8" style="198" bestFit="1" customWidth="1"/>
    <col min="9212" max="9442" width="9" style="198"/>
    <col min="9443" max="9444" width="7.125" style="198" customWidth="1"/>
    <col min="9445" max="9445" width="8.625" style="198" customWidth="1"/>
    <col min="9446" max="9446" width="5.625" style="198" customWidth="1"/>
    <col min="9447" max="9447" width="7.875" style="198" customWidth="1"/>
    <col min="9448" max="9448" width="5.625" style="198" customWidth="1"/>
    <col min="9449" max="9449" width="7.875" style="198" customWidth="1"/>
    <col min="9450" max="9450" width="5.625" style="198" customWidth="1"/>
    <col min="9451" max="9451" width="7.875" style="198" customWidth="1"/>
    <col min="9452" max="9452" width="5.625" style="198" customWidth="1"/>
    <col min="9453" max="9453" width="7.875" style="198" customWidth="1"/>
    <col min="9454" max="9454" width="5.625" style="198" customWidth="1"/>
    <col min="9455" max="9456" width="0" style="198" hidden="1" customWidth="1"/>
    <col min="9457" max="9457" width="7.875" style="198" customWidth="1"/>
    <col min="9458" max="9458" width="5.625" style="198" customWidth="1"/>
    <col min="9459" max="9459" width="7.875" style="198" customWidth="1"/>
    <col min="9460" max="9460" width="5.625" style="198" customWidth="1"/>
    <col min="9461" max="9461" width="7.875" style="198" customWidth="1"/>
    <col min="9462" max="9462" width="5.625" style="198" customWidth="1"/>
    <col min="9463" max="9463" width="7.875" style="198" customWidth="1"/>
    <col min="9464" max="9464" width="5.625" style="198" customWidth="1"/>
    <col min="9465" max="9465" width="7.875" style="198" customWidth="1"/>
    <col min="9466" max="9466" width="5.625" style="198" customWidth="1"/>
    <col min="9467" max="9467" width="8" style="198" bestFit="1" customWidth="1"/>
    <col min="9468" max="9698" width="9" style="198"/>
    <col min="9699" max="9700" width="7.125" style="198" customWidth="1"/>
    <col min="9701" max="9701" width="8.625" style="198" customWidth="1"/>
    <col min="9702" max="9702" width="5.625" style="198" customWidth="1"/>
    <col min="9703" max="9703" width="7.875" style="198" customWidth="1"/>
    <col min="9704" max="9704" width="5.625" style="198" customWidth="1"/>
    <col min="9705" max="9705" width="7.875" style="198" customWidth="1"/>
    <col min="9706" max="9706" width="5.625" style="198" customWidth="1"/>
    <col min="9707" max="9707" width="7.875" style="198" customWidth="1"/>
    <col min="9708" max="9708" width="5.625" style="198" customWidth="1"/>
    <col min="9709" max="9709" width="7.875" style="198" customWidth="1"/>
    <col min="9710" max="9710" width="5.625" style="198" customWidth="1"/>
    <col min="9711" max="9712" width="0" style="198" hidden="1" customWidth="1"/>
    <col min="9713" max="9713" width="7.875" style="198" customWidth="1"/>
    <col min="9714" max="9714" width="5.625" style="198" customWidth="1"/>
    <col min="9715" max="9715" width="7.875" style="198" customWidth="1"/>
    <col min="9716" max="9716" width="5.625" style="198" customWidth="1"/>
    <col min="9717" max="9717" width="7.875" style="198" customWidth="1"/>
    <col min="9718" max="9718" width="5.625" style="198" customWidth="1"/>
    <col min="9719" max="9719" width="7.875" style="198" customWidth="1"/>
    <col min="9720" max="9720" width="5.625" style="198" customWidth="1"/>
    <col min="9721" max="9721" width="7.875" style="198" customWidth="1"/>
    <col min="9722" max="9722" width="5.625" style="198" customWidth="1"/>
    <col min="9723" max="9723" width="8" style="198" bestFit="1" customWidth="1"/>
    <col min="9724" max="9954" width="9" style="198"/>
    <col min="9955" max="9956" width="7.125" style="198" customWidth="1"/>
    <col min="9957" max="9957" width="8.625" style="198" customWidth="1"/>
    <col min="9958" max="9958" width="5.625" style="198" customWidth="1"/>
    <col min="9959" max="9959" width="7.875" style="198" customWidth="1"/>
    <col min="9960" max="9960" width="5.625" style="198" customWidth="1"/>
    <col min="9961" max="9961" width="7.875" style="198" customWidth="1"/>
    <col min="9962" max="9962" width="5.625" style="198" customWidth="1"/>
    <col min="9963" max="9963" width="7.875" style="198" customWidth="1"/>
    <col min="9964" max="9964" width="5.625" style="198" customWidth="1"/>
    <col min="9965" max="9965" width="7.875" style="198" customWidth="1"/>
    <col min="9966" max="9966" width="5.625" style="198" customWidth="1"/>
    <col min="9967" max="9968" width="0" style="198" hidden="1" customWidth="1"/>
    <col min="9969" max="9969" width="7.875" style="198" customWidth="1"/>
    <col min="9970" max="9970" width="5.625" style="198" customWidth="1"/>
    <col min="9971" max="9971" width="7.875" style="198" customWidth="1"/>
    <col min="9972" max="9972" width="5.625" style="198" customWidth="1"/>
    <col min="9973" max="9973" width="7.875" style="198" customWidth="1"/>
    <col min="9974" max="9974" width="5.625" style="198" customWidth="1"/>
    <col min="9975" max="9975" width="7.875" style="198" customWidth="1"/>
    <col min="9976" max="9976" width="5.625" style="198" customWidth="1"/>
    <col min="9977" max="9977" width="7.875" style="198" customWidth="1"/>
    <col min="9978" max="9978" width="5.625" style="198" customWidth="1"/>
    <col min="9979" max="9979" width="8" style="198" bestFit="1" customWidth="1"/>
    <col min="9980" max="10210" width="9" style="198"/>
    <col min="10211" max="10212" width="7.125" style="198" customWidth="1"/>
    <col min="10213" max="10213" width="8.625" style="198" customWidth="1"/>
    <col min="10214" max="10214" width="5.625" style="198" customWidth="1"/>
    <col min="10215" max="10215" width="7.875" style="198" customWidth="1"/>
    <col min="10216" max="10216" width="5.625" style="198" customWidth="1"/>
    <col min="10217" max="10217" width="7.875" style="198" customWidth="1"/>
    <col min="10218" max="10218" width="5.625" style="198" customWidth="1"/>
    <col min="10219" max="10219" width="7.875" style="198" customWidth="1"/>
    <col min="10220" max="10220" width="5.625" style="198" customWidth="1"/>
    <col min="10221" max="10221" width="7.875" style="198" customWidth="1"/>
    <col min="10222" max="10222" width="5.625" style="198" customWidth="1"/>
    <col min="10223" max="10224" width="0" style="198" hidden="1" customWidth="1"/>
    <col min="10225" max="10225" width="7.875" style="198" customWidth="1"/>
    <col min="10226" max="10226" width="5.625" style="198" customWidth="1"/>
    <col min="10227" max="10227" width="7.875" style="198" customWidth="1"/>
    <col min="10228" max="10228" width="5.625" style="198" customWidth="1"/>
    <col min="10229" max="10229" width="7.875" style="198" customWidth="1"/>
    <col min="10230" max="10230" width="5.625" style="198" customWidth="1"/>
    <col min="10231" max="10231" width="7.875" style="198" customWidth="1"/>
    <col min="10232" max="10232" width="5.625" style="198" customWidth="1"/>
    <col min="10233" max="10233" width="7.875" style="198" customWidth="1"/>
    <col min="10234" max="10234" width="5.625" style="198" customWidth="1"/>
    <col min="10235" max="10235" width="8" style="198" bestFit="1" customWidth="1"/>
    <col min="10236" max="10466" width="9" style="198"/>
    <col min="10467" max="10468" width="7.125" style="198" customWidth="1"/>
    <col min="10469" max="10469" width="8.625" style="198" customWidth="1"/>
    <col min="10470" max="10470" width="5.625" style="198" customWidth="1"/>
    <col min="10471" max="10471" width="7.875" style="198" customWidth="1"/>
    <col min="10472" max="10472" width="5.625" style="198" customWidth="1"/>
    <col min="10473" max="10473" width="7.875" style="198" customWidth="1"/>
    <col min="10474" max="10474" width="5.625" style="198" customWidth="1"/>
    <col min="10475" max="10475" width="7.875" style="198" customWidth="1"/>
    <col min="10476" max="10476" width="5.625" style="198" customWidth="1"/>
    <col min="10477" max="10477" width="7.875" style="198" customWidth="1"/>
    <col min="10478" max="10478" width="5.625" style="198" customWidth="1"/>
    <col min="10479" max="10480" width="0" style="198" hidden="1" customWidth="1"/>
    <col min="10481" max="10481" width="7.875" style="198" customWidth="1"/>
    <col min="10482" max="10482" width="5.625" style="198" customWidth="1"/>
    <col min="10483" max="10483" width="7.875" style="198" customWidth="1"/>
    <col min="10484" max="10484" width="5.625" style="198" customWidth="1"/>
    <col min="10485" max="10485" width="7.875" style="198" customWidth="1"/>
    <col min="10486" max="10486" width="5.625" style="198" customWidth="1"/>
    <col min="10487" max="10487" width="7.875" style="198" customWidth="1"/>
    <col min="10488" max="10488" width="5.625" style="198" customWidth="1"/>
    <col min="10489" max="10489" width="7.875" style="198" customWidth="1"/>
    <col min="10490" max="10490" width="5.625" style="198" customWidth="1"/>
    <col min="10491" max="10491" width="8" style="198" bestFit="1" customWidth="1"/>
    <col min="10492" max="10722" width="9" style="198"/>
    <col min="10723" max="10724" width="7.125" style="198" customWidth="1"/>
    <col min="10725" max="10725" width="8.625" style="198" customWidth="1"/>
    <col min="10726" max="10726" width="5.625" style="198" customWidth="1"/>
    <col min="10727" max="10727" width="7.875" style="198" customWidth="1"/>
    <col min="10728" max="10728" width="5.625" style="198" customWidth="1"/>
    <col min="10729" max="10729" width="7.875" style="198" customWidth="1"/>
    <col min="10730" max="10730" width="5.625" style="198" customWidth="1"/>
    <col min="10731" max="10731" width="7.875" style="198" customWidth="1"/>
    <col min="10732" max="10732" width="5.625" style="198" customWidth="1"/>
    <col min="10733" max="10733" width="7.875" style="198" customWidth="1"/>
    <col min="10734" max="10734" width="5.625" style="198" customWidth="1"/>
    <col min="10735" max="10736" width="0" style="198" hidden="1" customWidth="1"/>
    <col min="10737" max="10737" width="7.875" style="198" customWidth="1"/>
    <col min="10738" max="10738" width="5.625" style="198" customWidth="1"/>
    <col min="10739" max="10739" width="7.875" style="198" customWidth="1"/>
    <col min="10740" max="10740" width="5.625" style="198" customWidth="1"/>
    <col min="10741" max="10741" width="7.875" style="198" customWidth="1"/>
    <col min="10742" max="10742" width="5.625" style="198" customWidth="1"/>
    <col min="10743" max="10743" width="7.875" style="198" customWidth="1"/>
    <col min="10744" max="10744" width="5.625" style="198" customWidth="1"/>
    <col min="10745" max="10745" width="7.875" style="198" customWidth="1"/>
    <col min="10746" max="10746" width="5.625" style="198" customWidth="1"/>
    <col min="10747" max="10747" width="8" style="198" bestFit="1" customWidth="1"/>
    <col min="10748" max="10978" width="9" style="198"/>
    <col min="10979" max="10980" width="7.125" style="198" customWidth="1"/>
    <col min="10981" max="10981" width="8.625" style="198" customWidth="1"/>
    <col min="10982" max="10982" width="5.625" style="198" customWidth="1"/>
    <col min="10983" max="10983" width="7.875" style="198" customWidth="1"/>
    <col min="10984" max="10984" width="5.625" style="198" customWidth="1"/>
    <col min="10985" max="10985" width="7.875" style="198" customWidth="1"/>
    <col min="10986" max="10986" width="5.625" style="198" customWidth="1"/>
    <col min="10987" max="10987" width="7.875" style="198" customWidth="1"/>
    <col min="10988" max="10988" width="5.625" style="198" customWidth="1"/>
    <col min="10989" max="10989" width="7.875" style="198" customWidth="1"/>
    <col min="10990" max="10990" width="5.625" style="198" customWidth="1"/>
    <col min="10991" max="10992" width="0" style="198" hidden="1" customWidth="1"/>
    <col min="10993" max="10993" width="7.875" style="198" customWidth="1"/>
    <col min="10994" max="10994" width="5.625" style="198" customWidth="1"/>
    <col min="10995" max="10995" width="7.875" style="198" customWidth="1"/>
    <col min="10996" max="10996" width="5.625" style="198" customWidth="1"/>
    <col min="10997" max="10997" width="7.875" style="198" customWidth="1"/>
    <col min="10998" max="10998" width="5.625" style="198" customWidth="1"/>
    <col min="10999" max="10999" width="7.875" style="198" customWidth="1"/>
    <col min="11000" max="11000" width="5.625" style="198" customWidth="1"/>
    <col min="11001" max="11001" width="7.875" style="198" customWidth="1"/>
    <col min="11002" max="11002" width="5.625" style="198" customWidth="1"/>
    <col min="11003" max="11003" width="8" style="198" bestFit="1" customWidth="1"/>
    <col min="11004" max="11234" width="9" style="198"/>
    <col min="11235" max="11236" width="7.125" style="198" customWidth="1"/>
    <col min="11237" max="11237" width="8.625" style="198" customWidth="1"/>
    <col min="11238" max="11238" width="5.625" style="198" customWidth="1"/>
    <col min="11239" max="11239" width="7.875" style="198" customWidth="1"/>
    <col min="11240" max="11240" width="5.625" style="198" customWidth="1"/>
    <col min="11241" max="11241" width="7.875" style="198" customWidth="1"/>
    <col min="11242" max="11242" width="5.625" style="198" customWidth="1"/>
    <col min="11243" max="11243" width="7.875" style="198" customWidth="1"/>
    <col min="11244" max="11244" width="5.625" style="198" customWidth="1"/>
    <col min="11245" max="11245" width="7.875" style="198" customWidth="1"/>
    <col min="11246" max="11246" width="5.625" style="198" customWidth="1"/>
    <col min="11247" max="11248" width="0" style="198" hidden="1" customWidth="1"/>
    <col min="11249" max="11249" width="7.875" style="198" customWidth="1"/>
    <col min="11250" max="11250" width="5.625" style="198" customWidth="1"/>
    <col min="11251" max="11251" width="7.875" style="198" customWidth="1"/>
    <col min="11252" max="11252" width="5.625" style="198" customWidth="1"/>
    <col min="11253" max="11253" width="7.875" style="198" customWidth="1"/>
    <col min="11254" max="11254" width="5.625" style="198" customWidth="1"/>
    <col min="11255" max="11255" width="7.875" style="198" customWidth="1"/>
    <col min="11256" max="11256" width="5.625" style="198" customWidth="1"/>
    <col min="11257" max="11257" width="7.875" style="198" customWidth="1"/>
    <col min="11258" max="11258" width="5.625" style="198" customWidth="1"/>
    <col min="11259" max="11259" width="8" style="198" bestFit="1" customWidth="1"/>
    <col min="11260" max="11490" width="9" style="198"/>
    <col min="11491" max="11492" width="7.125" style="198" customWidth="1"/>
    <col min="11493" max="11493" width="8.625" style="198" customWidth="1"/>
    <col min="11494" max="11494" width="5.625" style="198" customWidth="1"/>
    <col min="11495" max="11495" width="7.875" style="198" customWidth="1"/>
    <col min="11496" max="11496" width="5.625" style="198" customWidth="1"/>
    <col min="11497" max="11497" width="7.875" style="198" customWidth="1"/>
    <col min="11498" max="11498" width="5.625" style="198" customWidth="1"/>
    <col min="11499" max="11499" width="7.875" style="198" customWidth="1"/>
    <col min="11500" max="11500" width="5.625" style="198" customWidth="1"/>
    <col min="11501" max="11501" width="7.875" style="198" customWidth="1"/>
    <col min="11502" max="11502" width="5.625" style="198" customWidth="1"/>
    <col min="11503" max="11504" width="0" style="198" hidden="1" customWidth="1"/>
    <col min="11505" max="11505" width="7.875" style="198" customWidth="1"/>
    <col min="11506" max="11506" width="5.625" style="198" customWidth="1"/>
    <col min="11507" max="11507" width="7.875" style="198" customWidth="1"/>
    <col min="11508" max="11508" width="5.625" style="198" customWidth="1"/>
    <col min="11509" max="11509" width="7.875" style="198" customWidth="1"/>
    <col min="11510" max="11510" width="5.625" style="198" customWidth="1"/>
    <col min="11511" max="11511" width="7.875" style="198" customWidth="1"/>
    <col min="11512" max="11512" width="5.625" style="198" customWidth="1"/>
    <col min="11513" max="11513" width="7.875" style="198" customWidth="1"/>
    <col min="11514" max="11514" width="5.625" style="198" customWidth="1"/>
    <col min="11515" max="11515" width="8" style="198" bestFit="1" customWidth="1"/>
    <col min="11516" max="11746" width="9" style="198"/>
    <col min="11747" max="11748" width="7.125" style="198" customWidth="1"/>
    <col min="11749" max="11749" width="8.625" style="198" customWidth="1"/>
    <col min="11750" max="11750" width="5.625" style="198" customWidth="1"/>
    <col min="11751" max="11751" width="7.875" style="198" customWidth="1"/>
    <col min="11752" max="11752" width="5.625" style="198" customWidth="1"/>
    <col min="11753" max="11753" width="7.875" style="198" customWidth="1"/>
    <col min="11754" max="11754" width="5.625" style="198" customWidth="1"/>
    <col min="11755" max="11755" width="7.875" style="198" customWidth="1"/>
    <col min="11756" max="11756" width="5.625" style="198" customWidth="1"/>
    <col min="11757" max="11757" width="7.875" style="198" customWidth="1"/>
    <col min="11758" max="11758" width="5.625" style="198" customWidth="1"/>
    <col min="11759" max="11760" width="0" style="198" hidden="1" customWidth="1"/>
    <col min="11761" max="11761" width="7.875" style="198" customWidth="1"/>
    <col min="11762" max="11762" width="5.625" style="198" customWidth="1"/>
    <col min="11763" max="11763" width="7.875" style="198" customWidth="1"/>
    <col min="11764" max="11764" width="5.625" style="198" customWidth="1"/>
    <col min="11765" max="11765" width="7.875" style="198" customWidth="1"/>
    <col min="11766" max="11766" width="5.625" style="198" customWidth="1"/>
    <col min="11767" max="11767" width="7.875" style="198" customWidth="1"/>
    <col min="11768" max="11768" width="5.625" style="198" customWidth="1"/>
    <col min="11769" max="11769" width="7.875" style="198" customWidth="1"/>
    <col min="11770" max="11770" width="5.625" style="198" customWidth="1"/>
    <col min="11771" max="11771" width="8" style="198" bestFit="1" customWidth="1"/>
    <col min="11772" max="12002" width="9" style="198"/>
    <col min="12003" max="12004" width="7.125" style="198" customWidth="1"/>
    <col min="12005" max="12005" width="8.625" style="198" customWidth="1"/>
    <col min="12006" max="12006" width="5.625" style="198" customWidth="1"/>
    <col min="12007" max="12007" width="7.875" style="198" customWidth="1"/>
    <col min="12008" max="12008" width="5.625" style="198" customWidth="1"/>
    <col min="12009" max="12009" width="7.875" style="198" customWidth="1"/>
    <col min="12010" max="12010" width="5.625" style="198" customWidth="1"/>
    <col min="12011" max="12011" width="7.875" style="198" customWidth="1"/>
    <col min="12012" max="12012" width="5.625" style="198" customWidth="1"/>
    <col min="12013" max="12013" width="7.875" style="198" customWidth="1"/>
    <col min="12014" max="12014" width="5.625" style="198" customWidth="1"/>
    <col min="12015" max="12016" width="0" style="198" hidden="1" customWidth="1"/>
    <col min="12017" max="12017" width="7.875" style="198" customWidth="1"/>
    <col min="12018" max="12018" width="5.625" style="198" customWidth="1"/>
    <col min="12019" max="12019" width="7.875" style="198" customWidth="1"/>
    <col min="12020" max="12020" width="5.625" style="198" customWidth="1"/>
    <col min="12021" max="12021" width="7.875" style="198" customWidth="1"/>
    <col min="12022" max="12022" width="5.625" style="198" customWidth="1"/>
    <col min="12023" max="12023" width="7.875" style="198" customWidth="1"/>
    <col min="12024" max="12024" width="5.625" style="198" customWidth="1"/>
    <col min="12025" max="12025" width="7.875" style="198" customWidth="1"/>
    <col min="12026" max="12026" width="5.625" style="198" customWidth="1"/>
    <col min="12027" max="12027" width="8" style="198" bestFit="1" customWidth="1"/>
    <col min="12028" max="12258" width="9" style="198"/>
    <col min="12259" max="12260" width="7.125" style="198" customWidth="1"/>
    <col min="12261" max="12261" width="8.625" style="198" customWidth="1"/>
    <col min="12262" max="12262" width="5.625" style="198" customWidth="1"/>
    <col min="12263" max="12263" width="7.875" style="198" customWidth="1"/>
    <col min="12264" max="12264" width="5.625" style="198" customWidth="1"/>
    <col min="12265" max="12265" width="7.875" style="198" customWidth="1"/>
    <col min="12266" max="12266" width="5.625" style="198" customWidth="1"/>
    <col min="12267" max="12267" width="7.875" style="198" customWidth="1"/>
    <col min="12268" max="12268" width="5.625" style="198" customWidth="1"/>
    <col min="12269" max="12269" width="7.875" style="198" customWidth="1"/>
    <col min="12270" max="12270" width="5.625" style="198" customWidth="1"/>
    <col min="12271" max="12272" width="0" style="198" hidden="1" customWidth="1"/>
    <col min="12273" max="12273" width="7.875" style="198" customWidth="1"/>
    <col min="12274" max="12274" width="5.625" style="198" customWidth="1"/>
    <col min="12275" max="12275" width="7.875" style="198" customWidth="1"/>
    <col min="12276" max="12276" width="5.625" style="198" customWidth="1"/>
    <col min="12277" max="12277" width="7.875" style="198" customWidth="1"/>
    <col min="12278" max="12278" width="5.625" style="198" customWidth="1"/>
    <col min="12279" max="12279" width="7.875" style="198" customWidth="1"/>
    <col min="12280" max="12280" width="5.625" style="198" customWidth="1"/>
    <col min="12281" max="12281" width="7.875" style="198" customWidth="1"/>
    <col min="12282" max="12282" width="5.625" style="198" customWidth="1"/>
    <col min="12283" max="12283" width="8" style="198" bestFit="1" customWidth="1"/>
    <col min="12284" max="12514" width="9" style="198"/>
    <col min="12515" max="12516" width="7.125" style="198" customWidth="1"/>
    <col min="12517" max="12517" width="8.625" style="198" customWidth="1"/>
    <col min="12518" max="12518" width="5.625" style="198" customWidth="1"/>
    <col min="12519" max="12519" width="7.875" style="198" customWidth="1"/>
    <col min="12520" max="12520" width="5.625" style="198" customWidth="1"/>
    <col min="12521" max="12521" width="7.875" style="198" customWidth="1"/>
    <col min="12522" max="12522" width="5.625" style="198" customWidth="1"/>
    <col min="12523" max="12523" width="7.875" style="198" customWidth="1"/>
    <col min="12524" max="12524" width="5.625" style="198" customWidth="1"/>
    <col min="12525" max="12525" width="7.875" style="198" customWidth="1"/>
    <col min="12526" max="12526" width="5.625" style="198" customWidth="1"/>
    <col min="12527" max="12528" width="0" style="198" hidden="1" customWidth="1"/>
    <col min="12529" max="12529" width="7.875" style="198" customWidth="1"/>
    <col min="12530" max="12530" width="5.625" style="198" customWidth="1"/>
    <col min="12531" max="12531" width="7.875" style="198" customWidth="1"/>
    <col min="12532" max="12532" width="5.625" style="198" customWidth="1"/>
    <col min="12533" max="12533" width="7.875" style="198" customWidth="1"/>
    <col min="12534" max="12534" width="5.625" style="198" customWidth="1"/>
    <col min="12535" max="12535" width="7.875" style="198" customWidth="1"/>
    <col min="12536" max="12536" width="5.625" style="198" customWidth="1"/>
    <col min="12537" max="12537" width="7.875" style="198" customWidth="1"/>
    <col min="12538" max="12538" width="5.625" style="198" customWidth="1"/>
    <col min="12539" max="12539" width="8" style="198" bestFit="1" customWidth="1"/>
    <col min="12540" max="12770" width="9" style="198"/>
    <col min="12771" max="12772" width="7.125" style="198" customWidth="1"/>
    <col min="12773" max="12773" width="8.625" style="198" customWidth="1"/>
    <col min="12774" max="12774" width="5.625" style="198" customWidth="1"/>
    <col min="12775" max="12775" width="7.875" style="198" customWidth="1"/>
    <col min="12776" max="12776" width="5.625" style="198" customWidth="1"/>
    <col min="12777" max="12777" width="7.875" style="198" customWidth="1"/>
    <col min="12778" max="12778" width="5.625" style="198" customWidth="1"/>
    <col min="12779" max="12779" width="7.875" style="198" customWidth="1"/>
    <col min="12780" max="12780" width="5.625" style="198" customWidth="1"/>
    <col min="12781" max="12781" width="7.875" style="198" customWidth="1"/>
    <col min="12782" max="12782" width="5.625" style="198" customWidth="1"/>
    <col min="12783" max="12784" width="0" style="198" hidden="1" customWidth="1"/>
    <col min="12785" max="12785" width="7.875" style="198" customWidth="1"/>
    <col min="12786" max="12786" width="5.625" style="198" customWidth="1"/>
    <col min="12787" max="12787" width="7.875" style="198" customWidth="1"/>
    <col min="12788" max="12788" width="5.625" style="198" customWidth="1"/>
    <col min="12789" max="12789" width="7.875" style="198" customWidth="1"/>
    <col min="12790" max="12790" width="5.625" style="198" customWidth="1"/>
    <col min="12791" max="12791" width="7.875" style="198" customWidth="1"/>
    <col min="12792" max="12792" width="5.625" style="198" customWidth="1"/>
    <col min="12793" max="12793" width="7.875" style="198" customWidth="1"/>
    <col min="12794" max="12794" width="5.625" style="198" customWidth="1"/>
    <col min="12795" max="12795" width="8" style="198" bestFit="1" customWidth="1"/>
    <col min="12796" max="13026" width="9" style="198"/>
    <col min="13027" max="13028" width="7.125" style="198" customWidth="1"/>
    <col min="13029" max="13029" width="8.625" style="198" customWidth="1"/>
    <col min="13030" max="13030" width="5.625" style="198" customWidth="1"/>
    <col min="13031" max="13031" width="7.875" style="198" customWidth="1"/>
    <col min="13032" max="13032" width="5.625" style="198" customWidth="1"/>
    <col min="13033" max="13033" width="7.875" style="198" customWidth="1"/>
    <col min="13034" max="13034" width="5.625" style="198" customWidth="1"/>
    <col min="13035" max="13035" width="7.875" style="198" customWidth="1"/>
    <col min="13036" max="13036" width="5.625" style="198" customWidth="1"/>
    <col min="13037" max="13037" width="7.875" style="198" customWidth="1"/>
    <col min="13038" max="13038" width="5.625" style="198" customWidth="1"/>
    <col min="13039" max="13040" width="0" style="198" hidden="1" customWidth="1"/>
    <col min="13041" max="13041" width="7.875" style="198" customWidth="1"/>
    <col min="13042" max="13042" width="5.625" style="198" customWidth="1"/>
    <col min="13043" max="13043" width="7.875" style="198" customWidth="1"/>
    <col min="13044" max="13044" width="5.625" style="198" customWidth="1"/>
    <col min="13045" max="13045" width="7.875" style="198" customWidth="1"/>
    <col min="13046" max="13046" width="5.625" style="198" customWidth="1"/>
    <col min="13047" max="13047" width="7.875" style="198" customWidth="1"/>
    <col min="13048" max="13048" width="5.625" style="198" customWidth="1"/>
    <col min="13049" max="13049" width="7.875" style="198" customWidth="1"/>
    <col min="13050" max="13050" width="5.625" style="198" customWidth="1"/>
    <col min="13051" max="13051" width="8" style="198" bestFit="1" customWidth="1"/>
    <col min="13052" max="13282" width="9" style="198"/>
    <col min="13283" max="13284" width="7.125" style="198" customWidth="1"/>
    <col min="13285" max="13285" width="8.625" style="198" customWidth="1"/>
    <col min="13286" max="13286" width="5.625" style="198" customWidth="1"/>
    <col min="13287" max="13287" width="7.875" style="198" customWidth="1"/>
    <col min="13288" max="13288" width="5.625" style="198" customWidth="1"/>
    <col min="13289" max="13289" width="7.875" style="198" customWidth="1"/>
    <col min="13290" max="13290" width="5.625" style="198" customWidth="1"/>
    <col min="13291" max="13291" width="7.875" style="198" customWidth="1"/>
    <col min="13292" max="13292" width="5.625" style="198" customWidth="1"/>
    <col min="13293" max="13293" width="7.875" style="198" customWidth="1"/>
    <col min="13294" max="13294" width="5.625" style="198" customWidth="1"/>
    <col min="13295" max="13296" width="0" style="198" hidden="1" customWidth="1"/>
    <col min="13297" max="13297" width="7.875" style="198" customWidth="1"/>
    <col min="13298" max="13298" width="5.625" style="198" customWidth="1"/>
    <col min="13299" max="13299" width="7.875" style="198" customWidth="1"/>
    <col min="13300" max="13300" width="5.625" style="198" customWidth="1"/>
    <col min="13301" max="13301" width="7.875" style="198" customWidth="1"/>
    <col min="13302" max="13302" width="5.625" style="198" customWidth="1"/>
    <col min="13303" max="13303" width="7.875" style="198" customWidth="1"/>
    <col min="13304" max="13304" width="5.625" style="198" customWidth="1"/>
    <col min="13305" max="13305" width="7.875" style="198" customWidth="1"/>
    <col min="13306" max="13306" width="5.625" style="198" customWidth="1"/>
    <col min="13307" max="13307" width="8" style="198" bestFit="1" customWidth="1"/>
    <col min="13308" max="13538" width="9" style="198"/>
    <col min="13539" max="13540" width="7.125" style="198" customWidth="1"/>
    <col min="13541" max="13541" width="8.625" style="198" customWidth="1"/>
    <col min="13542" max="13542" width="5.625" style="198" customWidth="1"/>
    <col min="13543" max="13543" width="7.875" style="198" customWidth="1"/>
    <col min="13544" max="13544" width="5.625" style="198" customWidth="1"/>
    <col min="13545" max="13545" width="7.875" style="198" customWidth="1"/>
    <col min="13546" max="13546" width="5.625" style="198" customWidth="1"/>
    <col min="13547" max="13547" width="7.875" style="198" customWidth="1"/>
    <col min="13548" max="13548" width="5.625" style="198" customWidth="1"/>
    <col min="13549" max="13549" width="7.875" style="198" customWidth="1"/>
    <col min="13550" max="13550" width="5.625" style="198" customWidth="1"/>
    <col min="13551" max="13552" width="0" style="198" hidden="1" customWidth="1"/>
    <col min="13553" max="13553" width="7.875" style="198" customWidth="1"/>
    <col min="13554" max="13554" width="5.625" style="198" customWidth="1"/>
    <col min="13555" max="13555" width="7.875" style="198" customWidth="1"/>
    <col min="13556" max="13556" width="5.625" style="198" customWidth="1"/>
    <col min="13557" max="13557" width="7.875" style="198" customWidth="1"/>
    <col min="13558" max="13558" width="5.625" style="198" customWidth="1"/>
    <col min="13559" max="13559" width="7.875" style="198" customWidth="1"/>
    <col min="13560" max="13560" width="5.625" style="198" customWidth="1"/>
    <col min="13561" max="13561" width="7.875" style="198" customWidth="1"/>
    <col min="13562" max="13562" width="5.625" style="198" customWidth="1"/>
    <col min="13563" max="13563" width="8" style="198" bestFit="1" customWidth="1"/>
    <col min="13564" max="13794" width="9" style="198"/>
    <col min="13795" max="13796" width="7.125" style="198" customWidth="1"/>
    <col min="13797" max="13797" width="8.625" style="198" customWidth="1"/>
    <col min="13798" max="13798" width="5.625" style="198" customWidth="1"/>
    <col min="13799" max="13799" width="7.875" style="198" customWidth="1"/>
    <col min="13800" max="13800" width="5.625" style="198" customWidth="1"/>
    <col min="13801" max="13801" width="7.875" style="198" customWidth="1"/>
    <col min="13802" max="13802" width="5.625" style="198" customWidth="1"/>
    <col min="13803" max="13803" width="7.875" style="198" customWidth="1"/>
    <col min="13804" max="13804" width="5.625" style="198" customWidth="1"/>
    <col min="13805" max="13805" width="7.875" style="198" customWidth="1"/>
    <col min="13806" max="13806" width="5.625" style="198" customWidth="1"/>
    <col min="13807" max="13808" width="0" style="198" hidden="1" customWidth="1"/>
    <col min="13809" max="13809" width="7.875" style="198" customWidth="1"/>
    <col min="13810" max="13810" width="5.625" style="198" customWidth="1"/>
    <col min="13811" max="13811" width="7.875" style="198" customWidth="1"/>
    <col min="13812" max="13812" width="5.625" style="198" customWidth="1"/>
    <col min="13813" max="13813" width="7.875" style="198" customWidth="1"/>
    <col min="13814" max="13814" width="5.625" style="198" customWidth="1"/>
    <col min="13815" max="13815" width="7.875" style="198" customWidth="1"/>
    <col min="13816" max="13816" width="5.625" style="198" customWidth="1"/>
    <col min="13817" max="13817" width="7.875" style="198" customWidth="1"/>
    <col min="13818" max="13818" width="5.625" style="198" customWidth="1"/>
    <col min="13819" max="13819" width="8" style="198" bestFit="1" customWidth="1"/>
    <col min="13820" max="14050" width="9" style="198"/>
    <col min="14051" max="14052" width="7.125" style="198" customWidth="1"/>
    <col min="14053" max="14053" width="8.625" style="198" customWidth="1"/>
    <col min="14054" max="14054" width="5.625" style="198" customWidth="1"/>
    <col min="14055" max="14055" width="7.875" style="198" customWidth="1"/>
    <col min="14056" max="14056" width="5.625" style="198" customWidth="1"/>
    <col min="14057" max="14057" width="7.875" style="198" customWidth="1"/>
    <col min="14058" max="14058" width="5.625" style="198" customWidth="1"/>
    <col min="14059" max="14059" width="7.875" style="198" customWidth="1"/>
    <col min="14060" max="14060" width="5.625" style="198" customWidth="1"/>
    <col min="14061" max="14061" width="7.875" style="198" customWidth="1"/>
    <col min="14062" max="14062" width="5.625" style="198" customWidth="1"/>
    <col min="14063" max="14064" width="0" style="198" hidden="1" customWidth="1"/>
    <col min="14065" max="14065" width="7.875" style="198" customWidth="1"/>
    <col min="14066" max="14066" width="5.625" style="198" customWidth="1"/>
    <col min="14067" max="14067" width="7.875" style="198" customWidth="1"/>
    <col min="14068" max="14068" width="5.625" style="198" customWidth="1"/>
    <col min="14069" max="14069" width="7.875" style="198" customWidth="1"/>
    <col min="14070" max="14070" width="5.625" style="198" customWidth="1"/>
    <col min="14071" max="14071" width="7.875" style="198" customWidth="1"/>
    <col min="14072" max="14072" width="5.625" style="198" customWidth="1"/>
    <col min="14073" max="14073" width="7.875" style="198" customWidth="1"/>
    <col min="14074" max="14074" width="5.625" style="198" customWidth="1"/>
    <col min="14075" max="14075" width="8" style="198" bestFit="1" customWidth="1"/>
    <col min="14076" max="14306" width="9" style="198"/>
    <col min="14307" max="14308" width="7.125" style="198" customWidth="1"/>
    <col min="14309" max="14309" width="8.625" style="198" customWidth="1"/>
    <col min="14310" max="14310" width="5.625" style="198" customWidth="1"/>
    <col min="14311" max="14311" width="7.875" style="198" customWidth="1"/>
    <col min="14312" max="14312" width="5.625" style="198" customWidth="1"/>
    <col min="14313" max="14313" width="7.875" style="198" customWidth="1"/>
    <col min="14314" max="14314" width="5.625" style="198" customWidth="1"/>
    <col min="14315" max="14315" width="7.875" style="198" customWidth="1"/>
    <col min="14316" max="14316" width="5.625" style="198" customWidth="1"/>
    <col min="14317" max="14317" width="7.875" style="198" customWidth="1"/>
    <col min="14318" max="14318" width="5.625" style="198" customWidth="1"/>
    <col min="14319" max="14320" width="0" style="198" hidden="1" customWidth="1"/>
    <col min="14321" max="14321" width="7.875" style="198" customWidth="1"/>
    <col min="14322" max="14322" width="5.625" style="198" customWidth="1"/>
    <col min="14323" max="14323" width="7.875" style="198" customWidth="1"/>
    <col min="14324" max="14324" width="5.625" style="198" customWidth="1"/>
    <col min="14325" max="14325" width="7.875" style="198" customWidth="1"/>
    <col min="14326" max="14326" width="5.625" style="198" customWidth="1"/>
    <col min="14327" max="14327" width="7.875" style="198" customWidth="1"/>
    <col min="14328" max="14328" width="5.625" style="198" customWidth="1"/>
    <col min="14329" max="14329" width="7.875" style="198" customWidth="1"/>
    <col min="14330" max="14330" width="5.625" style="198" customWidth="1"/>
    <col min="14331" max="14331" width="8" style="198" bestFit="1" customWidth="1"/>
    <col min="14332" max="14562" width="9" style="198"/>
    <col min="14563" max="14564" width="7.125" style="198" customWidth="1"/>
    <col min="14565" max="14565" width="8.625" style="198" customWidth="1"/>
    <col min="14566" max="14566" width="5.625" style="198" customWidth="1"/>
    <col min="14567" max="14567" width="7.875" style="198" customWidth="1"/>
    <col min="14568" max="14568" width="5.625" style="198" customWidth="1"/>
    <col min="14569" max="14569" width="7.875" style="198" customWidth="1"/>
    <col min="14570" max="14570" width="5.625" style="198" customWidth="1"/>
    <col min="14571" max="14571" width="7.875" style="198" customWidth="1"/>
    <col min="14572" max="14572" width="5.625" style="198" customWidth="1"/>
    <col min="14573" max="14573" width="7.875" style="198" customWidth="1"/>
    <col min="14574" max="14574" width="5.625" style="198" customWidth="1"/>
    <col min="14575" max="14576" width="0" style="198" hidden="1" customWidth="1"/>
    <col min="14577" max="14577" width="7.875" style="198" customWidth="1"/>
    <col min="14578" max="14578" width="5.625" style="198" customWidth="1"/>
    <col min="14579" max="14579" width="7.875" style="198" customWidth="1"/>
    <col min="14580" max="14580" width="5.625" style="198" customWidth="1"/>
    <col min="14581" max="14581" width="7.875" style="198" customWidth="1"/>
    <col min="14582" max="14582" width="5.625" style="198" customWidth="1"/>
    <col min="14583" max="14583" width="7.875" style="198" customWidth="1"/>
    <col min="14584" max="14584" width="5.625" style="198" customWidth="1"/>
    <col min="14585" max="14585" width="7.875" style="198" customWidth="1"/>
    <col min="14586" max="14586" width="5.625" style="198" customWidth="1"/>
    <col min="14587" max="14587" width="8" style="198" bestFit="1" customWidth="1"/>
    <col min="14588" max="14818" width="9" style="198"/>
    <col min="14819" max="14820" width="7.125" style="198" customWidth="1"/>
    <col min="14821" max="14821" width="8.625" style="198" customWidth="1"/>
    <col min="14822" max="14822" width="5.625" style="198" customWidth="1"/>
    <col min="14823" max="14823" width="7.875" style="198" customWidth="1"/>
    <col min="14824" max="14824" width="5.625" style="198" customWidth="1"/>
    <col min="14825" max="14825" width="7.875" style="198" customWidth="1"/>
    <col min="14826" max="14826" width="5.625" style="198" customWidth="1"/>
    <col min="14827" max="14827" width="7.875" style="198" customWidth="1"/>
    <col min="14828" max="14828" width="5.625" style="198" customWidth="1"/>
    <col min="14829" max="14829" width="7.875" style="198" customWidth="1"/>
    <col min="14830" max="14830" width="5.625" style="198" customWidth="1"/>
    <col min="14831" max="14832" width="0" style="198" hidden="1" customWidth="1"/>
    <col min="14833" max="14833" width="7.875" style="198" customWidth="1"/>
    <col min="14834" max="14834" width="5.625" style="198" customWidth="1"/>
    <col min="14835" max="14835" width="7.875" style="198" customWidth="1"/>
    <col min="14836" max="14836" width="5.625" style="198" customWidth="1"/>
    <col min="14837" max="14837" width="7.875" style="198" customWidth="1"/>
    <col min="14838" max="14838" width="5.625" style="198" customWidth="1"/>
    <col min="14839" max="14839" width="7.875" style="198" customWidth="1"/>
    <col min="14840" max="14840" width="5.625" style="198" customWidth="1"/>
    <col min="14841" max="14841" width="7.875" style="198" customWidth="1"/>
    <col min="14842" max="14842" width="5.625" style="198" customWidth="1"/>
    <col min="14843" max="14843" width="8" style="198" bestFit="1" customWidth="1"/>
    <col min="14844" max="15074" width="9" style="198"/>
    <col min="15075" max="15076" width="7.125" style="198" customWidth="1"/>
    <col min="15077" max="15077" width="8.625" style="198" customWidth="1"/>
    <col min="15078" max="15078" width="5.625" style="198" customWidth="1"/>
    <col min="15079" max="15079" width="7.875" style="198" customWidth="1"/>
    <col min="15080" max="15080" width="5.625" style="198" customWidth="1"/>
    <col min="15081" max="15081" width="7.875" style="198" customWidth="1"/>
    <col min="15082" max="15082" width="5.625" style="198" customWidth="1"/>
    <col min="15083" max="15083" width="7.875" style="198" customWidth="1"/>
    <col min="15084" max="15084" width="5.625" style="198" customWidth="1"/>
    <col min="15085" max="15085" width="7.875" style="198" customWidth="1"/>
    <col min="15086" max="15086" width="5.625" style="198" customWidth="1"/>
    <col min="15087" max="15088" width="0" style="198" hidden="1" customWidth="1"/>
    <col min="15089" max="15089" width="7.875" style="198" customWidth="1"/>
    <col min="15090" max="15090" width="5.625" style="198" customWidth="1"/>
    <col min="15091" max="15091" width="7.875" style="198" customWidth="1"/>
    <col min="15092" max="15092" width="5.625" style="198" customWidth="1"/>
    <col min="15093" max="15093" width="7.875" style="198" customWidth="1"/>
    <col min="15094" max="15094" width="5.625" style="198" customWidth="1"/>
    <col min="15095" max="15095" width="7.875" style="198" customWidth="1"/>
    <col min="15096" max="15096" width="5.625" style="198" customWidth="1"/>
    <col min="15097" max="15097" width="7.875" style="198" customWidth="1"/>
    <col min="15098" max="15098" width="5.625" style="198" customWidth="1"/>
    <col min="15099" max="15099" width="8" style="198" bestFit="1" customWidth="1"/>
    <col min="15100" max="15330" width="9" style="198"/>
    <col min="15331" max="15332" width="7.125" style="198" customWidth="1"/>
    <col min="15333" max="15333" width="8.625" style="198" customWidth="1"/>
    <col min="15334" max="15334" width="5.625" style="198" customWidth="1"/>
    <col min="15335" max="15335" width="7.875" style="198" customWidth="1"/>
    <col min="15336" max="15336" width="5.625" style="198" customWidth="1"/>
    <col min="15337" max="15337" width="7.875" style="198" customWidth="1"/>
    <col min="15338" max="15338" width="5.625" style="198" customWidth="1"/>
    <col min="15339" max="15339" width="7.875" style="198" customWidth="1"/>
    <col min="15340" max="15340" width="5.625" style="198" customWidth="1"/>
    <col min="15341" max="15341" width="7.875" style="198" customWidth="1"/>
    <col min="15342" max="15342" width="5.625" style="198" customWidth="1"/>
    <col min="15343" max="15344" width="0" style="198" hidden="1" customWidth="1"/>
    <col min="15345" max="15345" width="7.875" style="198" customWidth="1"/>
    <col min="15346" max="15346" width="5.625" style="198" customWidth="1"/>
    <col min="15347" max="15347" width="7.875" style="198" customWidth="1"/>
    <col min="15348" max="15348" width="5.625" style="198" customWidth="1"/>
    <col min="15349" max="15349" width="7.875" style="198" customWidth="1"/>
    <col min="15350" max="15350" width="5.625" style="198" customWidth="1"/>
    <col min="15351" max="15351" width="7.875" style="198" customWidth="1"/>
    <col min="15352" max="15352" width="5.625" style="198" customWidth="1"/>
    <col min="15353" max="15353" width="7.875" style="198" customWidth="1"/>
    <col min="15354" max="15354" width="5.625" style="198" customWidth="1"/>
    <col min="15355" max="15355" width="8" style="198" bestFit="1" customWidth="1"/>
    <col min="15356" max="15586" width="9" style="198"/>
    <col min="15587" max="15588" width="7.125" style="198" customWidth="1"/>
    <col min="15589" max="15589" width="8.625" style="198" customWidth="1"/>
    <col min="15590" max="15590" width="5.625" style="198" customWidth="1"/>
    <col min="15591" max="15591" width="7.875" style="198" customWidth="1"/>
    <col min="15592" max="15592" width="5.625" style="198" customWidth="1"/>
    <col min="15593" max="15593" width="7.875" style="198" customWidth="1"/>
    <col min="15594" max="15594" width="5.625" style="198" customWidth="1"/>
    <col min="15595" max="15595" width="7.875" style="198" customWidth="1"/>
    <col min="15596" max="15596" width="5.625" style="198" customWidth="1"/>
    <col min="15597" max="15597" width="7.875" style="198" customWidth="1"/>
    <col min="15598" max="15598" width="5.625" style="198" customWidth="1"/>
    <col min="15599" max="15600" width="0" style="198" hidden="1" customWidth="1"/>
    <col min="15601" max="15601" width="7.875" style="198" customWidth="1"/>
    <col min="15602" max="15602" width="5.625" style="198" customWidth="1"/>
    <col min="15603" max="15603" width="7.875" style="198" customWidth="1"/>
    <col min="15604" max="15604" width="5.625" style="198" customWidth="1"/>
    <col min="15605" max="15605" width="7.875" style="198" customWidth="1"/>
    <col min="15606" max="15606" width="5.625" style="198" customWidth="1"/>
    <col min="15607" max="15607" width="7.875" style="198" customWidth="1"/>
    <col min="15608" max="15608" width="5.625" style="198" customWidth="1"/>
    <col min="15609" max="15609" width="7.875" style="198" customWidth="1"/>
    <col min="15610" max="15610" width="5.625" style="198" customWidth="1"/>
    <col min="15611" max="15611" width="8" style="198" bestFit="1" customWidth="1"/>
    <col min="15612" max="15842" width="9" style="198"/>
    <col min="15843" max="15844" width="7.125" style="198" customWidth="1"/>
    <col min="15845" max="15845" width="8.625" style="198" customWidth="1"/>
    <col min="15846" max="15846" width="5.625" style="198" customWidth="1"/>
    <col min="15847" max="15847" width="7.875" style="198" customWidth="1"/>
    <col min="15848" max="15848" width="5.625" style="198" customWidth="1"/>
    <col min="15849" max="15849" width="7.875" style="198" customWidth="1"/>
    <col min="15850" max="15850" width="5.625" style="198" customWidth="1"/>
    <col min="15851" max="15851" width="7.875" style="198" customWidth="1"/>
    <col min="15852" max="15852" width="5.625" style="198" customWidth="1"/>
    <col min="15853" max="15853" width="7.875" style="198" customWidth="1"/>
    <col min="15854" max="15854" width="5.625" style="198" customWidth="1"/>
    <col min="15855" max="15856" width="0" style="198" hidden="1" customWidth="1"/>
    <col min="15857" max="15857" width="7.875" style="198" customWidth="1"/>
    <col min="15858" max="15858" width="5.625" style="198" customWidth="1"/>
    <col min="15859" max="15859" width="7.875" style="198" customWidth="1"/>
    <col min="15860" max="15860" width="5.625" style="198" customWidth="1"/>
    <col min="15861" max="15861" width="7.875" style="198" customWidth="1"/>
    <col min="15862" max="15862" width="5.625" style="198" customWidth="1"/>
    <col min="15863" max="15863" width="7.875" style="198" customWidth="1"/>
    <col min="15864" max="15864" width="5.625" style="198" customWidth="1"/>
    <col min="15865" max="15865" width="7.875" style="198" customWidth="1"/>
    <col min="15866" max="15866" width="5.625" style="198" customWidth="1"/>
    <col min="15867" max="15867" width="8" style="198" bestFit="1" customWidth="1"/>
    <col min="15868" max="16098" width="9" style="198"/>
    <col min="16099" max="16100" width="7.125" style="198" customWidth="1"/>
    <col min="16101" max="16101" width="8.625" style="198" customWidth="1"/>
    <col min="16102" max="16102" width="5.625" style="198" customWidth="1"/>
    <col min="16103" max="16103" width="7.875" style="198" customWidth="1"/>
    <col min="16104" max="16104" width="5.625" style="198" customWidth="1"/>
    <col min="16105" max="16105" width="7.875" style="198" customWidth="1"/>
    <col min="16106" max="16106" width="5.625" style="198" customWidth="1"/>
    <col min="16107" max="16107" width="7.875" style="198" customWidth="1"/>
    <col min="16108" max="16108" width="5.625" style="198" customWidth="1"/>
    <col min="16109" max="16109" width="7.875" style="198" customWidth="1"/>
    <col min="16110" max="16110" width="5.625" style="198" customWidth="1"/>
    <col min="16111" max="16112" width="0" style="198" hidden="1" customWidth="1"/>
    <col min="16113" max="16113" width="7.875" style="198" customWidth="1"/>
    <col min="16114" max="16114" width="5.625" style="198" customWidth="1"/>
    <col min="16115" max="16115" width="7.875" style="198" customWidth="1"/>
    <col min="16116" max="16116" width="5.625" style="198" customWidth="1"/>
    <col min="16117" max="16117" width="7.875" style="198" customWidth="1"/>
    <col min="16118" max="16118" width="5.625" style="198" customWidth="1"/>
    <col min="16119" max="16119" width="7.875" style="198" customWidth="1"/>
    <col min="16120" max="16120" width="5.625" style="198" customWidth="1"/>
    <col min="16121" max="16121" width="7.875" style="198" customWidth="1"/>
    <col min="16122" max="16122" width="5.625" style="198" customWidth="1"/>
    <col min="16123" max="16123" width="8" style="198" bestFit="1" customWidth="1"/>
    <col min="16124" max="16384" width="9" style="198"/>
  </cols>
  <sheetData>
    <row r="1" spans="1:55" ht="15.75" customHeight="1">
      <c r="A1" s="203" t="s">
        <v>967</v>
      </c>
      <c r="B1" s="203"/>
      <c r="D1" s="198" t="s">
        <v>963</v>
      </c>
      <c r="E1" s="197" t="s">
        <v>963</v>
      </c>
    </row>
    <row r="2" spans="1:55" ht="12" customHeight="1">
      <c r="A2" s="205"/>
      <c r="B2" s="201" t="s">
        <v>964</v>
      </c>
      <c r="C2" s="252"/>
      <c r="D2" s="243"/>
      <c r="E2" s="202"/>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206"/>
    </row>
    <row r="3" spans="1:55" ht="15.75" customHeight="1">
      <c r="A3" s="229"/>
      <c r="B3" s="230"/>
      <c r="C3" s="253"/>
      <c r="D3" s="244" t="s">
        <v>34</v>
      </c>
      <c r="E3" s="231" t="s">
        <v>939</v>
      </c>
      <c r="F3" s="231" t="s">
        <v>836</v>
      </c>
      <c r="G3" s="231" t="s">
        <v>837</v>
      </c>
      <c r="H3" s="231" t="s">
        <v>839</v>
      </c>
      <c r="I3" s="231" t="s">
        <v>841</v>
      </c>
      <c r="J3" s="231" t="s">
        <v>842</v>
      </c>
      <c r="K3" s="231" t="s">
        <v>843</v>
      </c>
      <c r="L3" s="231" t="s">
        <v>845</v>
      </c>
      <c r="M3" s="231" t="s">
        <v>846</v>
      </c>
      <c r="N3" s="231" t="s">
        <v>848</v>
      </c>
      <c r="O3" s="231" t="s">
        <v>849</v>
      </c>
      <c r="P3" s="231" t="s">
        <v>851</v>
      </c>
      <c r="Q3" s="231" t="s">
        <v>852</v>
      </c>
      <c r="R3" s="231" t="s">
        <v>853</v>
      </c>
      <c r="S3" s="231" t="s">
        <v>854</v>
      </c>
      <c r="T3" s="231" t="s">
        <v>855</v>
      </c>
      <c r="U3" s="231" t="s">
        <v>856</v>
      </c>
      <c r="V3" s="231" t="s">
        <v>857</v>
      </c>
      <c r="W3" s="231" t="s">
        <v>858</v>
      </c>
      <c r="X3" s="231" t="s">
        <v>859</v>
      </c>
      <c r="Y3" s="231" t="s">
        <v>860</v>
      </c>
      <c r="Z3" s="231" t="s">
        <v>861</v>
      </c>
      <c r="AA3" s="231" t="s">
        <v>862</v>
      </c>
      <c r="AB3" s="231" t="s">
        <v>863</v>
      </c>
      <c r="AC3" s="231" t="s">
        <v>864</v>
      </c>
      <c r="AD3" s="231" t="s">
        <v>866</v>
      </c>
      <c r="AE3" s="231" t="s">
        <v>867</v>
      </c>
      <c r="AF3" s="231" t="s">
        <v>868</v>
      </c>
      <c r="AG3" s="231" t="s">
        <v>870</v>
      </c>
      <c r="AH3" s="231" t="s">
        <v>871</v>
      </c>
      <c r="AI3" s="231" t="s">
        <v>872</v>
      </c>
      <c r="AJ3" s="231" t="s">
        <v>873</v>
      </c>
      <c r="AK3" s="231" t="s">
        <v>875</v>
      </c>
      <c r="AL3" s="231" t="s">
        <v>657</v>
      </c>
      <c r="AM3" s="231" t="s">
        <v>876</v>
      </c>
      <c r="AN3" s="231" t="s">
        <v>877</v>
      </c>
      <c r="AO3" s="231" t="s">
        <v>878</v>
      </c>
      <c r="AP3" s="231" t="s">
        <v>879</v>
      </c>
      <c r="AQ3" s="231" t="s">
        <v>652</v>
      </c>
      <c r="AR3" s="231" t="s">
        <v>880</v>
      </c>
      <c r="AS3" s="231" t="s">
        <v>881</v>
      </c>
      <c r="AT3" s="231" t="s">
        <v>882</v>
      </c>
      <c r="AU3" s="231" t="s">
        <v>883</v>
      </c>
      <c r="AV3" s="231" t="s">
        <v>884</v>
      </c>
      <c r="AW3" s="231" t="s">
        <v>885</v>
      </c>
      <c r="AX3" s="231" t="s">
        <v>645</v>
      </c>
      <c r="AY3" s="231" t="s">
        <v>886</v>
      </c>
      <c r="AZ3" s="231" t="s">
        <v>887</v>
      </c>
      <c r="BA3" s="231" t="s">
        <v>888</v>
      </c>
      <c r="BB3" s="231" t="s">
        <v>889</v>
      </c>
      <c r="BC3" s="232" t="s">
        <v>890</v>
      </c>
    </row>
    <row r="4" spans="1:55" ht="15.75" customHeight="1">
      <c r="A4" s="237" t="s">
        <v>965</v>
      </c>
      <c r="B4" s="238" t="s">
        <v>977</v>
      </c>
      <c r="C4" s="248">
        <v>2010</v>
      </c>
      <c r="D4" s="254"/>
      <c r="E4" s="235"/>
      <c r="F4" s="235"/>
      <c r="G4" s="235"/>
      <c r="H4" s="235"/>
      <c r="I4" s="235"/>
      <c r="J4" s="235"/>
      <c r="K4" s="235"/>
      <c r="L4" s="235"/>
      <c r="M4" s="235"/>
      <c r="N4" s="235"/>
      <c r="O4" s="235"/>
      <c r="P4" s="235"/>
      <c r="Q4" s="235"/>
      <c r="R4" s="235"/>
      <c r="S4" s="235"/>
      <c r="T4" s="235"/>
      <c r="U4" s="235"/>
      <c r="V4" s="235"/>
      <c r="W4" s="235"/>
      <c r="X4" s="235"/>
      <c r="Y4" s="235"/>
      <c r="Z4" s="235"/>
      <c r="AA4" s="235"/>
      <c r="AB4" s="235"/>
      <c r="AC4" s="235"/>
      <c r="AD4" s="235"/>
      <c r="AE4" s="235"/>
      <c r="AF4" s="235"/>
      <c r="AG4" s="235"/>
      <c r="AH4" s="235"/>
      <c r="AI4" s="235"/>
      <c r="AJ4" s="235"/>
      <c r="AK4" s="235"/>
      <c r="AL4" s="235"/>
      <c r="AM4" s="235"/>
      <c r="AN4" s="235"/>
      <c r="AO4" s="235"/>
      <c r="AP4" s="235"/>
      <c r="AQ4" s="235"/>
      <c r="AR4" s="235"/>
      <c r="AS4" s="235"/>
      <c r="AT4" s="235"/>
      <c r="AU4" s="235"/>
      <c r="AV4" s="235"/>
      <c r="AW4" s="235"/>
      <c r="AX4" s="235"/>
      <c r="AY4" s="235"/>
      <c r="AZ4" s="235"/>
      <c r="BA4" s="235"/>
      <c r="BB4" s="235"/>
      <c r="BC4" s="255"/>
    </row>
    <row r="5" spans="1:55" ht="15.75" customHeight="1">
      <c r="A5" s="239"/>
      <c r="B5" s="240" t="s">
        <v>978</v>
      </c>
      <c r="C5" s="249">
        <v>2011</v>
      </c>
      <c r="D5" s="256"/>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3"/>
      <c r="AU5" s="233"/>
      <c r="AV5" s="233"/>
      <c r="AW5" s="233"/>
      <c r="AX5" s="233"/>
      <c r="AY5" s="233"/>
      <c r="AZ5" s="233"/>
      <c r="BA5" s="233"/>
      <c r="BB5" s="233"/>
      <c r="BC5" s="257"/>
    </row>
    <row r="6" spans="1:55" ht="15.75" customHeight="1">
      <c r="A6" s="239"/>
      <c r="B6" s="240" t="s">
        <v>979</v>
      </c>
      <c r="C6" s="249">
        <v>2012</v>
      </c>
      <c r="D6" s="256"/>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c r="AK6" s="233"/>
      <c r="AL6" s="233"/>
      <c r="AM6" s="233"/>
      <c r="AN6" s="233"/>
      <c r="AO6" s="233"/>
      <c r="AP6" s="233"/>
      <c r="AQ6" s="233"/>
      <c r="AR6" s="233"/>
      <c r="AS6" s="233"/>
      <c r="AT6" s="233"/>
      <c r="AU6" s="233"/>
      <c r="AV6" s="233"/>
      <c r="AW6" s="233"/>
      <c r="AX6" s="233"/>
      <c r="AY6" s="233"/>
      <c r="AZ6" s="233"/>
      <c r="BA6" s="233"/>
      <c r="BB6" s="233"/>
      <c r="BC6" s="257"/>
    </row>
    <row r="7" spans="1:55" ht="15.75" customHeight="1">
      <c r="A7" s="239"/>
      <c r="B7" s="240" t="s">
        <v>980</v>
      </c>
      <c r="C7" s="249">
        <v>2013</v>
      </c>
      <c r="D7" s="256"/>
      <c r="E7" s="233"/>
      <c r="F7" s="233"/>
      <c r="G7" s="233"/>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3"/>
      <c r="AY7" s="233"/>
      <c r="AZ7" s="233"/>
      <c r="BA7" s="233"/>
      <c r="BB7" s="233"/>
      <c r="BC7" s="257"/>
    </row>
    <row r="8" spans="1:55" ht="15.75" customHeight="1">
      <c r="A8" s="239"/>
      <c r="B8" s="240" t="s">
        <v>981</v>
      </c>
      <c r="C8" s="249">
        <v>2014</v>
      </c>
      <c r="D8" s="256"/>
      <c r="E8" s="233"/>
      <c r="F8" s="233"/>
      <c r="G8" s="233"/>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3"/>
      <c r="AY8" s="233"/>
      <c r="AZ8" s="233"/>
      <c r="BA8" s="233"/>
      <c r="BB8" s="233"/>
      <c r="BC8" s="257"/>
    </row>
    <row r="9" spans="1:55" s="197" customFormat="1" ht="15.75" customHeight="1">
      <c r="A9" s="239"/>
      <c r="B9" s="233" t="s">
        <v>968</v>
      </c>
      <c r="C9" s="250">
        <v>2015</v>
      </c>
      <c r="D9" s="245">
        <f>H27市町年齢調整死亡率!D24</f>
        <v>486.00543865920673</v>
      </c>
      <c r="E9" s="204">
        <f>H27市町年齢調整死亡率!BD24</f>
        <v>472.91761631587616</v>
      </c>
      <c r="F9" s="204">
        <f>H27市町年齢調整死亡率!BE24</f>
        <v>468.60700467719244</v>
      </c>
      <c r="G9" s="204">
        <f>H27市町年齢調整死亡率!BF24</f>
        <v>402.50548477390993</v>
      </c>
      <c r="H9" s="204">
        <f>H27市町年齢調整死亡率!BG24</f>
        <v>434.81745518174648</v>
      </c>
      <c r="I9" s="204">
        <f>H27市町年齢調整死亡率!BH24</f>
        <v>620.18558158044402</v>
      </c>
      <c r="J9" s="204">
        <f>H27市町年齢調整死亡率!BI24</f>
        <v>574.53041570258404</v>
      </c>
      <c r="K9" s="204">
        <f>H27市町年齢調整死亡率!BJ24</f>
        <v>437.54930601648658</v>
      </c>
      <c r="L9" s="204">
        <f>H27市町年齢調整死亡率!BK24</f>
        <v>498.0440286643373</v>
      </c>
      <c r="M9" s="204">
        <f>H27市町年齢調整死亡率!BL24</f>
        <v>460.19735792366816</v>
      </c>
      <c r="N9" s="204">
        <f>H27市町年齢調整死亡率!BM24</f>
        <v>482.39990922508099</v>
      </c>
      <c r="O9" s="204">
        <f>H27市町年齢調整死亡率!BN24</f>
        <v>421.72019639223737</v>
      </c>
      <c r="P9" s="204">
        <f>H27市町年齢調整死亡率!BO24</f>
        <v>515.8826776754546</v>
      </c>
      <c r="Q9" s="204">
        <f>H27市町年齢調整死亡率!BP24</f>
        <v>540.60642774917562</v>
      </c>
      <c r="R9" s="204">
        <f>H27市町年齢調整死亡率!BQ24</f>
        <v>503.68496889884801</v>
      </c>
      <c r="S9" s="204">
        <f>H27市町年齢調整死亡率!BR24</f>
        <v>421.04890353096965</v>
      </c>
      <c r="T9" s="204">
        <f>H27市町年齢調整死亡率!BS24</f>
        <v>499.04615216597216</v>
      </c>
      <c r="U9" s="204">
        <f>H27市町年齢調整死亡率!BT24</f>
        <v>387.98432455413297</v>
      </c>
      <c r="V9" s="204">
        <f>H27市町年齢調整死亡率!BU24</f>
        <v>468.45076383401124</v>
      </c>
      <c r="W9" s="204">
        <f>H27市町年齢調整死亡率!BV24</f>
        <v>427.90396099109074</v>
      </c>
      <c r="X9" s="204">
        <f>H27市町年齢調整死亡率!BW24</f>
        <v>503.87074385381811</v>
      </c>
      <c r="Y9" s="204">
        <f>H27市町年齢調整死亡率!BX24</f>
        <v>465.8685681722045</v>
      </c>
      <c r="Z9" s="204">
        <f>H27市町年齢調整死亡率!BY24</f>
        <v>491.37740766878716</v>
      </c>
      <c r="AA9" s="204">
        <f>H27市町年齢調整死亡率!BZ24</f>
        <v>401.26481338874385</v>
      </c>
      <c r="AB9" s="204">
        <f>H27市町年齢調整死亡率!CA24</f>
        <v>411.95189886498383</v>
      </c>
      <c r="AC9" s="204">
        <f>H27市町年齢調整死亡率!CB24</f>
        <v>401.78856632606278</v>
      </c>
      <c r="AD9" s="204">
        <f>H27市町年齢調整死亡率!CC24</f>
        <v>538.48163561536012</v>
      </c>
      <c r="AE9" s="204">
        <f>H27市町年齢調整死亡率!CD24</f>
        <v>393.1816681182583</v>
      </c>
      <c r="AF9" s="204">
        <f>H27市町年齢調整死亡率!CE24</f>
        <v>443.80737398506596</v>
      </c>
      <c r="AG9" s="204">
        <f>H27市町年齢調整死亡率!CF24</f>
        <v>402.16122874874827</v>
      </c>
      <c r="AH9" s="204">
        <f>H27市町年齢調整死亡率!CG24</f>
        <v>458.80029776063014</v>
      </c>
      <c r="AI9" s="204">
        <f>H27市町年齢調整死亡率!CH24</f>
        <v>457.18367492350853</v>
      </c>
      <c r="AJ9" s="204">
        <f>H27市町年齢調整死亡率!CI24</f>
        <v>541.08466056873579</v>
      </c>
      <c r="AK9" s="204">
        <f>H27市町年齢調整死亡率!CJ24</f>
        <v>446.18787689451892</v>
      </c>
      <c r="AL9" s="204">
        <f>H27市町年齢調整死亡率!CK24</f>
        <v>516.59509686561523</v>
      </c>
      <c r="AM9" s="204">
        <f>H27市町年齢調整死亡率!CL24</f>
        <v>509.82104957257854</v>
      </c>
      <c r="AN9" s="204">
        <f>H27市町年齢調整死亡率!CM24</f>
        <v>556.80574859036994</v>
      </c>
      <c r="AO9" s="204">
        <f>H27市町年齢調整死亡率!CN24</f>
        <v>594.09935733546513</v>
      </c>
      <c r="AP9" s="204">
        <f>H27市町年齢調整死亡率!CO24</f>
        <v>443.79706189986513</v>
      </c>
      <c r="AQ9" s="204">
        <f>H27市町年齢調整死亡率!CP24</f>
        <v>568.92602886176826</v>
      </c>
      <c r="AR9" s="204">
        <f>H27市町年齢調整死亡率!CQ24</f>
        <v>367.26775923568732</v>
      </c>
      <c r="AS9" s="204">
        <f>H27市町年齢調整死亡率!CR24</f>
        <v>472.14770086547486</v>
      </c>
      <c r="AT9" s="204">
        <f>H27市町年齢調整死亡率!CS24</f>
        <v>506.45454015870519</v>
      </c>
      <c r="AU9" s="204">
        <f>H27市町年齢調整死亡率!CT24</f>
        <v>503.18402468833688</v>
      </c>
      <c r="AV9" s="204">
        <f>H27市町年齢調整死亡率!CU24</f>
        <v>661.30956499012632</v>
      </c>
      <c r="AW9" s="204">
        <f>H27市町年齢調整死亡率!CV24</f>
        <v>394.52825006403674</v>
      </c>
      <c r="AX9" s="204">
        <f>H27市町年齢調整死亡率!CW24</f>
        <v>452.84073908378497</v>
      </c>
      <c r="AY9" s="204">
        <f>H27市町年齢調整死亡率!CX24</f>
        <v>435.19079237382044</v>
      </c>
      <c r="AZ9" s="204">
        <f>H27市町年齢調整死亡率!CY24</f>
        <v>528.97496697812971</v>
      </c>
      <c r="BA9" s="204">
        <f>H27市町年齢調整死亡率!CZ24</f>
        <v>558.87606245853704</v>
      </c>
      <c r="BB9" s="204">
        <f>H27市町年齢調整死亡率!DA24</f>
        <v>453.77792087696088</v>
      </c>
      <c r="BC9" s="207">
        <f>H27市町年齢調整死亡率!DB24</f>
        <v>500.76815232049671</v>
      </c>
    </row>
    <row r="10" spans="1:55" s="197" customFormat="1" ht="15.75" customHeight="1">
      <c r="A10" s="239"/>
      <c r="B10" s="233" t="s">
        <v>969</v>
      </c>
      <c r="C10" s="250">
        <v>2016</v>
      </c>
      <c r="D10" s="245"/>
      <c r="E10" s="204"/>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8"/>
    </row>
    <row r="11" spans="1:55" s="197" customFormat="1" ht="15.75" customHeight="1">
      <c r="A11" s="213" t="s">
        <v>966</v>
      </c>
      <c r="B11" s="238" t="s">
        <v>977</v>
      </c>
      <c r="C11" s="248">
        <v>2010</v>
      </c>
      <c r="D11" s="246"/>
      <c r="E11" s="211"/>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c r="AK11" s="202"/>
      <c r="AL11" s="202"/>
      <c r="AM11" s="202"/>
      <c r="AN11" s="202"/>
      <c r="AO11" s="202"/>
      <c r="AP11" s="202"/>
      <c r="AQ11" s="202"/>
      <c r="AR11" s="202"/>
      <c r="AS11" s="202"/>
      <c r="AT11" s="202"/>
      <c r="AU11" s="202"/>
      <c r="AV11" s="202"/>
      <c r="AW11" s="202"/>
      <c r="AX11" s="202"/>
      <c r="AY11" s="202"/>
      <c r="AZ11" s="202"/>
      <c r="BA11" s="202"/>
      <c r="BB11" s="202"/>
      <c r="BC11" s="236"/>
    </row>
    <row r="12" spans="1:55" s="197" customFormat="1" ht="15.75" customHeight="1">
      <c r="A12" s="239"/>
      <c r="B12" s="240" t="s">
        <v>978</v>
      </c>
      <c r="C12" s="249">
        <v>2011</v>
      </c>
      <c r="D12" s="245"/>
      <c r="E12" s="204"/>
      <c r="F12" s="200"/>
      <c r="G12" s="200"/>
      <c r="H12" s="200"/>
      <c r="I12" s="200"/>
      <c r="J12" s="200"/>
      <c r="K12" s="200"/>
      <c r="L12" s="200"/>
      <c r="M12" s="200"/>
      <c r="N12" s="200"/>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200"/>
      <c r="AN12" s="200"/>
      <c r="AO12" s="200"/>
      <c r="AP12" s="200"/>
      <c r="AQ12" s="200"/>
      <c r="AR12" s="200"/>
      <c r="AS12" s="200"/>
      <c r="AT12" s="200"/>
      <c r="AU12" s="200"/>
      <c r="AV12" s="200"/>
      <c r="AW12" s="200"/>
      <c r="AX12" s="200"/>
      <c r="AY12" s="200"/>
      <c r="AZ12" s="200"/>
      <c r="BA12" s="200"/>
      <c r="BB12" s="200"/>
      <c r="BC12" s="208"/>
    </row>
    <row r="13" spans="1:55" s="197" customFormat="1" ht="15.75" customHeight="1">
      <c r="A13" s="239"/>
      <c r="B13" s="240" t="s">
        <v>979</v>
      </c>
      <c r="C13" s="249">
        <v>2012</v>
      </c>
      <c r="D13" s="245"/>
      <c r="E13" s="204"/>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c r="AZ13" s="200"/>
      <c r="BA13" s="200"/>
      <c r="BB13" s="200"/>
      <c r="BC13" s="208"/>
    </row>
    <row r="14" spans="1:55" s="197" customFormat="1" ht="15.75" customHeight="1">
      <c r="A14" s="239"/>
      <c r="B14" s="240" t="s">
        <v>980</v>
      </c>
      <c r="C14" s="249">
        <v>2013</v>
      </c>
      <c r="D14" s="245"/>
      <c r="E14" s="204"/>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8"/>
    </row>
    <row r="15" spans="1:55" s="197" customFormat="1" ht="15.75" customHeight="1">
      <c r="A15" s="239"/>
      <c r="B15" s="240" t="s">
        <v>981</v>
      </c>
      <c r="C15" s="249">
        <v>2014</v>
      </c>
      <c r="D15" s="245"/>
      <c r="E15" s="204"/>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8"/>
    </row>
    <row r="16" spans="1:55" ht="15.75" customHeight="1">
      <c r="A16" s="241"/>
      <c r="B16" s="233" t="s">
        <v>968</v>
      </c>
      <c r="C16" s="250">
        <v>2015</v>
      </c>
      <c r="D16" s="245">
        <f>H27市町年齢調整死亡率!D49</f>
        <v>254.97890046305918</v>
      </c>
      <c r="E16" s="204">
        <f>H27市町年齢調整死亡率!BD49</f>
        <v>252.85402087308304</v>
      </c>
      <c r="F16" s="204">
        <f>H27市町年齢調整死亡率!BE49</f>
        <v>258.19300164440347</v>
      </c>
      <c r="G16" s="204">
        <f>H27市町年齢調整死亡率!BF49</f>
        <v>230.74312901654571</v>
      </c>
      <c r="H16" s="204">
        <f>H27市町年齢調整死亡率!BG49</f>
        <v>260.60237834911618</v>
      </c>
      <c r="I16" s="204">
        <f>H27市町年齢調整死亡率!BH49</f>
        <v>331.18527131785413</v>
      </c>
      <c r="J16" s="204">
        <f>H27市町年齢調整死亡率!BI49</f>
        <v>318.47721628025909</v>
      </c>
      <c r="K16" s="204">
        <f>H27市町年齢調整死亡率!BJ49</f>
        <v>232.52378601520113</v>
      </c>
      <c r="L16" s="204">
        <f>H27市町年齢調整死亡率!BK49</f>
        <v>264.19528540895561</v>
      </c>
      <c r="M16" s="204">
        <f>H27市町年齢調整死亡率!BL49</f>
        <v>252.21697512262946</v>
      </c>
      <c r="N16" s="204">
        <f>H27市町年齢調整死亡率!BM49</f>
        <v>254.87661094698069</v>
      </c>
      <c r="O16" s="204">
        <f>H27市町年齢調整死亡率!BN49</f>
        <v>246.16795908657721</v>
      </c>
      <c r="P16" s="204">
        <f>H27市町年齢調整死亡率!BO49</f>
        <v>265.15394152594706</v>
      </c>
      <c r="Q16" s="204">
        <f>H27市町年齢調整死亡率!BP49</f>
        <v>273.15599931160352</v>
      </c>
      <c r="R16" s="204">
        <f>H27市町年齢調整死亡率!BQ49</f>
        <v>259.41324105743024</v>
      </c>
      <c r="S16" s="204">
        <f>H27市町年齢調整死亡率!BR49</f>
        <v>235.7691994572466</v>
      </c>
      <c r="T16" s="204">
        <f>H27市町年齢調整死亡率!BS49</f>
        <v>328.9920574227429</v>
      </c>
      <c r="U16" s="204">
        <f>H27市町年齢調整死亡率!BT49</f>
        <v>213.11021731045855</v>
      </c>
      <c r="V16" s="204">
        <f>H27市町年齢調整死亡率!BU49</f>
        <v>263.54588184022145</v>
      </c>
      <c r="W16" s="204">
        <f>H27市町年齢調整死亡率!BV49</f>
        <v>245.20579228469717</v>
      </c>
      <c r="X16" s="204">
        <f>H27市町年齢調整死亡率!BW49</f>
        <v>263.98964785569314</v>
      </c>
      <c r="Y16" s="204">
        <f>H27市町年齢調整死亡率!BX49</f>
        <v>270.91139771345064</v>
      </c>
      <c r="Z16" s="204">
        <f>H27市町年齢調整死亡率!BY49</f>
        <v>263.18777295981118</v>
      </c>
      <c r="AA16" s="204">
        <f>H27市町年齢調整死亡率!BZ49</f>
        <v>244.44452392805121</v>
      </c>
      <c r="AB16" s="204">
        <f>H27市町年齢調整死亡率!CA49</f>
        <v>218.8886102145913</v>
      </c>
      <c r="AC16" s="204">
        <f>H27市町年齢調整死亡率!CB49</f>
        <v>208.51246777494111</v>
      </c>
      <c r="AD16" s="204">
        <f>H27市町年齢調整死亡率!CC49</f>
        <v>262.08157995693477</v>
      </c>
      <c r="AE16" s="204">
        <f>H27市町年齢調整死亡率!CD49</f>
        <v>238.71116121604987</v>
      </c>
      <c r="AF16" s="204">
        <f>H27市町年齢調整死亡率!CE49</f>
        <v>240.53634833467089</v>
      </c>
      <c r="AG16" s="204">
        <f>H27市町年齢調整死亡率!CF49</f>
        <v>247.01679150825393</v>
      </c>
      <c r="AH16" s="204">
        <f>H27市町年齢調整死亡率!CG49</f>
        <v>232.56199844334637</v>
      </c>
      <c r="AI16" s="204">
        <f>H27市町年齢調整死亡率!CH49</f>
        <v>256.1180809189371</v>
      </c>
      <c r="AJ16" s="204">
        <f>H27市町年齢調整死亡率!CI49</f>
        <v>205.49149192187815</v>
      </c>
      <c r="AK16" s="204">
        <f>H27市町年齢調整死亡率!CJ49</f>
        <v>250.70902022707284</v>
      </c>
      <c r="AL16" s="204">
        <f>H27市町年齢調整死亡率!CK49</f>
        <v>271.71741169181115</v>
      </c>
      <c r="AM16" s="204">
        <f>H27市町年齢調整死亡率!CL49</f>
        <v>229.57344450160582</v>
      </c>
      <c r="AN16" s="204">
        <f>H27市町年齢調整死亡率!CM49</f>
        <v>264.93821038584736</v>
      </c>
      <c r="AO16" s="204">
        <f>H27市町年齢調整死亡率!CN49</f>
        <v>253.58814755425092</v>
      </c>
      <c r="AP16" s="204">
        <f>H27市町年齢調整死亡率!CO49</f>
        <v>221.62147539940528</v>
      </c>
      <c r="AQ16" s="204">
        <f>H27市町年齢調整死亡率!CP49</f>
        <v>263.71015241359584</v>
      </c>
      <c r="AR16" s="204">
        <f>H27市町年齢調整死亡率!CQ49</f>
        <v>183.91078993478803</v>
      </c>
      <c r="AS16" s="204">
        <f>H27市町年齢調整死亡率!CR49</f>
        <v>244.60075018061301</v>
      </c>
      <c r="AT16" s="204">
        <f>H27市町年齢調整死亡率!CS49</f>
        <v>221.63712398767339</v>
      </c>
      <c r="AU16" s="204">
        <f>H27市町年齢調整死亡率!CT49</f>
        <v>273.428461354099</v>
      </c>
      <c r="AV16" s="204">
        <f>H27市町年齢調整死亡率!CU49</f>
        <v>271.07274062590943</v>
      </c>
      <c r="AW16" s="204">
        <f>H27市町年齢調整死亡率!CV49</f>
        <v>245.11001093757943</v>
      </c>
      <c r="AX16" s="204">
        <f>H27市町年齢調整死亡率!CW49</f>
        <v>198.5608669214667</v>
      </c>
      <c r="AY16" s="204">
        <f>H27市町年齢調整死亡率!CX49</f>
        <v>220.64671792761109</v>
      </c>
      <c r="AZ16" s="204">
        <f>H27市町年齢調整死亡率!CY49</f>
        <v>257.85052917917778</v>
      </c>
      <c r="BA16" s="204">
        <f>H27市町年齢調整死亡率!CZ49</f>
        <v>229.54096591928436</v>
      </c>
      <c r="BB16" s="204">
        <f>H27市町年齢調整死亡率!DA49</f>
        <v>216.25895658768911</v>
      </c>
      <c r="BC16" s="207">
        <f>H27市町年齢調整死亡率!DB49</f>
        <v>276.61988462400723</v>
      </c>
    </row>
    <row r="17" spans="1:55" ht="15.75" customHeight="1">
      <c r="A17" s="242"/>
      <c r="B17" s="234" t="s">
        <v>969</v>
      </c>
      <c r="C17" s="251">
        <v>2016</v>
      </c>
      <c r="D17" s="247"/>
      <c r="E17" s="212"/>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09"/>
      <c r="AX17" s="209"/>
      <c r="AY17" s="209"/>
      <c r="AZ17" s="209"/>
      <c r="BA17" s="209"/>
      <c r="BB17" s="209"/>
      <c r="BC17" s="210"/>
    </row>
  </sheetData>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2"/>
  <sheetViews>
    <sheetView workbookViewId="0">
      <pane xSplit="1" ySplit="6" topLeftCell="B7" activePane="bottomRight" state="frozen"/>
      <selection pane="topRight"/>
      <selection pane="bottomLeft"/>
      <selection pane="bottomRight"/>
    </sheetView>
  </sheetViews>
  <sheetFormatPr defaultRowHeight="13.5"/>
  <cols>
    <col min="1" max="1" width="9.875" customWidth="1"/>
    <col min="2" max="16" width="12.625" customWidth="1"/>
  </cols>
  <sheetData>
    <row r="1" spans="1:16">
      <c r="A1" s="19" t="s">
        <v>976</v>
      </c>
    </row>
    <row r="2" spans="1:16">
      <c r="A2" s="19" t="s">
        <v>35</v>
      </c>
      <c r="M2" t="s">
        <v>936</v>
      </c>
      <c r="O2" t="s">
        <v>936</v>
      </c>
    </row>
    <row r="3" spans="1:16">
      <c r="A3" s="223"/>
      <c r="B3" s="224" t="s">
        <v>971</v>
      </c>
      <c r="C3" s="17" t="s">
        <v>936</v>
      </c>
      <c r="D3" s="17"/>
      <c r="E3" s="224" t="s">
        <v>972</v>
      </c>
      <c r="F3" s="37" t="s">
        <v>936</v>
      </c>
      <c r="G3" s="225" t="s">
        <v>973</v>
      </c>
      <c r="H3" s="17" t="s">
        <v>936</v>
      </c>
      <c r="I3" s="224" t="s">
        <v>974</v>
      </c>
      <c r="J3" s="37" t="s">
        <v>936</v>
      </c>
      <c r="K3" s="225" t="s">
        <v>975</v>
      </c>
      <c r="L3" s="17" t="s">
        <v>936</v>
      </c>
      <c r="M3" s="224" t="s">
        <v>827</v>
      </c>
      <c r="N3" s="37" t="s">
        <v>936</v>
      </c>
      <c r="O3" s="225" t="s">
        <v>28</v>
      </c>
      <c r="P3" s="37"/>
    </row>
    <row r="4" spans="1:16">
      <c r="A4" s="29" t="s">
        <v>27</v>
      </c>
      <c r="B4" s="228" t="s">
        <v>26</v>
      </c>
      <c r="C4" s="110" t="s">
        <v>25</v>
      </c>
      <c r="D4" s="221" t="s">
        <v>24</v>
      </c>
      <c r="E4" s="228" t="s">
        <v>26</v>
      </c>
      <c r="F4" s="221" t="s">
        <v>24</v>
      </c>
      <c r="G4" s="161" t="s">
        <v>26</v>
      </c>
      <c r="H4" s="221" t="s">
        <v>24</v>
      </c>
      <c r="I4" s="228" t="s">
        <v>26</v>
      </c>
      <c r="J4" s="221" t="s">
        <v>24</v>
      </c>
      <c r="K4" s="161" t="s">
        <v>26</v>
      </c>
      <c r="L4" s="221" t="s">
        <v>24</v>
      </c>
      <c r="M4" s="228" t="s">
        <v>26</v>
      </c>
      <c r="N4" s="221" t="s">
        <v>24</v>
      </c>
      <c r="O4" s="228" t="s">
        <v>26</v>
      </c>
      <c r="P4" s="221" t="s">
        <v>24</v>
      </c>
    </row>
    <row r="5" spans="1:16">
      <c r="A5" s="29"/>
      <c r="B5" s="226" t="s">
        <v>23</v>
      </c>
      <c r="C5" s="298" t="s">
        <v>1075</v>
      </c>
      <c r="D5" s="10"/>
      <c r="E5" s="226" t="s">
        <v>23</v>
      </c>
      <c r="F5" s="10"/>
      <c r="G5" s="222" t="s">
        <v>23</v>
      </c>
      <c r="H5" s="10"/>
      <c r="I5" s="226" t="s">
        <v>23</v>
      </c>
      <c r="J5" s="10"/>
      <c r="K5" s="222" t="s">
        <v>23</v>
      </c>
      <c r="L5" s="10"/>
      <c r="M5" s="226" t="s">
        <v>23</v>
      </c>
      <c r="N5" s="10"/>
      <c r="O5" s="226" t="s">
        <v>23</v>
      </c>
      <c r="P5" s="10"/>
    </row>
    <row r="6" spans="1:16" ht="24">
      <c r="A6" s="25"/>
      <c r="B6" s="227" t="s">
        <v>22</v>
      </c>
      <c r="C6" s="219" t="s">
        <v>31</v>
      </c>
      <c r="D6" s="220" t="s">
        <v>20</v>
      </c>
      <c r="E6" s="227" t="s">
        <v>22</v>
      </c>
      <c r="F6" s="220" t="s">
        <v>20</v>
      </c>
      <c r="G6" s="218" t="s">
        <v>22</v>
      </c>
      <c r="H6" s="220" t="s">
        <v>20</v>
      </c>
      <c r="I6" s="227" t="s">
        <v>22</v>
      </c>
      <c r="J6" s="220" t="s">
        <v>20</v>
      </c>
      <c r="K6" s="218" t="s">
        <v>22</v>
      </c>
      <c r="L6" s="220" t="s">
        <v>20</v>
      </c>
      <c r="M6" s="227" t="s">
        <v>32</v>
      </c>
      <c r="N6" s="220" t="s">
        <v>30</v>
      </c>
      <c r="O6" s="227" t="s">
        <v>22</v>
      </c>
      <c r="P6" s="220" t="s">
        <v>20</v>
      </c>
    </row>
    <row r="7" spans="1:16">
      <c r="A7" s="10" t="s">
        <v>19</v>
      </c>
      <c r="B7" s="9">
        <f>H28国死亡率!E9</f>
        <v>2.8</v>
      </c>
      <c r="C7" s="8">
        <v>8180</v>
      </c>
      <c r="D7" s="7">
        <f t="shared" ref="D7:D24" si="0">B7*$C7/100000</f>
        <v>0.22903999999999999</v>
      </c>
      <c r="E7" s="9">
        <f>H28国死亡率!G9</f>
        <v>2.7</v>
      </c>
      <c r="F7" s="7">
        <f>E7*$C7/100000</f>
        <v>0.22086</v>
      </c>
      <c r="G7" s="9">
        <f>H28国死亡率!I9</f>
        <v>0.6</v>
      </c>
      <c r="H7" s="7">
        <f>G7*$C7/100000</f>
        <v>4.9079999999999999E-2</v>
      </c>
      <c r="I7" s="9">
        <f>H28国死亡率!K9</f>
        <v>0</v>
      </c>
      <c r="J7" s="7">
        <f>I7*$C7/100000</f>
        <v>0</v>
      </c>
      <c r="K7" s="9">
        <f>H28国死亡率!M9</f>
        <v>0</v>
      </c>
      <c r="L7" s="7">
        <f>K7*$C7/100000</f>
        <v>0</v>
      </c>
      <c r="M7" s="9">
        <f>H27国死亡率!C9</f>
        <v>58.3</v>
      </c>
      <c r="N7" s="7">
        <f t="shared" ref="N7:N24" si="1">M7*C7/100000</f>
        <v>4.7689399999999997</v>
      </c>
      <c r="O7" s="9">
        <f>H28国死亡率!C9</f>
        <v>53.9</v>
      </c>
      <c r="P7" s="7">
        <f t="shared" ref="P7:P24" si="2">O7*$C7/100000</f>
        <v>4.4090199999999999</v>
      </c>
    </row>
    <row r="8" spans="1:16">
      <c r="A8" s="10" t="s">
        <v>944</v>
      </c>
      <c r="B8" s="9">
        <f>H28国死亡率!E10</f>
        <v>0.5</v>
      </c>
      <c r="C8" s="8">
        <v>8338</v>
      </c>
      <c r="D8" s="7">
        <f t="shared" si="0"/>
        <v>4.1689999999999998E-2</v>
      </c>
      <c r="E8" s="9">
        <f>H28国死亡率!G10</f>
        <v>0.4</v>
      </c>
      <c r="F8" s="7">
        <f t="shared" ref="F8:F24" si="3">E8*$C8/100000</f>
        <v>3.3352E-2</v>
      </c>
      <c r="G8" s="9">
        <f>H28国死亡率!I10</f>
        <v>0.3</v>
      </c>
      <c r="H8" s="7">
        <f t="shared" ref="H8:H24" si="4">G8*$C8/100000</f>
        <v>2.5014000000000002E-2</v>
      </c>
      <c r="I8" s="9">
        <f>H28国死亡率!K10</f>
        <v>0</v>
      </c>
      <c r="J8" s="7">
        <f t="shared" ref="J8:J24" si="5">I8*$C8/100000</f>
        <v>0</v>
      </c>
      <c r="K8" s="9">
        <f>H28国死亡率!M10</f>
        <v>0</v>
      </c>
      <c r="L8" s="7">
        <f t="shared" ref="L8:L24" si="6">K8*$C8/100000</f>
        <v>0</v>
      </c>
      <c r="M8" s="9">
        <f>H27国死亡率!C10</f>
        <v>9.4</v>
      </c>
      <c r="N8" s="7">
        <f t="shared" si="1"/>
        <v>0.78377200000000002</v>
      </c>
      <c r="O8" s="9">
        <f>H28国死亡率!C10</f>
        <v>8.5</v>
      </c>
      <c r="P8" s="7">
        <f t="shared" si="2"/>
        <v>0.70872999999999997</v>
      </c>
    </row>
    <row r="9" spans="1:16">
      <c r="A9" s="10" t="s">
        <v>945</v>
      </c>
      <c r="B9" s="9">
        <f>H28国死亡率!E11</f>
        <v>0.1</v>
      </c>
      <c r="C9" s="8">
        <v>8497</v>
      </c>
      <c r="D9" s="7">
        <f t="shared" si="0"/>
        <v>8.4970000000000011E-3</v>
      </c>
      <c r="E9" s="9">
        <f>H28国死亡率!G11</f>
        <v>0.1</v>
      </c>
      <c r="F9" s="7">
        <f t="shared" si="3"/>
        <v>8.4970000000000011E-3</v>
      </c>
      <c r="G9" s="9">
        <f>H28国死亡率!I11</f>
        <v>0</v>
      </c>
      <c r="H9" s="7">
        <f t="shared" si="4"/>
        <v>0</v>
      </c>
      <c r="I9" s="9">
        <f>H28国死亡率!K11</f>
        <v>0</v>
      </c>
      <c r="J9" s="7">
        <f t="shared" si="5"/>
        <v>0</v>
      </c>
      <c r="K9" s="9">
        <f>H28国死亡率!M11</f>
        <v>0</v>
      </c>
      <c r="L9" s="7">
        <f t="shared" si="6"/>
        <v>0</v>
      </c>
      <c r="M9" s="9">
        <f>H27国死亡率!C11</f>
        <v>9.4</v>
      </c>
      <c r="N9" s="7">
        <f t="shared" si="1"/>
        <v>0.79871800000000004</v>
      </c>
      <c r="O9" s="9">
        <f>H28国死亡率!C11</f>
        <v>9.1</v>
      </c>
      <c r="P9" s="7">
        <f t="shared" si="2"/>
        <v>0.773227</v>
      </c>
    </row>
    <row r="10" spans="1:16">
      <c r="A10" s="10" t="s">
        <v>946</v>
      </c>
      <c r="B10" s="9">
        <f>H28国死亡率!E12</f>
        <v>0.3</v>
      </c>
      <c r="C10" s="8">
        <v>8655</v>
      </c>
      <c r="D10" s="7">
        <f t="shared" si="0"/>
        <v>2.5964999999999998E-2</v>
      </c>
      <c r="E10" s="9">
        <f>H28国死亡率!G12</f>
        <v>0.3</v>
      </c>
      <c r="F10" s="7">
        <f t="shared" si="3"/>
        <v>2.5964999999999998E-2</v>
      </c>
      <c r="G10" s="9">
        <f>H28国死亡率!I12</f>
        <v>0</v>
      </c>
      <c r="H10" s="7">
        <f t="shared" si="4"/>
        <v>0</v>
      </c>
      <c r="I10" s="9">
        <f>H28国死亡率!K12</f>
        <v>0</v>
      </c>
      <c r="J10" s="7">
        <f t="shared" si="5"/>
        <v>0</v>
      </c>
      <c r="K10" s="9">
        <f>H28国死亡率!M12</f>
        <v>0</v>
      </c>
      <c r="L10" s="7">
        <f t="shared" si="6"/>
        <v>0</v>
      </c>
      <c r="M10" s="9">
        <f>H27国死亡率!C12</f>
        <v>27.2</v>
      </c>
      <c r="N10" s="7">
        <f t="shared" si="1"/>
        <v>2.3541599999999998</v>
      </c>
      <c r="O10" s="9">
        <f>H28国死亡率!C12</f>
        <v>26.7</v>
      </c>
      <c r="P10" s="7">
        <f t="shared" si="2"/>
        <v>2.3108849999999999</v>
      </c>
    </row>
    <row r="11" spans="1:16">
      <c r="A11" s="10" t="s">
        <v>947</v>
      </c>
      <c r="B11" s="9">
        <f>H28国死亡率!E13</f>
        <v>0.3</v>
      </c>
      <c r="C11" s="8">
        <v>8814</v>
      </c>
      <c r="D11" s="7">
        <f t="shared" si="0"/>
        <v>2.6441999999999997E-2</v>
      </c>
      <c r="E11" s="9">
        <f>H28国死亡率!G13</f>
        <v>0.1</v>
      </c>
      <c r="F11" s="7">
        <f t="shared" si="3"/>
        <v>8.8140000000000007E-3</v>
      </c>
      <c r="G11" s="9">
        <f>H28国死亡率!I13</f>
        <v>0</v>
      </c>
      <c r="H11" s="7">
        <f t="shared" si="4"/>
        <v>0</v>
      </c>
      <c r="I11" s="9">
        <f>H28国死亡率!K13</f>
        <v>0</v>
      </c>
      <c r="J11" s="7">
        <f t="shared" si="5"/>
        <v>0</v>
      </c>
      <c r="K11" s="9">
        <f>H28国死亡率!M13</f>
        <v>0</v>
      </c>
      <c r="L11" s="7">
        <f t="shared" si="6"/>
        <v>0</v>
      </c>
      <c r="M11" s="9">
        <f>H27国死亡率!C13</f>
        <v>50.3</v>
      </c>
      <c r="N11" s="7">
        <f t="shared" si="1"/>
        <v>4.4334419999999994</v>
      </c>
      <c r="O11" s="9">
        <f>H28国死亡率!C13</f>
        <v>48.6</v>
      </c>
      <c r="P11" s="7">
        <f t="shared" si="2"/>
        <v>4.2836040000000004</v>
      </c>
    </row>
    <row r="12" spans="1:16">
      <c r="A12" s="10" t="s">
        <v>948</v>
      </c>
      <c r="B12" s="9">
        <f>H28国死亡率!E14</f>
        <v>0.4</v>
      </c>
      <c r="C12" s="8">
        <v>8972</v>
      </c>
      <c r="D12" s="7">
        <f t="shared" si="0"/>
        <v>3.5888000000000003E-2</v>
      </c>
      <c r="E12" s="9">
        <f>H28国死亡率!G14</f>
        <v>0.3</v>
      </c>
      <c r="F12" s="7">
        <f t="shared" si="3"/>
        <v>2.6915999999999999E-2</v>
      </c>
      <c r="G12" s="9">
        <f>H28国死亡率!I14</f>
        <v>0</v>
      </c>
      <c r="H12" s="7">
        <f t="shared" si="4"/>
        <v>0</v>
      </c>
      <c r="I12" s="9">
        <f>H28国死亡率!K14</f>
        <v>0</v>
      </c>
      <c r="J12" s="7">
        <f t="shared" si="5"/>
        <v>0</v>
      </c>
      <c r="K12" s="9">
        <f>H28国死亡率!M14</f>
        <v>0</v>
      </c>
      <c r="L12" s="7">
        <f t="shared" si="6"/>
        <v>0</v>
      </c>
      <c r="M12" s="9">
        <f>H27国死亡率!C14</f>
        <v>55.6</v>
      </c>
      <c r="N12" s="7">
        <f t="shared" si="1"/>
        <v>4.9884320000000004</v>
      </c>
      <c r="O12" s="9">
        <f>H28国死亡率!C14</f>
        <v>54.8</v>
      </c>
      <c r="P12" s="7">
        <f t="shared" si="2"/>
        <v>4.9166559999999997</v>
      </c>
    </row>
    <row r="13" spans="1:16">
      <c r="A13" s="10" t="s">
        <v>949</v>
      </c>
      <c r="B13" s="9">
        <f>H28国死亡率!E15</f>
        <v>0.5</v>
      </c>
      <c r="C13" s="8">
        <v>9130</v>
      </c>
      <c r="D13" s="7">
        <f t="shared" si="0"/>
        <v>4.5650000000000003E-2</v>
      </c>
      <c r="E13" s="9">
        <f>H28国死亡率!G15</f>
        <v>0.3</v>
      </c>
      <c r="F13" s="7">
        <f t="shared" si="3"/>
        <v>2.7390000000000001E-2</v>
      </c>
      <c r="G13" s="9">
        <f>H28国死亡率!I15</f>
        <v>0</v>
      </c>
      <c r="H13" s="7">
        <f t="shared" si="4"/>
        <v>0</v>
      </c>
      <c r="I13" s="9">
        <f>H28国死亡率!K15</f>
        <v>0</v>
      </c>
      <c r="J13" s="7">
        <f t="shared" si="5"/>
        <v>0</v>
      </c>
      <c r="K13" s="9">
        <f>H28国死亡率!M15</f>
        <v>0</v>
      </c>
      <c r="L13" s="7">
        <f t="shared" si="6"/>
        <v>0</v>
      </c>
      <c r="M13" s="9">
        <f>H27国死亡率!C15</f>
        <v>63.7</v>
      </c>
      <c r="N13" s="7">
        <f t="shared" si="1"/>
        <v>5.8158099999999999</v>
      </c>
      <c r="O13" s="9">
        <f>H28国死亡率!C15</f>
        <v>62.2</v>
      </c>
      <c r="P13" s="7">
        <f t="shared" si="2"/>
        <v>5.6788600000000002</v>
      </c>
    </row>
    <row r="14" spans="1:16">
      <c r="A14" s="10" t="s">
        <v>950</v>
      </c>
      <c r="B14" s="9">
        <f>H28国死亡率!E16</f>
        <v>0.7</v>
      </c>
      <c r="C14" s="8">
        <v>9289</v>
      </c>
      <c r="D14" s="7">
        <f t="shared" si="0"/>
        <v>6.5022999999999997E-2</v>
      </c>
      <c r="E14" s="9">
        <f>H28国死亡率!G16</f>
        <v>0.6</v>
      </c>
      <c r="F14" s="7">
        <f t="shared" si="3"/>
        <v>5.5733999999999999E-2</v>
      </c>
      <c r="G14" s="9">
        <f>H28国死亡率!I16</f>
        <v>0.1</v>
      </c>
      <c r="H14" s="7">
        <f t="shared" si="4"/>
        <v>9.2890000000000004E-3</v>
      </c>
      <c r="I14" s="9">
        <f>H28国死亡率!K16</f>
        <v>0.1</v>
      </c>
      <c r="J14" s="7">
        <f t="shared" si="5"/>
        <v>9.2890000000000004E-3</v>
      </c>
      <c r="K14" s="9">
        <f>H28国死亡率!M16</f>
        <v>0.1</v>
      </c>
      <c r="L14" s="7">
        <f t="shared" si="6"/>
        <v>9.2890000000000004E-3</v>
      </c>
      <c r="M14" s="9">
        <f>H27国死亡率!C16</f>
        <v>82.4</v>
      </c>
      <c r="N14" s="7">
        <f t="shared" si="1"/>
        <v>7.6541360000000012</v>
      </c>
      <c r="O14" s="9">
        <f>H28国死亡率!C16</f>
        <v>81.400000000000006</v>
      </c>
      <c r="P14" s="7">
        <f t="shared" si="2"/>
        <v>7.5612460000000006</v>
      </c>
    </row>
    <row r="15" spans="1:16">
      <c r="A15" s="10" t="s">
        <v>951</v>
      </c>
      <c r="B15" s="9">
        <f>H28国死亡率!E17</f>
        <v>1.5</v>
      </c>
      <c r="C15" s="8">
        <v>9400</v>
      </c>
      <c r="D15" s="7">
        <f t="shared" si="0"/>
        <v>0.14099999999999999</v>
      </c>
      <c r="E15" s="9">
        <f>H28国死亡率!G17</f>
        <v>1.1000000000000001</v>
      </c>
      <c r="F15" s="7">
        <f t="shared" si="3"/>
        <v>0.10340000000000001</v>
      </c>
      <c r="G15" s="9">
        <f>H28国死亡率!I17</f>
        <v>0.2</v>
      </c>
      <c r="H15" s="7">
        <f t="shared" si="4"/>
        <v>1.8800000000000001E-2</v>
      </c>
      <c r="I15" s="9">
        <f>H28国死亡率!K17</f>
        <v>0</v>
      </c>
      <c r="J15" s="7">
        <f t="shared" si="5"/>
        <v>0</v>
      </c>
      <c r="K15" s="9">
        <f>H28国死亡率!M17</f>
        <v>0.1</v>
      </c>
      <c r="L15" s="7">
        <f t="shared" si="6"/>
        <v>9.4000000000000004E-3</v>
      </c>
      <c r="M15" s="9">
        <f>H27国死亡率!C17</f>
        <v>126.2</v>
      </c>
      <c r="N15" s="7">
        <f t="shared" si="1"/>
        <v>11.8628</v>
      </c>
      <c r="O15" s="9">
        <f>H28国死亡率!C17</f>
        <v>120.2</v>
      </c>
      <c r="P15" s="7">
        <f t="shared" si="2"/>
        <v>11.2988</v>
      </c>
    </row>
    <row r="16" spans="1:16">
      <c r="A16" s="10" t="s">
        <v>952</v>
      </c>
      <c r="B16" s="9">
        <f>H28国死亡率!E18</f>
        <v>2</v>
      </c>
      <c r="C16" s="8">
        <v>8651</v>
      </c>
      <c r="D16" s="7">
        <f t="shared" si="0"/>
        <v>0.17302000000000001</v>
      </c>
      <c r="E16" s="9">
        <f>H28国死亡率!G18</f>
        <v>1.1000000000000001</v>
      </c>
      <c r="F16" s="7">
        <f t="shared" si="3"/>
        <v>9.5161000000000009E-2</v>
      </c>
      <c r="G16" s="9">
        <f>H28国死亡率!I18</f>
        <v>0.2</v>
      </c>
      <c r="H16" s="7">
        <f t="shared" si="4"/>
        <v>1.7302000000000001E-2</v>
      </c>
      <c r="I16" s="9">
        <f>H28国死亡率!K18</f>
        <v>0.1</v>
      </c>
      <c r="J16" s="7">
        <f t="shared" si="5"/>
        <v>8.6510000000000007E-3</v>
      </c>
      <c r="K16" s="9">
        <f>H28国死亡率!M18</f>
        <v>0</v>
      </c>
      <c r="L16" s="7">
        <f t="shared" si="6"/>
        <v>0</v>
      </c>
      <c r="M16" s="9">
        <f>H27国死亡率!C18</f>
        <v>198.3</v>
      </c>
      <c r="N16" s="7">
        <f t="shared" si="1"/>
        <v>17.154933</v>
      </c>
      <c r="O16" s="9">
        <f>H28国死亡率!C18</f>
        <v>192.1</v>
      </c>
      <c r="P16" s="7">
        <f t="shared" si="2"/>
        <v>16.618570999999999</v>
      </c>
    </row>
    <row r="17" spans="1:16">
      <c r="A17" s="10" t="s">
        <v>953</v>
      </c>
      <c r="B17" s="9">
        <f>H28国死亡率!E19</f>
        <v>4</v>
      </c>
      <c r="C17" s="8">
        <v>7616</v>
      </c>
      <c r="D17" s="7">
        <f t="shared" si="0"/>
        <v>0.30464000000000002</v>
      </c>
      <c r="E17" s="9">
        <f>H28国死亡率!G19</f>
        <v>2.6</v>
      </c>
      <c r="F17" s="7">
        <f t="shared" si="3"/>
        <v>0.19801600000000003</v>
      </c>
      <c r="G17" s="9">
        <f>H28国死亡率!I19</f>
        <v>0.4</v>
      </c>
      <c r="H17" s="7">
        <f t="shared" si="4"/>
        <v>3.0464000000000001E-2</v>
      </c>
      <c r="I17" s="9">
        <f>H28国死亡率!K19</f>
        <v>0.2</v>
      </c>
      <c r="J17" s="7">
        <f t="shared" si="5"/>
        <v>1.5232000000000001E-2</v>
      </c>
      <c r="K17" s="9">
        <f>H28国死亡率!M19</f>
        <v>0.1</v>
      </c>
      <c r="L17" s="7">
        <f t="shared" si="6"/>
        <v>7.6160000000000004E-3</v>
      </c>
      <c r="M17" s="9">
        <f>H27国死亡率!C19</f>
        <v>322.39999999999998</v>
      </c>
      <c r="N17" s="7">
        <f t="shared" si="1"/>
        <v>24.553984</v>
      </c>
      <c r="O17" s="9">
        <f>H28国死亡率!C19</f>
        <v>319.60000000000002</v>
      </c>
      <c r="P17" s="7">
        <f t="shared" si="2"/>
        <v>24.340736</v>
      </c>
    </row>
    <row r="18" spans="1:16">
      <c r="A18" s="10" t="s">
        <v>954</v>
      </c>
      <c r="B18" s="9">
        <f>H28国死亡率!E20</f>
        <v>6.7</v>
      </c>
      <c r="C18" s="8">
        <v>6581</v>
      </c>
      <c r="D18" s="7">
        <f t="shared" si="0"/>
        <v>0.44092700000000007</v>
      </c>
      <c r="E18" s="9">
        <f>H28国死亡率!G20</f>
        <v>4</v>
      </c>
      <c r="F18" s="7">
        <f t="shared" si="3"/>
        <v>0.26323999999999997</v>
      </c>
      <c r="G18" s="9">
        <f>H28国死亡率!I20</f>
        <v>0.4</v>
      </c>
      <c r="H18" s="7">
        <f t="shared" si="4"/>
        <v>2.6324E-2</v>
      </c>
      <c r="I18" s="9">
        <f>H28国死亡率!K20</f>
        <v>0.2</v>
      </c>
      <c r="J18" s="7">
        <f t="shared" si="5"/>
        <v>1.3162E-2</v>
      </c>
      <c r="K18" s="9">
        <f>H28国死亡率!M20</f>
        <v>0</v>
      </c>
      <c r="L18" s="7">
        <f t="shared" si="6"/>
        <v>0</v>
      </c>
      <c r="M18" s="9">
        <f>H27国死亡率!C20</f>
        <v>519</v>
      </c>
      <c r="N18" s="7">
        <f t="shared" si="1"/>
        <v>34.155389999999997</v>
      </c>
      <c r="O18" s="9">
        <f>H28国死亡率!C20</f>
        <v>512</v>
      </c>
      <c r="P18" s="7">
        <f t="shared" si="2"/>
        <v>33.694719999999997</v>
      </c>
    </row>
    <row r="19" spans="1:16">
      <c r="A19" s="10" t="s">
        <v>955</v>
      </c>
      <c r="B19" s="9">
        <f>H28国死亡率!E21</f>
        <v>10.9</v>
      </c>
      <c r="C19" s="8">
        <v>5546</v>
      </c>
      <c r="D19" s="7">
        <f t="shared" si="0"/>
        <v>0.604514</v>
      </c>
      <c r="E19" s="9">
        <f>H28国死亡率!G21</f>
        <v>7.3</v>
      </c>
      <c r="F19" s="7">
        <f t="shared" si="3"/>
        <v>0.40485799999999994</v>
      </c>
      <c r="G19" s="9">
        <f>H28国死亡率!I21</f>
        <v>0.8</v>
      </c>
      <c r="H19" s="7">
        <f t="shared" si="4"/>
        <v>4.4368000000000005E-2</v>
      </c>
      <c r="I19" s="9">
        <f>H28国死亡率!K21</f>
        <v>0.4</v>
      </c>
      <c r="J19" s="7">
        <f t="shared" si="5"/>
        <v>2.2184000000000002E-2</v>
      </c>
      <c r="K19" s="9">
        <f>H28国死亡率!M21</f>
        <v>0.1</v>
      </c>
      <c r="L19" s="7">
        <f t="shared" si="6"/>
        <v>5.5460000000000006E-3</v>
      </c>
      <c r="M19" s="9">
        <f>H27国死亡率!C21</f>
        <v>864.3</v>
      </c>
      <c r="N19" s="7">
        <f t="shared" si="1"/>
        <v>47.934078</v>
      </c>
      <c r="O19" s="9">
        <f>H28国死亡率!C21</f>
        <v>838.6</v>
      </c>
      <c r="P19" s="7">
        <f t="shared" si="2"/>
        <v>46.508756000000005</v>
      </c>
    </row>
    <row r="20" spans="1:16">
      <c r="A20" s="10" t="s">
        <v>956</v>
      </c>
      <c r="B20" s="9">
        <f>H28国死亡率!E22</f>
        <v>16.899999999999999</v>
      </c>
      <c r="C20" s="8">
        <v>4511</v>
      </c>
      <c r="D20" s="7">
        <f t="shared" si="0"/>
        <v>0.7623589999999999</v>
      </c>
      <c r="E20" s="9">
        <f>H28国死亡率!G22</f>
        <v>11.5</v>
      </c>
      <c r="F20" s="7">
        <f t="shared" si="3"/>
        <v>0.51876500000000003</v>
      </c>
      <c r="G20" s="9">
        <f>H28国死亡率!I22</f>
        <v>1.6</v>
      </c>
      <c r="H20" s="7">
        <f t="shared" si="4"/>
        <v>7.2176000000000004E-2</v>
      </c>
      <c r="I20" s="9">
        <f>H28国死亡率!K22</f>
        <v>0.8</v>
      </c>
      <c r="J20" s="7">
        <f t="shared" si="5"/>
        <v>3.6088000000000002E-2</v>
      </c>
      <c r="K20" s="9">
        <f>H28国死亡率!M22</f>
        <v>0.2</v>
      </c>
      <c r="L20" s="7">
        <f t="shared" si="6"/>
        <v>9.0220000000000005E-3</v>
      </c>
      <c r="M20" s="9">
        <f>H27国死亡率!C22</f>
        <v>1307.0999999999999</v>
      </c>
      <c r="N20" s="7">
        <f t="shared" si="1"/>
        <v>58.963280999999995</v>
      </c>
      <c r="O20" s="9">
        <f>H28国死亡率!C22</f>
        <v>1315.6</v>
      </c>
      <c r="P20" s="7">
        <f t="shared" si="2"/>
        <v>59.346715999999994</v>
      </c>
    </row>
    <row r="21" spans="1:16">
      <c r="A21" s="10" t="s">
        <v>957</v>
      </c>
      <c r="B21" s="9">
        <f>H28国死亡率!E23</f>
        <v>29.8</v>
      </c>
      <c r="C21" s="8">
        <v>3476</v>
      </c>
      <c r="D21" s="7">
        <f t="shared" si="0"/>
        <v>1.0358480000000001</v>
      </c>
      <c r="E21" s="9">
        <f>H28国死亡率!G23</f>
        <v>23.2</v>
      </c>
      <c r="F21" s="7">
        <f t="shared" si="3"/>
        <v>0.80643199999999993</v>
      </c>
      <c r="G21" s="9">
        <f>H28国死亡率!I23</f>
        <v>2.2999999999999998</v>
      </c>
      <c r="H21" s="7">
        <f t="shared" si="4"/>
        <v>7.9947999999999991E-2</v>
      </c>
      <c r="I21" s="9">
        <f>H28国死亡率!K23</f>
        <v>1.2</v>
      </c>
      <c r="J21" s="7">
        <f t="shared" si="5"/>
        <v>4.1711999999999999E-2</v>
      </c>
      <c r="K21" s="9">
        <f>H28国死亡率!M23</f>
        <v>0.5</v>
      </c>
      <c r="L21" s="7">
        <f t="shared" si="6"/>
        <v>1.738E-2</v>
      </c>
      <c r="M21" s="9">
        <f>H27国死亡率!C23</f>
        <v>2131.4</v>
      </c>
      <c r="N21" s="7">
        <f t="shared" si="1"/>
        <v>74.087463999999997</v>
      </c>
      <c r="O21" s="9">
        <f>H28国死亡率!C23</f>
        <v>2111.1999999999998</v>
      </c>
      <c r="P21" s="7">
        <f t="shared" si="2"/>
        <v>73.385311999999999</v>
      </c>
    </row>
    <row r="22" spans="1:16">
      <c r="A22" s="10" t="s">
        <v>958</v>
      </c>
      <c r="B22" s="9">
        <f>H28国死亡率!E24</f>
        <v>50.2</v>
      </c>
      <c r="C22" s="8">
        <v>2441</v>
      </c>
      <c r="D22" s="7">
        <f t="shared" si="0"/>
        <v>1.2253820000000002</v>
      </c>
      <c r="E22" s="9">
        <f>H28国死亡率!G24</f>
        <v>41.8</v>
      </c>
      <c r="F22" s="7">
        <f t="shared" si="3"/>
        <v>1.020338</v>
      </c>
      <c r="G22" s="9">
        <f>H28国死亡率!I24</f>
        <v>4.9000000000000004</v>
      </c>
      <c r="H22" s="7">
        <f t="shared" si="4"/>
        <v>0.11960900000000002</v>
      </c>
      <c r="I22" s="9">
        <f>H28国死亡率!K24</f>
        <v>2.8</v>
      </c>
      <c r="J22" s="7">
        <f t="shared" si="5"/>
        <v>6.8347999999999992E-2</v>
      </c>
      <c r="K22" s="9">
        <f>H28国死亡率!M24</f>
        <v>1.6</v>
      </c>
      <c r="L22" s="7">
        <f t="shared" si="6"/>
        <v>3.9056E-2</v>
      </c>
      <c r="M22" s="9">
        <f>H27国死亡率!C24</f>
        <v>3454.8</v>
      </c>
      <c r="N22" s="7">
        <f t="shared" si="1"/>
        <v>84.331668000000008</v>
      </c>
      <c r="O22" s="9">
        <f>H28国死亡率!C24</f>
        <v>3354.6</v>
      </c>
      <c r="P22" s="7">
        <f t="shared" si="2"/>
        <v>81.885785999999996</v>
      </c>
    </row>
    <row r="23" spans="1:16">
      <c r="A23" s="10" t="s">
        <v>959</v>
      </c>
      <c r="B23" s="9">
        <f>H28国死亡率!E25</f>
        <v>99</v>
      </c>
      <c r="C23" s="8">
        <v>1406</v>
      </c>
      <c r="D23" s="7">
        <f t="shared" si="0"/>
        <v>1.39194</v>
      </c>
      <c r="E23" s="9">
        <f>H28国死亡率!G25</f>
        <v>83.5</v>
      </c>
      <c r="F23" s="7">
        <f t="shared" si="3"/>
        <v>1.17401</v>
      </c>
      <c r="G23" s="9">
        <f>H28国死亡率!I25</f>
        <v>10.9</v>
      </c>
      <c r="H23" s="7">
        <f t="shared" si="4"/>
        <v>0.153254</v>
      </c>
      <c r="I23" s="9">
        <f>H28国死亡率!K25</f>
        <v>7</v>
      </c>
      <c r="J23" s="7">
        <f t="shared" si="5"/>
        <v>9.8419999999999994E-2</v>
      </c>
      <c r="K23" s="9">
        <f>H28国死亡率!M25</f>
        <v>4.7</v>
      </c>
      <c r="L23" s="7">
        <f t="shared" si="6"/>
        <v>6.6082000000000002E-2</v>
      </c>
      <c r="M23" s="9">
        <f>H27国死亡率!C25</f>
        <v>6307.1</v>
      </c>
      <c r="N23" s="7">
        <f t="shared" si="1"/>
        <v>88.677825999999996</v>
      </c>
      <c r="O23" s="9">
        <f>H28国死亡率!C25</f>
        <v>6124</v>
      </c>
      <c r="P23" s="7">
        <f t="shared" si="2"/>
        <v>86.103440000000006</v>
      </c>
    </row>
    <row r="24" spans="1:16">
      <c r="A24" s="10" t="s">
        <v>2</v>
      </c>
      <c r="B24" s="9">
        <f>H28国死亡率!E26</f>
        <v>201.6</v>
      </c>
      <c r="C24" s="8">
        <v>784</v>
      </c>
      <c r="D24" s="7">
        <f t="shared" si="0"/>
        <v>1.5805439999999999</v>
      </c>
      <c r="E24" s="9">
        <f>H28国死亡率!G26</f>
        <v>182</v>
      </c>
      <c r="F24" s="7">
        <f t="shared" si="3"/>
        <v>1.4268799999999999</v>
      </c>
      <c r="G24" s="9">
        <f>H28国死亡率!I26</f>
        <v>31.5</v>
      </c>
      <c r="H24" s="7">
        <f t="shared" si="4"/>
        <v>0.24696000000000001</v>
      </c>
      <c r="I24" s="9">
        <f>H28国死亡率!K26</f>
        <v>21.1</v>
      </c>
      <c r="J24" s="7">
        <f t="shared" si="5"/>
        <v>0.16542400000000002</v>
      </c>
      <c r="K24" s="9">
        <f>H28国死亡率!M26</f>
        <v>14.1</v>
      </c>
      <c r="L24" s="7">
        <f t="shared" si="6"/>
        <v>0.11054399999999999</v>
      </c>
      <c r="M24" s="9">
        <f>H27国死亡率!C26</f>
        <v>14194.2</v>
      </c>
      <c r="N24" s="7">
        <f t="shared" si="1"/>
        <v>111.28252800000001</v>
      </c>
      <c r="O24" s="9">
        <f>H28国死亡率!C26</f>
        <v>14047.6</v>
      </c>
      <c r="P24" s="7">
        <f t="shared" si="2"/>
        <v>110.133184</v>
      </c>
    </row>
    <row r="25" spans="1:16">
      <c r="A25" s="6" t="s">
        <v>1</v>
      </c>
      <c r="B25" s="2"/>
      <c r="C25" s="5">
        <f>SUM(C7:C24)</f>
        <v>120287</v>
      </c>
      <c r="D25" s="4">
        <f>SUM(D7:D24)</f>
        <v>8.1383690000000009</v>
      </c>
      <c r="E25" s="2"/>
      <c r="F25" s="4">
        <f>SUM(F7:F24)</f>
        <v>6.418628</v>
      </c>
      <c r="G25" s="2"/>
      <c r="H25" s="4">
        <f>SUM(H7:H24)</f>
        <v>0.89258800000000016</v>
      </c>
      <c r="I25" s="2"/>
      <c r="J25" s="4">
        <f>SUM(J7:J24)</f>
        <v>0.47850999999999999</v>
      </c>
      <c r="K25" s="2"/>
      <c r="L25" s="4">
        <f>SUM(L7:L24)</f>
        <v>0.27393499999999998</v>
      </c>
      <c r="M25" s="2"/>
      <c r="N25" s="4">
        <f>SUM(N7:N24)</f>
        <v>584.60136200000011</v>
      </c>
      <c r="O25" s="2"/>
      <c r="P25" s="4">
        <f>SUM(P7:P24)</f>
        <v>573.95824900000002</v>
      </c>
    </row>
    <row r="26" spans="1:16">
      <c r="A26" s="3" t="s">
        <v>0</v>
      </c>
      <c r="B26" s="2"/>
      <c r="C26" s="2"/>
      <c r="D26" s="1">
        <f>D25/$C25*100000</f>
        <v>6.765792645921838</v>
      </c>
      <c r="E26" s="2"/>
      <c r="F26" s="1">
        <f>F25/$C25*100000</f>
        <v>5.3360945073033665</v>
      </c>
      <c r="G26" s="2"/>
      <c r="H26" s="1">
        <f>H25/$C25*100000</f>
        <v>0.74204860043063681</v>
      </c>
      <c r="I26" s="2"/>
      <c r="J26" s="1">
        <f>J25/$C25*100000</f>
        <v>0.39780691180260541</v>
      </c>
      <c r="K26" s="2"/>
      <c r="L26" s="1">
        <f>L25/$C25*100000</f>
        <v>0.22773450165021986</v>
      </c>
      <c r="M26" s="2"/>
      <c r="N26" s="1">
        <f>N25/C25*100000</f>
        <v>486.00543865920685</v>
      </c>
      <c r="O26" s="2"/>
      <c r="P26" s="1">
        <f>P25/$C25*100000</f>
        <v>477.15733952962501</v>
      </c>
    </row>
    <row r="27" spans="1:16">
      <c r="A27" s="105"/>
      <c r="C27" s="27"/>
      <c r="M27" s="27"/>
      <c r="N27" s="106"/>
      <c r="O27" s="27"/>
      <c r="P27" s="106"/>
    </row>
    <row r="28" spans="1:16">
      <c r="A28" s="214" t="s">
        <v>970</v>
      </c>
      <c r="M28" t="s">
        <v>936</v>
      </c>
      <c r="O28" t="s">
        <v>936</v>
      </c>
    </row>
    <row r="29" spans="1:16">
      <c r="A29" s="223"/>
      <c r="B29" s="224" t="s">
        <v>971</v>
      </c>
      <c r="C29" s="17" t="s">
        <v>936</v>
      </c>
      <c r="D29" s="17"/>
      <c r="E29" s="224" t="s">
        <v>972</v>
      </c>
      <c r="F29" s="37" t="s">
        <v>936</v>
      </c>
      <c r="G29" s="225" t="s">
        <v>973</v>
      </c>
      <c r="H29" s="17" t="s">
        <v>936</v>
      </c>
      <c r="I29" s="224" t="s">
        <v>974</v>
      </c>
      <c r="J29" s="37" t="s">
        <v>936</v>
      </c>
      <c r="K29" s="225" t="s">
        <v>975</v>
      </c>
      <c r="L29" s="17" t="s">
        <v>936</v>
      </c>
      <c r="M29" s="224" t="s">
        <v>827</v>
      </c>
      <c r="N29" s="37" t="s">
        <v>936</v>
      </c>
      <c r="O29" s="225" t="s">
        <v>28</v>
      </c>
      <c r="P29" s="37"/>
    </row>
    <row r="30" spans="1:16">
      <c r="A30" s="29" t="s">
        <v>27</v>
      </c>
      <c r="B30" s="228" t="s">
        <v>26</v>
      </c>
      <c r="C30" s="110" t="s">
        <v>25</v>
      </c>
      <c r="D30" s="221" t="s">
        <v>24</v>
      </c>
      <c r="E30" s="228" t="s">
        <v>26</v>
      </c>
      <c r="F30" s="221" t="s">
        <v>24</v>
      </c>
      <c r="G30" s="161" t="s">
        <v>26</v>
      </c>
      <c r="H30" s="221" t="s">
        <v>24</v>
      </c>
      <c r="I30" s="228" t="s">
        <v>26</v>
      </c>
      <c r="J30" s="221" t="s">
        <v>24</v>
      </c>
      <c r="K30" s="161" t="s">
        <v>26</v>
      </c>
      <c r="L30" s="221" t="s">
        <v>24</v>
      </c>
      <c r="M30" s="228" t="s">
        <v>26</v>
      </c>
      <c r="N30" s="221" t="s">
        <v>24</v>
      </c>
      <c r="O30" s="228" t="s">
        <v>26</v>
      </c>
      <c r="P30" s="221" t="s">
        <v>24</v>
      </c>
    </row>
    <row r="31" spans="1:16">
      <c r="A31" s="29"/>
      <c r="B31" s="226" t="s">
        <v>23</v>
      </c>
      <c r="C31" s="14"/>
      <c r="D31" s="10"/>
      <c r="E31" s="226" t="s">
        <v>23</v>
      </c>
      <c r="F31" s="10"/>
      <c r="G31" s="222" t="s">
        <v>23</v>
      </c>
      <c r="H31" s="10"/>
      <c r="I31" s="226" t="s">
        <v>23</v>
      </c>
      <c r="J31" s="10"/>
      <c r="K31" s="222" t="s">
        <v>23</v>
      </c>
      <c r="L31" s="10"/>
      <c r="M31" s="226" t="s">
        <v>23</v>
      </c>
      <c r="N31" s="10"/>
      <c r="O31" s="226" t="s">
        <v>23</v>
      </c>
      <c r="P31" s="10"/>
    </row>
    <row r="32" spans="1:16" ht="24">
      <c r="A32" s="25"/>
      <c r="B32" s="227" t="s">
        <v>22</v>
      </c>
      <c r="C32" s="219" t="s">
        <v>21</v>
      </c>
      <c r="D32" s="220" t="s">
        <v>20</v>
      </c>
      <c r="E32" s="227" t="s">
        <v>22</v>
      </c>
      <c r="F32" s="220" t="s">
        <v>20</v>
      </c>
      <c r="G32" s="218" t="s">
        <v>22</v>
      </c>
      <c r="H32" s="220" t="s">
        <v>20</v>
      </c>
      <c r="I32" s="227" t="s">
        <v>22</v>
      </c>
      <c r="J32" s="220" t="s">
        <v>20</v>
      </c>
      <c r="K32" s="218" t="s">
        <v>22</v>
      </c>
      <c r="L32" s="220" t="s">
        <v>20</v>
      </c>
      <c r="M32" s="227" t="s">
        <v>22</v>
      </c>
      <c r="N32" s="220" t="s">
        <v>20</v>
      </c>
      <c r="O32" s="227" t="s">
        <v>22</v>
      </c>
      <c r="P32" s="220" t="s">
        <v>20</v>
      </c>
    </row>
    <row r="33" spans="1:16">
      <c r="A33" s="10" t="s">
        <v>19</v>
      </c>
      <c r="B33" s="9">
        <f>H28国死亡率!E59</f>
        <v>187.7</v>
      </c>
      <c r="C33" s="8">
        <v>8180000</v>
      </c>
      <c r="D33" s="7">
        <f t="shared" ref="D33:D50" si="7">B33*$C33/100000</f>
        <v>15353.86</v>
      </c>
      <c r="E33" s="9">
        <f>H28国死亡率!G59</f>
        <v>175.4</v>
      </c>
      <c r="F33" s="7">
        <f>E33*$C33/100000</f>
        <v>14347.72</v>
      </c>
      <c r="G33" s="9">
        <f>H28国死亡率!I59</f>
        <v>311.10000000000002</v>
      </c>
      <c r="H33" s="7">
        <f>G33*$C33/100000</f>
        <v>25447.98</v>
      </c>
      <c r="I33" s="9">
        <f>H28国死亡率!K59</f>
        <v>1009.2</v>
      </c>
      <c r="J33" s="7">
        <f>I33*$C33/100000</f>
        <v>82552.56</v>
      </c>
      <c r="K33" s="9">
        <f>H28国死亡率!M59</f>
        <v>1045.5999999999999</v>
      </c>
      <c r="L33" s="7">
        <f>K33*$C33/100000</f>
        <v>85530.079999999987</v>
      </c>
      <c r="M33" s="9">
        <f>H27国死亡率!D9</f>
        <v>50.5</v>
      </c>
      <c r="N33" s="7">
        <f t="shared" ref="N33:N50" si="8">M33*C33/100000</f>
        <v>4130.8999999999996</v>
      </c>
      <c r="O33" s="9">
        <f>H28国死亡率!D9</f>
        <v>53</v>
      </c>
      <c r="P33" s="7">
        <f t="shared" ref="P33:P50" si="9">O33*C33/100000</f>
        <v>4335.3999999999996</v>
      </c>
    </row>
    <row r="34" spans="1:16">
      <c r="A34" s="10" t="s">
        <v>944</v>
      </c>
      <c r="B34" s="9">
        <f>H28国死亡率!E36</f>
        <v>0</v>
      </c>
      <c r="C34" s="8">
        <v>8338000</v>
      </c>
      <c r="D34" s="7">
        <f t="shared" si="7"/>
        <v>0</v>
      </c>
      <c r="E34" s="9">
        <f>H28国死亡率!G36</f>
        <v>0</v>
      </c>
      <c r="F34" s="7">
        <f t="shared" ref="F34:F50" si="10">E34*$C34/100000</f>
        <v>0</v>
      </c>
      <c r="G34" s="9">
        <f>H28国死亡率!I36</f>
        <v>3</v>
      </c>
      <c r="H34" s="7">
        <f t="shared" ref="H34:H50" si="11">G34*$C34/100000</f>
        <v>250.14</v>
      </c>
      <c r="I34" s="9">
        <f>H28国死亡率!K36</f>
        <v>0</v>
      </c>
      <c r="J34" s="7">
        <f t="shared" ref="J34:J50" si="12">I34*$C34/100000</f>
        <v>0</v>
      </c>
      <c r="K34" s="9">
        <f>H28国死亡率!M36</f>
        <v>0</v>
      </c>
      <c r="L34" s="7">
        <f t="shared" ref="L34:L50" si="13">K34*$C34/100000</f>
        <v>0</v>
      </c>
      <c r="M34" s="9">
        <f>H27国死亡率!D10</f>
        <v>7.7</v>
      </c>
      <c r="N34" s="7">
        <f t="shared" si="8"/>
        <v>642.02599999999995</v>
      </c>
      <c r="O34" s="9">
        <f>H28国死亡率!D10</f>
        <v>6.3</v>
      </c>
      <c r="P34" s="7">
        <f t="shared" si="9"/>
        <v>525.29399999999998</v>
      </c>
    </row>
    <row r="35" spans="1:16">
      <c r="A35" s="10" t="s">
        <v>945</v>
      </c>
      <c r="B35" s="9">
        <f>H28国死亡率!E37</f>
        <v>0</v>
      </c>
      <c r="C35" s="8">
        <v>8497000</v>
      </c>
      <c r="D35" s="7">
        <f t="shared" si="7"/>
        <v>0</v>
      </c>
      <c r="E35" s="9">
        <f>H28国死亡率!G37</f>
        <v>0</v>
      </c>
      <c r="F35" s="7">
        <f t="shared" si="10"/>
        <v>0</v>
      </c>
      <c r="G35" s="9">
        <f>H28国死亡率!I37</f>
        <v>0.2</v>
      </c>
      <c r="H35" s="7">
        <f t="shared" si="11"/>
        <v>16.994</v>
      </c>
      <c r="I35" s="9">
        <f>H28国死亡率!K37</f>
        <v>0</v>
      </c>
      <c r="J35" s="7">
        <f t="shared" si="12"/>
        <v>0</v>
      </c>
      <c r="K35" s="9">
        <f>H28国死亡率!M37</f>
        <v>0</v>
      </c>
      <c r="L35" s="7">
        <f t="shared" si="13"/>
        <v>0</v>
      </c>
      <c r="M35" s="9">
        <f>H27国死亡率!D11</f>
        <v>7.5</v>
      </c>
      <c r="N35" s="7">
        <f t="shared" si="8"/>
        <v>637.27499999999998</v>
      </c>
      <c r="O35" s="9">
        <f>H28国死亡率!D11</f>
        <v>7</v>
      </c>
      <c r="P35" s="7">
        <f t="shared" si="9"/>
        <v>594.79</v>
      </c>
    </row>
    <row r="36" spans="1:16">
      <c r="A36" s="10" t="s">
        <v>946</v>
      </c>
      <c r="B36" s="9">
        <f>H28国死亡率!E39</f>
        <v>0</v>
      </c>
      <c r="C36" s="8">
        <v>8655000</v>
      </c>
      <c r="D36" s="7">
        <f t="shared" si="7"/>
        <v>0</v>
      </c>
      <c r="E36" s="9">
        <f>H28国死亡率!G39</f>
        <v>0</v>
      </c>
      <c r="F36" s="7">
        <f t="shared" si="10"/>
        <v>0</v>
      </c>
      <c r="G36" s="9">
        <f>H28国死亡率!I39</f>
        <v>0.2</v>
      </c>
      <c r="H36" s="7">
        <f t="shared" si="11"/>
        <v>17.309999999999999</v>
      </c>
      <c r="I36" s="9">
        <f>H28国死亡率!K39</f>
        <v>0</v>
      </c>
      <c r="J36" s="7">
        <f t="shared" si="12"/>
        <v>0</v>
      </c>
      <c r="K36" s="9">
        <f>H28国死亡率!M39</f>
        <v>0</v>
      </c>
      <c r="L36" s="7">
        <f t="shared" si="13"/>
        <v>0</v>
      </c>
      <c r="M36" s="9">
        <f>H27国死亡率!D12</f>
        <v>13.2</v>
      </c>
      <c r="N36" s="7">
        <f t="shared" si="8"/>
        <v>1142.46</v>
      </c>
      <c r="O36" s="9">
        <f>H28国死亡率!D12</f>
        <v>12.1</v>
      </c>
      <c r="P36" s="7">
        <f t="shared" si="9"/>
        <v>1047.2550000000001</v>
      </c>
    </row>
    <row r="37" spans="1:16">
      <c r="A37" s="10" t="s">
        <v>947</v>
      </c>
      <c r="B37" s="9">
        <f>H28国死亡率!E40</f>
        <v>0</v>
      </c>
      <c r="C37" s="8">
        <v>8814000</v>
      </c>
      <c r="D37" s="7">
        <f t="shared" si="7"/>
        <v>0</v>
      </c>
      <c r="E37" s="9">
        <f>H28国死亡率!G40</f>
        <v>0</v>
      </c>
      <c r="F37" s="7">
        <f t="shared" si="10"/>
        <v>0</v>
      </c>
      <c r="G37" s="9">
        <f>H28国死亡率!I40</f>
        <v>0.1</v>
      </c>
      <c r="H37" s="7">
        <f t="shared" si="11"/>
        <v>8.8140000000000001</v>
      </c>
      <c r="I37" s="9">
        <f>H28国死亡率!K40</f>
        <v>0</v>
      </c>
      <c r="J37" s="7">
        <f t="shared" si="12"/>
        <v>0</v>
      </c>
      <c r="K37" s="9">
        <f>H28国死亡率!M40</f>
        <v>0.1</v>
      </c>
      <c r="L37" s="7">
        <f t="shared" si="13"/>
        <v>8.8140000000000001</v>
      </c>
      <c r="M37" s="9">
        <f>H27国死亡率!D13</f>
        <v>20.399999999999999</v>
      </c>
      <c r="N37" s="7">
        <f t="shared" si="8"/>
        <v>1798.056</v>
      </c>
      <c r="O37" s="9">
        <f>H28国死亡率!D13</f>
        <v>21.3</v>
      </c>
      <c r="P37" s="7">
        <f t="shared" si="9"/>
        <v>1877.3820000000001</v>
      </c>
    </row>
    <row r="38" spans="1:16">
      <c r="A38" s="10" t="s">
        <v>948</v>
      </c>
      <c r="B38" s="9">
        <f>H28国死亡率!E41</f>
        <v>0</v>
      </c>
      <c r="C38" s="8">
        <v>8972000</v>
      </c>
      <c r="D38" s="7">
        <f t="shared" si="7"/>
        <v>0</v>
      </c>
      <c r="E38" s="9">
        <f>H28国死亡率!G41</f>
        <v>0</v>
      </c>
      <c r="F38" s="7">
        <f t="shared" si="10"/>
        <v>0</v>
      </c>
      <c r="G38" s="9">
        <f>H28国死亡率!I41</f>
        <v>0.1</v>
      </c>
      <c r="H38" s="7">
        <f t="shared" si="11"/>
        <v>8.9719999999999995</v>
      </c>
      <c r="I38" s="9">
        <f>H28国死亡率!K41</f>
        <v>0</v>
      </c>
      <c r="J38" s="7">
        <f t="shared" si="12"/>
        <v>0</v>
      </c>
      <c r="K38" s="9">
        <f>H28国死亡率!M41</f>
        <v>0</v>
      </c>
      <c r="L38" s="7">
        <f t="shared" si="13"/>
        <v>0</v>
      </c>
      <c r="M38" s="9">
        <f>H27国死亡率!D14</f>
        <v>26.9</v>
      </c>
      <c r="N38" s="7">
        <f t="shared" si="8"/>
        <v>2413.4679999999998</v>
      </c>
      <c r="O38" s="9">
        <f>H28国死亡率!D14</f>
        <v>25.5</v>
      </c>
      <c r="P38" s="7">
        <f t="shared" si="9"/>
        <v>2287.86</v>
      </c>
    </row>
    <row r="39" spans="1:16">
      <c r="A39" s="10" t="s">
        <v>949</v>
      </c>
      <c r="B39" s="9">
        <f>H28国死亡率!E42</f>
        <v>0.1</v>
      </c>
      <c r="C39" s="8">
        <v>9130000</v>
      </c>
      <c r="D39" s="7">
        <f t="shared" si="7"/>
        <v>9.1300000000000008</v>
      </c>
      <c r="E39" s="9">
        <f>H28国死亡率!G42</f>
        <v>0.1</v>
      </c>
      <c r="F39" s="7">
        <f t="shared" si="10"/>
        <v>9.1300000000000008</v>
      </c>
      <c r="G39" s="9">
        <f>H28国死亡率!I42</f>
        <v>0.3</v>
      </c>
      <c r="H39" s="7">
        <f t="shared" si="11"/>
        <v>27.39</v>
      </c>
      <c r="I39" s="9">
        <f>H28国死亡率!K42</f>
        <v>0.1</v>
      </c>
      <c r="J39" s="7">
        <f t="shared" si="12"/>
        <v>9.1300000000000008</v>
      </c>
      <c r="K39" s="9">
        <f>H28国死亡率!M42</f>
        <v>0.1</v>
      </c>
      <c r="L39" s="7">
        <f t="shared" si="13"/>
        <v>9.1300000000000008</v>
      </c>
      <c r="M39" s="9">
        <f>H27国死亡率!D15</f>
        <v>34.700000000000003</v>
      </c>
      <c r="N39" s="7">
        <f t="shared" si="8"/>
        <v>3168.11</v>
      </c>
      <c r="O39" s="9">
        <f>H28国死亡率!D15</f>
        <v>32.6</v>
      </c>
      <c r="P39" s="7">
        <f t="shared" si="9"/>
        <v>2976.38</v>
      </c>
    </row>
    <row r="40" spans="1:16">
      <c r="A40" s="10" t="s">
        <v>950</v>
      </c>
      <c r="B40" s="9">
        <f>H28国死亡率!E43</f>
        <v>0.1</v>
      </c>
      <c r="C40" s="8">
        <v>9289000</v>
      </c>
      <c r="D40" s="7">
        <f t="shared" si="7"/>
        <v>9.2889999999999997</v>
      </c>
      <c r="E40" s="9">
        <f>H28国死亡率!G43</f>
        <v>0.1</v>
      </c>
      <c r="F40" s="7">
        <f t="shared" si="10"/>
        <v>9.2889999999999997</v>
      </c>
      <c r="G40" s="9">
        <f>H28国死亡率!I43</f>
        <v>0.4</v>
      </c>
      <c r="H40" s="7">
        <f t="shared" si="11"/>
        <v>37.155999999999999</v>
      </c>
      <c r="I40" s="9">
        <f>H28国死亡率!K43</f>
        <v>0.2</v>
      </c>
      <c r="J40" s="7">
        <f t="shared" si="12"/>
        <v>18.577999999999999</v>
      </c>
      <c r="K40" s="9">
        <f>H28国死亡率!M43</f>
        <v>0.3</v>
      </c>
      <c r="L40" s="7">
        <f t="shared" si="13"/>
        <v>27.867000000000001</v>
      </c>
      <c r="M40" s="9">
        <f>H27国死亡率!D16</f>
        <v>48.1</v>
      </c>
      <c r="N40" s="7">
        <f t="shared" si="8"/>
        <v>4468.009</v>
      </c>
      <c r="O40" s="9">
        <f>H28国死亡率!D16</f>
        <v>49.1</v>
      </c>
      <c r="P40" s="7">
        <f t="shared" si="9"/>
        <v>4560.8990000000003</v>
      </c>
    </row>
    <row r="41" spans="1:16">
      <c r="A41" s="10" t="s">
        <v>951</v>
      </c>
      <c r="B41" s="9">
        <f>H28国死亡率!E44</f>
        <v>0.2</v>
      </c>
      <c r="C41" s="8">
        <v>9400000</v>
      </c>
      <c r="D41" s="7">
        <f t="shared" si="7"/>
        <v>18.8</v>
      </c>
      <c r="E41" s="9">
        <f>H28国死亡率!G44</f>
        <v>0.1</v>
      </c>
      <c r="F41" s="7">
        <f t="shared" si="10"/>
        <v>9.4</v>
      </c>
      <c r="G41" s="9">
        <f>H28国死亡率!I44</f>
        <v>0.4</v>
      </c>
      <c r="H41" s="7">
        <f t="shared" si="11"/>
        <v>37.6</v>
      </c>
      <c r="I41" s="9">
        <f>H28国死亡率!K44</f>
        <v>0.5</v>
      </c>
      <c r="J41" s="7">
        <f t="shared" si="12"/>
        <v>47</v>
      </c>
      <c r="K41" s="9">
        <f>H28国死亡率!M44</f>
        <v>0.7</v>
      </c>
      <c r="L41" s="7">
        <f t="shared" si="13"/>
        <v>65.8</v>
      </c>
      <c r="M41" s="9">
        <f>H27国死亡率!D17</f>
        <v>74.599999999999994</v>
      </c>
      <c r="N41" s="7">
        <f t="shared" si="8"/>
        <v>7012.4</v>
      </c>
      <c r="O41" s="9">
        <f>H28国死亡率!D17</f>
        <v>73</v>
      </c>
      <c r="P41" s="7">
        <f t="shared" si="9"/>
        <v>6862</v>
      </c>
    </row>
    <row r="42" spans="1:16">
      <c r="A42" s="10" t="s">
        <v>952</v>
      </c>
      <c r="B42" s="9">
        <f>H28国死亡率!E45</f>
        <v>0.4</v>
      </c>
      <c r="C42" s="8">
        <v>8651000</v>
      </c>
      <c r="D42" s="7">
        <f t="shared" si="7"/>
        <v>34.603999999999999</v>
      </c>
      <c r="E42" s="9">
        <f>H28国死亡率!G45</f>
        <v>0.2</v>
      </c>
      <c r="F42" s="7">
        <f t="shared" si="10"/>
        <v>17.302</v>
      </c>
      <c r="G42" s="9">
        <f>H28国死亡率!I45</f>
        <v>0.7</v>
      </c>
      <c r="H42" s="7">
        <f t="shared" si="11"/>
        <v>60.557000000000002</v>
      </c>
      <c r="I42" s="9">
        <f>H28国死亡率!K45</f>
        <v>0.3</v>
      </c>
      <c r="J42" s="7">
        <f t="shared" si="12"/>
        <v>25.952999999999999</v>
      </c>
      <c r="K42" s="9">
        <f>H28国死亡率!M45</f>
        <v>0.3</v>
      </c>
      <c r="L42" s="7">
        <f t="shared" si="13"/>
        <v>25.952999999999999</v>
      </c>
      <c r="M42" s="9">
        <f>H27国死亡率!D18</f>
        <v>114.8</v>
      </c>
      <c r="N42" s="7">
        <f t="shared" si="8"/>
        <v>9931.348</v>
      </c>
      <c r="O42" s="9">
        <f>H28国死亡率!D18</f>
        <v>111.8</v>
      </c>
      <c r="P42" s="7">
        <f t="shared" si="9"/>
        <v>9671.8179999999993</v>
      </c>
    </row>
    <row r="43" spans="1:16">
      <c r="A43" s="10" t="s">
        <v>953</v>
      </c>
      <c r="B43" s="9">
        <f>H28国死亡率!E46</f>
        <v>1</v>
      </c>
      <c r="C43" s="8">
        <v>7616000</v>
      </c>
      <c r="D43" s="7">
        <f t="shared" si="7"/>
        <v>76.16</v>
      </c>
      <c r="E43" s="9">
        <f>H28国死亡率!G46</f>
        <v>0.6</v>
      </c>
      <c r="F43" s="7">
        <f t="shared" si="10"/>
        <v>45.695999999999998</v>
      </c>
      <c r="G43" s="9">
        <f>H28国死亡率!I46</f>
        <v>0.9</v>
      </c>
      <c r="H43" s="7">
        <f t="shared" si="11"/>
        <v>68.543999999999997</v>
      </c>
      <c r="I43" s="9">
        <f>H28国死亡率!K46</f>
        <v>0.6</v>
      </c>
      <c r="J43" s="7">
        <f t="shared" si="12"/>
        <v>45.695999999999998</v>
      </c>
      <c r="K43" s="9">
        <f>H28国死亡率!M46</f>
        <v>0.6</v>
      </c>
      <c r="L43" s="7">
        <f t="shared" si="13"/>
        <v>45.695999999999998</v>
      </c>
      <c r="M43" s="9">
        <f>H27国死亡率!D19</f>
        <v>175.2</v>
      </c>
      <c r="N43" s="7">
        <f t="shared" si="8"/>
        <v>13343.232</v>
      </c>
      <c r="O43" s="9">
        <f>H28国死亡率!D19</f>
        <v>180</v>
      </c>
      <c r="P43" s="7">
        <f t="shared" si="9"/>
        <v>13708.8</v>
      </c>
    </row>
    <row r="44" spans="1:16">
      <c r="A44" s="10" t="s">
        <v>954</v>
      </c>
      <c r="B44" s="9">
        <f>H28国死亡率!E47</f>
        <v>1.7</v>
      </c>
      <c r="C44" s="8">
        <v>6581000</v>
      </c>
      <c r="D44" s="7">
        <f t="shared" si="7"/>
        <v>111.877</v>
      </c>
      <c r="E44" s="9">
        <f>H28国死亡率!G47</f>
        <v>0.9</v>
      </c>
      <c r="F44" s="7">
        <f t="shared" si="10"/>
        <v>59.228999999999999</v>
      </c>
      <c r="G44" s="9">
        <f>H28国死亡率!I47</f>
        <v>1.6</v>
      </c>
      <c r="H44" s="7">
        <f t="shared" si="11"/>
        <v>105.29600000000001</v>
      </c>
      <c r="I44" s="9">
        <f>H28国死亡率!K47</f>
        <v>0.9</v>
      </c>
      <c r="J44" s="7">
        <f t="shared" si="12"/>
        <v>59.228999999999999</v>
      </c>
      <c r="K44" s="9">
        <f>H28国死亡率!M47</f>
        <v>0.9</v>
      </c>
      <c r="L44" s="7">
        <f t="shared" si="13"/>
        <v>59.228999999999999</v>
      </c>
      <c r="M44" s="9">
        <f>H27国死亡率!D20</f>
        <v>246</v>
      </c>
      <c r="N44" s="7">
        <f t="shared" si="8"/>
        <v>16189.26</v>
      </c>
      <c r="O44" s="9">
        <f>H28国死亡率!D20</f>
        <v>247.8</v>
      </c>
      <c r="P44" s="7">
        <f t="shared" si="9"/>
        <v>16307.718000000001</v>
      </c>
    </row>
    <row r="45" spans="1:16">
      <c r="A45" s="10" t="s">
        <v>955</v>
      </c>
      <c r="B45" s="9">
        <f>H28国死亡率!E48</f>
        <v>3</v>
      </c>
      <c r="C45" s="8">
        <v>5546000</v>
      </c>
      <c r="D45" s="7">
        <f t="shared" si="7"/>
        <v>166.38</v>
      </c>
      <c r="E45" s="9">
        <f>H28国死亡率!G48</f>
        <v>1.2</v>
      </c>
      <c r="F45" s="7">
        <f t="shared" si="10"/>
        <v>66.552000000000007</v>
      </c>
      <c r="G45" s="9">
        <f>H28国死亡率!I48</f>
        <v>1.8</v>
      </c>
      <c r="H45" s="7">
        <f t="shared" si="11"/>
        <v>99.828000000000003</v>
      </c>
      <c r="I45" s="9">
        <f>H28国死亡率!K48</f>
        <v>1.2</v>
      </c>
      <c r="J45" s="7">
        <f t="shared" si="12"/>
        <v>66.552000000000007</v>
      </c>
      <c r="K45" s="9">
        <f>H28国死亡率!M48</f>
        <v>0.8</v>
      </c>
      <c r="L45" s="7">
        <f t="shared" si="13"/>
        <v>44.368000000000002</v>
      </c>
      <c r="M45" s="9">
        <f>H27国死亡率!D21</f>
        <v>373.2</v>
      </c>
      <c r="N45" s="7">
        <f t="shared" si="8"/>
        <v>20697.671999999999</v>
      </c>
      <c r="O45" s="9">
        <f>H28国死亡率!D21</f>
        <v>359.6</v>
      </c>
      <c r="P45" s="7">
        <f t="shared" si="9"/>
        <v>19943.416000000001</v>
      </c>
    </row>
    <row r="46" spans="1:16">
      <c r="A46" s="10" t="s">
        <v>956</v>
      </c>
      <c r="B46" s="9">
        <f>H28国死亡率!E49</f>
        <v>4.8</v>
      </c>
      <c r="C46" s="8">
        <v>4511000</v>
      </c>
      <c r="D46" s="7">
        <f t="shared" si="7"/>
        <v>216.52799999999999</v>
      </c>
      <c r="E46" s="9">
        <f>H28国死亡率!G49</f>
        <v>2</v>
      </c>
      <c r="F46" s="7">
        <f t="shared" si="10"/>
        <v>90.22</v>
      </c>
      <c r="G46" s="9">
        <f>H28国死亡率!I49</f>
        <v>2.8</v>
      </c>
      <c r="H46" s="7">
        <f t="shared" si="11"/>
        <v>126.30800000000001</v>
      </c>
      <c r="I46" s="9">
        <f>H28国死亡率!K49</f>
        <v>1.5</v>
      </c>
      <c r="J46" s="7">
        <f t="shared" si="12"/>
        <v>67.665000000000006</v>
      </c>
      <c r="K46" s="9">
        <f>H28国死亡率!M49</f>
        <v>1.1000000000000001</v>
      </c>
      <c r="L46" s="7">
        <f t="shared" si="13"/>
        <v>49.621000000000002</v>
      </c>
      <c r="M46" s="9">
        <f>H27国死亡率!D22</f>
        <v>536.1</v>
      </c>
      <c r="N46" s="7">
        <f t="shared" si="8"/>
        <v>24183.471000000001</v>
      </c>
      <c r="O46" s="9">
        <f>H28国死亡率!D22</f>
        <v>538.79999999999995</v>
      </c>
      <c r="P46" s="7">
        <f t="shared" si="9"/>
        <v>24305.268</v>
      </c>
    </row>
    <row r="47" spans="1:16">
      <c r="A47" s="10" t="s">
        <v>957</v>
      </c>
      <c r="B47" s="9">
        <f>H28国死亡率!E50</f>
        <v>7.4</v>
      </c>
      <c r="C47" s="8">
        <v>3476000</v>
      </c>
      <c r="D47" s="7">
        <f t="shared" si="7"/>
        <v>257.22399999999999</v>
      </c>
      <c r="E47" s="9">
        <f>H28国死亡率!G50</f>
        <v>3.4</v>
      </c>
      <c r="F47" s="7">
        <f t="shared" si="10"/>
        <v>118.184</v>
      </c>
      <c r="G47" s="9">
        <f>H28国死亡率!I50</f>
        <v>4.7</v>
      </c>
      <c r="H47" s="7">
        <f t="shared" si="11"/>
        <v>163.37200000000001</v>
      </c>
      <c r="I47" s="9">
        <f>H28国死亡率!K50</f>
        <v>2.2999999999999998</v>
      </c>
      <c r="J47" s="7">
        <f t="shared" si="12"/>
        <v>79.947999999999993</v>
      </c>
      <c r="K47" s="9">
        <f>H28国死亡率!M50</f>
        <v>1.2</v>
      </c>
      <c r="L47" s="7">
        <f t="shared" si="13"/>
        <v>41.712000000000003</v>
      </c>
      <c r="M47" s="9">
        <f>H27国死亡率!D23</f>
        <v>902.9</v>
      </c>
      <c r="N47" s="7">
        <f t="shared" si="8"/>
        <v>31384.804</v>
      </c>
      <c r="O47" s="9">
        <f>H28国死亡率!D23</f>
        <v>896.4</v>
      </c>
      <c r="P47" s="7">
        <f t="shared" si="9"/>
        <v>31158.864000000001</v>
      </c>
    </row>
    <row r="48" spans="1:16">
      <c r="A48" s="10" t="s">
        <v>958</v>
      </c>
      <c r="B48" s="9">
        <f>H28国死亡率!E51</f>
        <v>11.6</v>
      </c>
      <c r="C48" s="8">
        <v>2441000</v>
      </c>
      <c r="D48" s="7">
        <f t="shared" si="7"/>
        <v>283.15600000000001</v>
      </c>
      <c r="E48" s="9">
        <f>H28国死亡率!G51</f>
        <v>5.8</v>
      </c>
      <c r="F48" s="7">
        <f t="shared" si="10"/>
        <v>141.578</v>
      </c>
      <c r="G48" s="9">
        <f>H28国死亡率!I51</f>
        <v>5.7</v>
      </c>
      <c r="H48" s="7">
        <f t="shared" si="11"/>
        <v>139.137</v>
      </c>
      <c r="I48" s="9">
        <f>H28国死亡率!K51</f>
        <v>3.1</v>
      </c>
      <c r="J48" s="7">
        <f t="shared" si="12"/>
        <v>75.671000000000006</v>
      </c>
      <c r="K48" s="9">
        <f>H28国死亡率!M51</f>
        <v>2</v>
      </c>
      <c r="L48" s="7">
        <f t="shared" si="13"/>
        <v>48.82</v>
      </c>
      <c r="M48" s="9">
        <f>H27国死亡率!D24</f>
        <v>1603.9</v>
      </c>
      <c r="N48" s="7">
        <f t="shared" si="8"/>
        <v>39151.199000000001</v>
      </c>
      <c r="O48" s="9">
        <f>H28国死亡率!D24</f>
        <v>1550.6</v>
      </c>
      <c r="P48" s="7">
        <f t="shared" si="9"/>
        <v>37850.146000000001</v>
      </c>
    </row>
    <row r="49" spans="1:16">
      <c r="A49" s="10" t="s">
        <v>959</v>
      </c>
      <c r="B49" s="9">
        <f>H28国死亡率!E52</f>
        <v>17.600000000000001</v>
      </c>
      <c r="C49" s="8">
        <v>1406000</v>
      </c>
      <c r="D49" s="7">
        <f t="shared" si="7"/>
        <v>247.45600000000005</v>
      </c>
      <c r="E49" s="9">
        <f>H28国死亡率!G52</f>
        <v>10.6</v>
      </c>
      <c r="F49" s="7">
        <f t="shared" si="10"/>
        <v>149.036</v>
      </c>
      <c r="G49" s="9">
        <f>H28国死亡率!I52</f>
        <v>8.5</v>
      </c>
      <c r="H49" s="7">
        <f t="shared" si="11"/>
        <v>119.51</v>
      </c>
      <c r="I49" s="9">
        <f>H28国死亡率!K52</f>
        <v>5.7</v>
      </c>
      <c r="J49" s="7">
        <f t="shared" si="12"/>
        <v>80.141999999999996</v>
      </c>
      <c r="K49" s="9">
        <f>H28国死亡率!M52</f>
        <v>4.2</v>
      </c>
      <c r="L49" s="7">
        <f t="shared" si="13"/>
        <v>59.052</v>
      </c>
      <c r="M49" s="9">
        <f>H27国死亡率!D25</f>
        <v>3187.4</v>
      </c>
      <c r="N49" s="7">
        <f t="shared" si="8"/>
        <v>44814.843999999997</v>
      </c>
      <c r="O49" s="9">
        <f>H28国死亡率!D25</f>
        <v>3114.3</v>
      </c>
      <c r="P49" s="7">
        <f t="shared" si="9"/>
        <v>43787.057999999997</v>
      </c>
    </row>
    <row r="50" spans="1:16">
      <c r="A50" s="10" t="s">
        <v>2</v>
      </c>
      <c r="B50" s="9">
        <f>H28国死亡率!E60</f>
        <v>10.8</v>
      </c>
      <c r="C50" s="8">
        <v>784000</v>
      </c>
      <c r="D50" s="7">
        <f t="shared" si="7"/>
        <v>84.671999999999997</v>
      </c>
      <c r="E50" s="9">
        <f>H28国死亡率!G60</f>
        <v>9.6999999999999993</v>
      </c>
      <c r="F50" s="7">
        <f t="shared" si="10"/>
        <v>76.047999999999988</v>
      </c>
      <c r="G50" s="9">
        <f>H28国死亡率!I60</f>
        <v>5.7</v>
      </c>
      <c r="H50" s="7">
        <f t="shared" si="11"/>
        <v>44.688000000000002</v>
      </c>
      <c r="I50" s="9">
        <f>H28国死亡率!K60</f>
        <v>11.3</v>
      </c>
      <c r="J50" s="7">
        <f t="shared" si="12"/>
        <v>88.591999999999999</v>
      </c>
      <c r="K50" s="9">
        <f>H28国死亡率!M60</f>
        <v>15.2</v>
      </c>
      <c r="L50" s="7">
        <f t="shared" si="13"/>
        <v>119.16800000000001</v>
      </c>
      <c r="M50" s="9">
        <f>H27国死亡率!D26</f>
        <v>10407.9</v>
      </c>
      <c r="N50" s="7">
        <f t="shared" si="8"/>
        <v>81597.936000000002</v>
      </c>
      <c r="O50" s="9">
        <f>H28国死亡率!D26</f>
        <v>10267.5</v>
      </c>
      <c r="P50" s="7">
        <f t="shared" si="9"/>
        <v>80497.2</v>
      </c>
    </row>
    <row r="51" spans="1:16">
      <c r="A51" s="6" t="s">
        <v>1</v>
      </c>
      <c r="B51" s="2"/>
      <c r="C51" s="5">
        <f>SUM(C33:C50)</f>
        <v>120287000</v>
      </c>
      <c r="D51" s="4">
        <f>SUM(D33:D50)</f>
        <v>16869.135999999995</v>
      </c>
      <c r="E51" s="2"/>
      <c r="F51" s="4">
        <f>SUM(F33:F50)</f>
        <v>15139.383999999996</v>
      </c>
      <c r="G51" s="2"/>
      <c r="H51" s="4">
        <f>SUM(H33:H50)</f>
        <v>26779.595999999994</v>
      </c>
      <c r="I51" s="2"/>
      <c r="J51" s="4">
        <f>SUM(J33:J50)</f>
        <v>83216.716</v>
      </c>
      <c r="K51" s="2"/>
      <c r="L51" s="4">
        <f>SUM(L33:L50)</f>
        <v>86135.31</v>
      </c>
      <c r="M51" s="2"/>
      <c r="N51" s="4">
        <f>SUM(N33:N50)</f>
        <v>306706.46999999997</v>
      </c>
      <c r="O51" s="2"/>
      <c r="P51" s="4">
        <f>SUM(P33:P50)</f>
        <v>302297.54800000001</v>
      </c>
    </row>
    <row r="52" spans="1:16">
      <c r="A52" s="3" t="s">
        <v>0</v>
      </c>
      <c r="B52" s="2"/>
      <c r="C52" s="2"/>
      <c r="D52" s="1">
        <f>D51/$C51*100000</f>
        <v>14.024072426779282</v>
      </c>
      <c r="E52" s="2"/>
      <c r="F52" s="1">
        <f>F51/$C51*100000</f>
        <v>12.586051693034157</v>
      </c>
      <c r="G52" s="2"/>
      <c r="H52" s="1">
        <f>H51/$C51*100000</f>
        <v>22.263084123803896</v>
      </c>
      <c r="I52" s="2"/>
      <c r="J52" s="1">
        <f>J51/$C51*100000</f>
        <v>69.181803519914865</v>
      </c>
      <c r="K52" s="2"/>
      <c r="L52" s="1">
        <f>L51/$C51*100000</f>
        <v>71.60816214553526</v>
      </c>
      <c r="M52" s="2"/>
      <c r="N52" s="1">
        <f>N51/C51*100000</f>
        <v>254.97890046305918</v>
      </c>
      <c r="O52" s="2"/>
      <c r="P52" s="1">
        <f>P51/C51*100000</f>
        <v>251.31356505690559</v>
      </c>
    </row>
  </sheetData>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51"/>
  <sheetViews>
    <sheetView workbookViewId="0">
      <pane xSplit="2" ySplit="5" topLeftCell="C6" activePane="bottomRight" state="frozen"/>
      <selection pane="topRight"/>
      <selection pane="bottomLeft"/>
      <selection pane="bottomRight"/>
    </sheetView>
  </sheetViews>
  <sheetFormatPr defaultRowHeight="13.5"/>
  <cols>
    <col min="4" max="9" width="0" hidden="1" customWidth="1"/>
  </cols>
  <sheetData>
    <row r="1" spans="1:32">
      <c r="A1" t="s">
        <v>341</v>
      </c>
    </row>
    <row r="2" spans="1:32">
      <c r="A2" t="s">
        <v>340</v>
      </c>
    </row>
    <row r="3" spans="1:32">
      <c r="A3" t="s">
        <v>339</v>
      </c>
    </row>
    <row r="4" spans="1:32">
      <c r="A4" t="s">
        <v>982</v>
      </c>
    </row>
    <row r="5" spans="1:32">
      <c r="A5" s="112"/>
      <c r="B5" s="112"/>
      <c r="C5" s="112" t="s">
        <v>39</v>
      </c>
      <c r="D5" s="112" t="s">
        <v>61</v>
      </c>
      <c r="E5" s="112" t="s">
        <v>159</v>
      </c>
      <c r="F5" s="112" t="s">
        <v>158</v>
      </c>
      <c r="G5" s="112" t="s">
        <v>157</v>
      </c>
      <c r="H5" s="112" t="s">
        <v>156</v>
      </c>
      <c r="I5" s="112" t="s">
        <v>995</v>
      </c>
      <c r="J5" s="112" t="s">
        <v>996</v>
      </c>
      <c r="K5" s="112" t="s">
        <v>997</v>
      </c>
      <c r="L5" s="112" t="s">
        <v>998</v>
      </c>
      <c r="M5" s="112" t="s">
        <v>999</v>
      </c>
      <c r="N5" s="112" t="s">
        <v>1000</v>
      </c>
      <c r="O5" s="112" t="s">
        <v>1001</v>
      </c>
      <c r="P5" s="112" t="s">
        <v>1002</v>
      </c>
      <c r="Q5" s="112" t="s">
        <v>1003</v>
      </c>
      <c r="R5" s="112" t="s">
        <v>1004</v>
      </c>
      <c r="S5" s="112" t="s">
        <v>1005</v>
      </c>
      <c r="T5" s="112" t="s">
        <v>1006</v>
      </c>
      <c r="U5" s="112" t="s">
        <v>1007</v>
      </c>
      <c r="V5" s="112" t="s">
        <v>1008</v>
      </c>
      <c r="W5" s="112" t="s">
        <v>1009</v>
      </c>
      <c r="X5" s="112" t="s">
        <v>1010</v>
      </c>
      <c r="Y5" s="112" t="s">
        <v>1011</v>
      </c>
      <c r="Z5" s="112" t="s">
        <v>1012</v>
      </c>
      <c r="AA5" s="258" t="s">
        <v>986</v>
      </c>
      <c r="AB5" s="112" t="s">
        <v>1013</v>
      </c>
      <c r="AC5" s="112" t="s">
        <v>1014</v>
      </c>
      <c r="AD5" s="112" t="s">
        <v>983</v>
      </c>
      <c r="AE5" s="112" t="s">
        <v>984</v>
      </c>
      <c r="AF5" s="112" t="s">
        <v>985</v>
      </c>
    </row>
    <row r="6" spans="1:32">
      <c r="A6" t="s">
        <v>1018</v>
      </c>
      <c r="B6" t="s">
        <v>39</v>
      </c>
      <c r="C6" s="9">
        <v>765.6</v>
      </c>
      <c r="D6" s="9">
        <v>321.7</v>
      </c>
      <c r="E6" s="9">
        <v>51.8</v>
      </c>
      <c r="F6" s="9">
        <v>29.5</v>
      </c>
      <c r="G6" s="9">
        <v>22.4</v>
      </c>
      <c r="H6" s="9">
        <v>19.2</v>
      </c>
      <c r="I6" s="9">
        <v>30.6</v>
      </c>
      <c r="J6" s="9">
        <v>89.9</v>
      </c>
      <c r="K6" s="9">
        <v>12.3</v>
      </c>
      <c r="L6" s="9">
        <v>11.4</v>
      </c>
      <c r="M6" s="9">
        <v>32.200000000000003</v>
      </c>
      <c r="N6" s="9">
        <v>48.6</v>
      </c>
      <c r="O6" s="9">
        <v>50</v>
      </c>
      <c r="P6" s="9">
        <v>65</v>
      </c>
      <c r="Q6" s="9">
        <v>88.3</v>
      </c>
      <c r="R6" s="9">
        <v>136</v>
      </c>
      <c r="S6" s="9">
        <v>223.1</v>
      </c>
      <c r="T6" s="9">
        <v>344.9</v>
      </c>
      <c r="U6" s="9">
        <v>528.70000000000005</v>
      </c>
      <c r="V6" s="9">
        <v>786.9</v>
      </c>
      <c r="W6" s="9">
        <v>1255.8</v>
      </c>
      <c r="X6" s="9">
        <v>1978.4</v>
      </c>
      <c r="Y6" s="9">
        <v>3164.6</v>
      </c>
      <c r="Z6" s="9">
        <v>5635.6</v>
      </c>
      <c r="AA6" s="288">
        <v>12278.8</v>
      </c>
      <c r="AB6" s="9">
        <v>9735.1</v>
      </c>
      <c r="AC6" s="9">
        <v>17836.3</v>
      </c>
      <c r="AD6" s="9">
        <v>3449.5</v>
      </c>
      <c r="AE6" s="9">
        <v>6146.8</v>
      </c>
      <c r="AF6" s="9">
        <v>8697.2999999999993</v>
      </c>
    </row>
    <row r="7" spans="1:32">
      <c r="B7" t="s">
        <v>63</v>
      </c>
      <c r="C7" s="9">
        <v>855.3</v>
      </c>
      <c r="D7" s="9">
        <v>344.2</v>
      </c>
      <c r="E7" s="9">
        <v>55.7</v>
      </c>
      <c r="F7" s="9">
        <v>33</v>
      </c>
      <c r="G7" s="9">
        <v>26.5</v>
      </c>
      <c r="H7" s="9">
        <v>22.6</v>
      </c>
      <c r="I7" s="9">
        <v>34.299999999999997</v>
      </c>
      <c r="J7" s="9">
        <v>97.7</v>
      </c>
      <c r="K7" s="9">
        <v>14.3</v>
      </c>
      <c r="L7" s="9">
        <v>14.8</v>
      </c>
      <c r="M7" s="9">
        <v>45.2</v>
      </c>
      <c r="N7" s="9">
        <v>67.599999999999994</v>
      </c>
      <c r="O7" s="9">
        <v>66.8</v>
      </c>
      <c r="P7" s="9">
        <v>85.9</v>
      </c>
      <c r="Q7" s="9">
        <v>114.5</v>
      </c>
      <c r="R7" s="9">
        <v>176.2</v>
      </c>
      <c r="S7" s="9">
        <v>296.2</v>
      </c>
      <c r="T7" s="9">
        <v>464.7</v>
      </c>
      <c r="U7" s="9">
        <v>745</v>
      </c>
      <c r="V7" s="9">
        <v>1128.7</v>
      </c>
      <c r="W7" s="9">
        <v>1818.3</v>
      </c>
      <c r="X7" s="9">
        <v>2865.5</v>
      </c>
      <c r="Y7" s="9">
        <v>4561.5</v>
      </c>
      <c r="Z7" s="9">
        <v>8052.4</v>
      </c>
      <c r="AA7" s="288">
        <v>15651</v>
      </c>
      <c r="AB7" s="9">
        <v>13163.8</v>
      </c>
      <c r="AC7" s="9">
        <v>22373.4</v>
      </c>
      <c r="AD7" s="9">
        <v>4203.8999999999996</v>
      </c>
      <c r="AE7" s="9">
        <v>7833.3</v>
      </c>
      <c r="AF7" s="9">
        <v>11220.1</v>
      </c>
    </row>
    <row r="8" spans="1:32">
      <c r="B8" t="s">
        <v>62</v>
      </c>
      <c r="C8" s="9">
        <v>679.5</v>
      </c>
      <c r="D8" s="9">
        <v>297.89999999999998</v>
      </c>
      <c r="E8" s="9">
        <v>47.6</v>
      </c>
      <c r="F8" s="9">
        <v>25.8</v>
      </c>
      <c r="G8" s="9">
        <v>18.2</v>
      </c>
      <c r="H8" s="9">
        <v>15.7</v>
      </c>
      <c r="I8" s="9">
        <v>26.7</v>
      </c>
      <c r="J8" s="9">
        <v>81.7</v>
      </c>
      <c r="K8" s="9">
        <v>10.3</v>
      </c>
      <c r="L8" s="9">
        <v>7.9</v>
      </c>
      <c r="M8" s="9">
        <v>18.7</v>
      </c>
      <c r="N8" s="9">
        <v>28.7</v>
      </c>
      <c r="O8" s="9">
        <v>32.700000000000003</v>
      </c>
      <c r="P8" s="9">
        <v>43.5</v>
      </c>
      <c r="Q8" s="9">
        <v>61.5</v>
      </c>
      <c r="R8" s="9">
        <v>95.2</v>
      </c>
      <c r="S8" s="9">
        <v>149.6</v>
      </c>
      <c r="T8" s="9">
        <v>225.6</v>
      </c>
      <c r="U8" s="9">
        <v>319.7</v>
      </c>
      <c r="V8" s="9">
        <v>464.9</v>
      </c>
      <c r="W8" s="9">
        <v>751.5</v>
      </c>
      <c r="X8" s="9">
        <v>1244.5</v>
      </c>
      <c r="Y8" s="9">
        <v>2265.4</v>
      </c>
      <c r="Z8" s="9">
        <v>4334.5</v>
      </c>
      <c r="AA8" s="288">
        <v>10883.6</v>
      </c>
      <c r="AB8" s="9">
        <v>8184.7</v>
      </c>
      <c r="AC8" s="9">
        <v>16310</v>
      </c>
      <c r="AD8" s="9">
        <v>2905</v>
      </c>
      <c r="AE8" s="9">
        <v>5218.8999999999996</v>
      </c>
      <c r="AF8" s="9">
        <v>7490.6</v>
      </c>
    </row>
    <row r="9" spans="1:32">
      <c r="A9" t="s">
        <v>1017</v>
      </c>
      <c r="B9" t="s">
        <v>39</v>
      </c>
      <c r="C9" s="9">
        <v>770.7</v>
      </c>
      <c r="D9" s="9">
        <v>307.39999999999998</v>
      </c>
      <c r="E9" s="9">
        <v>48.4</v>
      </c>
      <c r="F9" s="9">
        <v>28.3</v>
      </c>
      <c r="G9" s="9">
        <v>20.7</v>
      </c>
      <c r="H9" s="9">
        <v>17.399999999999999</v>
      </c>
      <c r="I9" s="9">
        <v>28.6</v>
      </c>
      <c r="J9" s="9">
        <v>84.5</v>
      </c>
      <c r="K9" s="9">
        <v>11.9</v>
      </c>
      <c r="L9" s="9">
        <v>10.3</v>
      </c>
      <c r="M9" s="9">
        <v>31.8</v>
      </c>
      <c r="N9" s="9">
        <v>45.6</v>
      </c>
      <c r="O9" s="9">
        <v>49.5</v>
      </c>
      <c r="P9" s="9">
        <v>61.6</v>
      </c>
      <c r="Q9" s="9">
        <v>90</v>
      </c>
      <c r="R9" s="9">
        <v>133.19999999999999</v>
      </c>
      <c r="S9" s="9">
        <v>217.3</v>
      </c>
      <c r="T9" s="9">
        <v>345.3</v>
      </c>
      <c r="U9" s="9">
        <v>525.20000000000005</v>
      </c>
      <c r="V9" s="9">
        <v>746.2</v>
      </c>
      <c r="W9" s="9">
        <v>1205.9000000000001</v>
      </c>
      <c r="X9" s="9">
        <v>1935.9</v>
      </c>
      <c r="Y9" s="9">
        <v>3074.6</v>
      </c>
      <c r="Z9" s="9">
        <v>5383.8</v>
      </c>
      <c r="AA9" s="288">
        <v>12022.2</v>
      </c>
      <c r="AB9" s="9">
        <v>9423.7000000000007</v>
      </c>
      <c r="AC9" s="9">
        <v>17414.5</v>
      </c>
      <c r="AD9" s="9">
        <v>3385.2</v>
      </c>
      <c r="AE9" s="9">
        <v>5969.8</v>
      </c>
      <c r="AF9" s="9">
        <v>8483</v>
      </c>
    </row>
    <row r="10" spans="1:32">
      <c r="B10" t="s">
        <v>63</v>
      </c>
      <c r="C10" s="9">
        <v>858.5</v>
      </c>
      <c r="D10" s="9">
        <v>331</v>
      </c>
      <c r="E10" s="9">
        <v>50.9</v>
      </c>
      <c r="F10" s="9">
        <v>30</v>
      </c>
      <c r="G10" s="9">
        <v>22.6</v>
      </c>
      <c r="H10" s="9">
        <v>21.2</v>
      </c>
      <c r="I10" s="9">
        <v>31.1</v>
      </c>
      <c r="J10" s="9">
        <v>91.3</v>
      </c>
      <c r="K10" s="9">
        <v>13.7</v>
      </c>
      <c r="L10" s="9">
        <v>12.1</v>
      </c>
      <c r="M10" s="9">
        <v>44.5</v>
      </c>
      <c r="N10" s="9">
        <v>63.2</v>
      </c>
      <c r="O10" s="9">
        <v>67.7</v>
      </c>
      <c r="P10" s="9">
        <v>81</v>
      </c>
      <c r="Q10" s="9">
        <v>119.4</v>
      </c>
      <c r="R10" s="9">
        <v>174.1</v>
      </c>
      <c r="S10" s="9">
        <v>287.60000000000002</v>
      </c>
      <c r="T10" s="9">
        <v>466.5</v>
      </c>
      <c r="U10" s="9">
        <v>741.3</v>
      </c>
      <c r="V10" s="9">
        <v>1066.5999999999999</v>
      </c>
      <c r="W10" s="9">
        <v>1739.2</v>
      </c>
      <c r="X10" s="9">
        <v>2810.7</v>
      </c>
      <c r="Y10" s="9">
        <v>4420.7</v>
      </c>
      <c r="Z10" s="9">
        <v>7691.4</v>
      </c>
      <c r="AA10" s="288">
        <v>15351.7</v>
      </c>
      <c r="AB10" s="9">
        <v>12801.6</v>
      </c>
      <c r="AC10" s="9">
        <v>22000.5</v>
      </c>
      <c r="AD10" s="9">
        <v>4105.5</v>
      </c>
      <c r="AE10" s="9">
        <v>7535.5</v>
      </c>
      <c r="AF10" s="9">
        <v>10933.4</v>
      </c>
    </row>
    <row r="11" spans="1:32">
      <c r="B11" t="s">
        <v>62</v>
      </c>
      <c r="C11" s="9">
        <v>686.6</v>
      </c>
      <c r="D11" s="9">
        <v>282.60000000000002</v>
      </c>
      <c r="E11" s="9">
        <v>45.8</v>
      </c>
      <c r="F11" s="9">
        <v>26.4</v>
      </c>
      <c r="G11" s="9">
        <v>18.7</v>
      </c>
      <c r="H11" s="9">
        <v>13.3</v>
      </c>
      <c r="I11" s="9">
        <v>25.9</v>
      </c>
      <c r="J11" s="9">
        <v>77.3</v>
      </c>
      <c r="K11" s="9">
        <v>10</v>
      </c>
      <c r="L11" s="9">
        <v>8.4</v>
      </c>
      <c r="M11" s="9">
        <v>18.399999999999999</v>
      </c>
      <c r="N11" s="9">
        <v>27</v>
      </c>
      <c r="O11" s="9">
        <v>30.7</v>
      </c>
      <c r="P11" s="9">
        <v>41.7</v>
      </c>
      <c r="Q11" s="9">
        <v>59.8</v>
      </c>
      <c r="R11" s="9">
        <v>91.6</v>
      </c>
      <c r="S11" s="9">
        <v>146.6</v>
      </c>
      <c r="T11" s="9">
        <v>224.6</v>
      </c>
      <c r="U11" s="9">
        <v>316.3</v>
      </c>
      <c r="V11" s="9">
        <v>444.4</v>
      </c>
      <c r="W11" s="9">
        <v>726.3</v>
      </c>
      <c r="X11" s="9">
        <v>1207.4000000000001</v>
      </c>
      <c r="Y11" s="9">
        <v>2168.3000000000002</v>
      </c>
      <c r="Z11" s="9">
        <v>4161.1000000000004</v>
      </c>
      <c r="AA11" s="288">
        <v>10660.8</v>
      </c>
      <c r="AB11" s="9">
        <v>7899.9</v>
      </c>
      <c r="AC11" s="9">
        <v>15906.9</v>
      </c>
      <c r="AD11" s="9">
        <v>2862.8</v>
      </c>
      <c r="AE11" s="9">
        <v>5095.3999999999996</v>
      </c>
      <c r="AF11" s="9">
        <v>7329.1</v>
      </c>
    </row>
    <row r="12" spans="1:32">
      <c r="A12" t="s">
        <v>1016</v>
      </c>
      <c r="B12" t="s">
        <v>39</v>
      </c>
      <c r="C12" s="9">
        <v>779.6</v>
      </c>
      <c r="D12" s="9">
        <v>303.10000000000002</v>
      </c>
      <c r="E12" s="9">
        <v>45.7</v>
      </c>
      <c r="F12" s="9">
        <v>28.2</v>
      </c>
      <c r="G12" s="9">
        <v>18.399999999999999</v>
      </c>
      <c r="H12" s="9">
        <v>15.2</v>
      </c>
      <c r="I12" s="9">
        <v>26.8</v>
      </c>
      <c r="J12" s="9">
        <v>81.599999999999994</v>
      </c>
      <c r="K12" s="9">
        <v>12.3</v>
      </c>
      <c r="L12" s="9">
        <v>10.4</v>
      </c>
      <c r="M12" s="9">
        <v>30.8</v>
      </c>
      <c r="N12" s="9">
        <v>44.3</v>
      </c>
      <c r="O12" s="9">
        <v>47.8</v>
      </c>
      <c r="P12" s="9">
        <v>62.2</v>
      </c>
      <c r="Q12" s="9">
        <v>85.9</v>
      </c>
      <c r="R12" s="9">
        <v>131.69999999999999</v>
      </c>
      <c r="S12" s="9">
        <v>211.1</v>
      </c>
      <c r="T12" s="9">
        <v>347.5</v>
      </c>
      <c r="U12" s="9">
        <v>504.7</v>
      </c>
      <c r="V12" s="9">
        <v>727.8</v>
      </c>
      <c r="W12" s="9">
        <v>1161.2</v>
      </c>
      <c r="X12" s="9">
        <v>1889.5</v>
      </c>
      <c r="Y12" s="9">
        <v>3027.1</v>
      </c>
      <c r="Z12" s="9">
        <v>5192.8999999999996</v>
      </c>
      <c r="AA12" s="288">
        <v>11802.8</v>
      </c>
      <c r="AB12" s="9">
        <v>9198.2999999999993</v>
      </c>
      <c r="AC12" s="9">
        <v>16847.099999999999</v>
      </c>
      <c r="AD12" s="9">
        <v>3342.5</v>
      </c>
      <c r="AE12" s="9">
        <v>5841.7</v>
      </c>
      <c r="AF12" s="9">
        <v>8289.7999999999993</v>
      </c>
    </row>
    <row r="13" spans="1:32">
      <c r="B13" t="s">
        <v>63</v>
      </c>
      <c r="C13" s="9">
        <v>869.1</v>
      </c>
      <c r="D13" s="9">
        <v>321</v>
      </c>
      <c r="E13" s="9">
        <v>48.9</v>
      </c>
      <c r="F13" s="9">
        <v>30</v>
      </c>
      <c r="G13" s="9">
        <v>19.5</v>
      </c>
      <c r="H13" s="9">
        <v>15.8</v>
      </c>
      <c r="I13" s="9">
        <v>28.5</v>
      </c>
      <c r="J13" s="9">
        <v>86.6</v>
      </c>
      <c r="K13" s="9">
        <v>13.5</v>
      </c>
      <c r="L13" s="9">
        <v>12.2</v>
      </c>
      <c r="M13" s="9">
        <v>42.2</v>
      </c>
      <c r="N13" s="9">
        <v>61.4</v>
      </c>
      <c r="O13" s="9">
        <v>65</v>
      </c>
      <c r="P13" s="9">
        <v>81.8</v>
      </c>
      <c r="Q13" s="9">
        <v>111.8</v>
      </c>
      <c r="R13" s="9">
        <v>175</v>
      </c>
      <c r="S13" s="9">
        <v>281.3</v>
      </c>
      <c r="T13" s="9">
        <v>474.1</v>
      </c>
      <c r="U13" s="9">
        <v>710.2</v>
      </c>
      <c r="V13" s="9">
        <v>1035.3</v>
      </c>
      <c r="W13" s="9">
        <v>1673</v>
      </c>
      <c r="X13" s="9">
        <v>2748.8</v>
      </c>
      <c r="Y13" s="9">
        <v>4367</v>
      </c>
      <c r="Z13" s="9">
        <v>7491.8</v>
      </c>
      <c r="AA13" s="288">
        <v>15153.7</v>
      </c>
      <c r="AB13" s="9">
        <v>12670.7</v>
      </c>
      <c r="AC13" s="9">
        <v>21207.599999999999</v>
      </c>
      <c r="AD13" s="9">
        <v>4055.2</v>
      </c>
      <c r="AE13" s="9">
        <v>7363.8</v>
      </c>
      <c r="AF13" s="9">
        <v>10745.9</v>
      </c>
    </row>
    <row r="14" spans="1:32">
      <c r="B14" t="s">
        <v>62</v>
      </c>
      <c r="C14" s="9">
        <v>694</v>
      </c>
      <c r="D14" s="9">
        <v>284.10000000000002</v>
      </c>
      <c r="E14" s="9">
        <v>42.5</v>
      </c>
      <c r="F14" s="9">
        <v>26.3</v>
      </c>
      <c r="G14" s="9">
        <v>17.100000000000001</v>
      </c>
      <c r="H14" s="9">
        <v>14.5</v>
      </c>
      <c r="I14" s="9">
        <v>25</v>
      </c>
      <c r="J14" s="9">
        <v>76.3</v>
      </c>
      <c r="K14" s="9">
        <v>11</v>
      </c>
      <c r="L14" s="9">
        <v>8.5</v>
      </c>
      <c r="M14" s="9">
        <v>18.8</v>
      </c>
      <c r="N14" s="9">
        <v>26.3</v>
      </c>
      <c r="O14" s="9">
        <v>30.1</v>
      </c>
      <c r="P14" s="9">
        <v>42.2</v>
      </c>
      <c r="Q14" s="9">
        <v>59.4</v>
      </c>
      <c r="R14" s="9">
        <v>87.7</v>
      </c>
      <c r="S14" s="9">
        <v>140.5</v>
      </c>
      <c r="T14" s="9">
        <v>221.6</v>
      </c>
      <c r="U14" s="9">
        <v>305.5</v>
      </c>
      <c r="V14" s="9">
        <v>438</v>
      </c>
      <c r="W14" s="9">
        <v>700.3</v>
      </c>
      <c r="X14" s="9">
        <v>1171.4000000000001</v>
      </c>
      <c r="Y14" s="9">
        <v>2086</v>
      </c>
      <c r="Z14" s="9">
        <v>3988.6</v>
      </c>
      <c r="AA14" s="288">
        <v>10448.200000000001</v>
      </c>
      <c r="AB14" s="9">
        <v>7641.5</v>
      </c>
      <c r="AC14" s="9">
        <v>15449.1</v>
      </c>
      <c r="AD14" s="9">
        <v>2823.3</v>
      </c>
      <c r="AE14" s="9">
        <v>4980</v>
      </c>
      <c r="AF14" s="9">
        <v>7146.8</v>
      </c>
    </row>
    <row r="15" spans="1:32">
      <c r="A15" t="s">
        <v>1015</v>
      </c>
      <c r="B15" t="s">
        <v>39</v>
      </c>
      <c r="C15" s="9">
        <v>804.6</v>
      </c>
      <c r="D15" s="9">
        <v>299.39999999999998</v>
      </c>
      <c r="E15" s="9">
        <v>39.700000000000003</v>
      </c>
      <c r="F15" s="9">
        <v>24.8</v>
      </c>
      <c r="G15" s="9">
        <v>18.399999999999999</v>
      </c>
      <c r="H15" s="9">
        <v>17.100000000000001</v>
      </c>
      <c r="I15" s="9">
        <v>25</v>
      </c>
      <c r="J15" s="9">
        <v>78.7</v>
      </c>
      <c r="K15" s="9">
        <v>11.2</v>
      </c>
      <c r="L15" s="9">
        <v>10.9</v>
      </c>
      <c r="M15" s="9">
        <v>30.8</v>
      </c>
      <c r="N15" s="9">
        <v>42.9</v>
      </c>
      <c r="O15" s="9">
        <v>51.4</v>
      </c>
      <c r="P15" s="9">
        <v>63.4</v>
      </c>
      <c r="Q15" s="9">
        <v>86.7</v>
      </c>
      <c r="R15" s="9">
        <v>134.30000000000001</v>
      </c>
      <c r="S15" s="9">
        <v>211.5</v>
      </c>
      <c r="T15" s="9">
        <v>347.4</v>
      </c>
      <c r="U15" s="9">
        <v>497.3</v>
      </c>
      <c r="V15" s="9">
        <v>719.7</v>
      </c>
      <c r="W15" s="9">
        <v>1140.5999999999999</v>
      </c>
      <c r="X15" s="9">
        <v>1875</v>
      </c>
      <c r="Y15" s="9">
        <v>3021.1</v>
      </c>
      <c r="Z15" s="9">
        <v>5122.3</v>
      </c>
      <c r="AA15" s="288">
        <v>11990.4</v>
      </c>
      <c r="AB15" s="9">
        <v>9242.5</v>
      </c>
      <c r="AC15" s="9">
        <v>16988.099999999999</v>
      </c>
      <c r="AD15" s="9">
        <v>3380.6</v>
      </c>
      <c r="AE15" s="9">
        <v>5859.8</v>
      </c>
      <c r="AF15" s="9">
        <v>8320.2999999999993</v>
      </c>
    </row>
    <row r="16" spans="1:32">
      <c r="B16" t="s">
        <v>63</v>
      </c>
      <c r="C16" s="9">
        <v>895.4</v>
      </c>
      <c r="D16" s="9">
        <v>309.8</v>
      </c>
      <c r="E16" s="9">
        <v>41</v>
      </c>
      <c r="F16" s="9">
        <v>24.9</v>
      </c>
      <c r="G16" s="9">
        <v>19.399999999999999</v>
      </c>
      <c r="H16" s="9">
        <v>18.5</v>
      </c>
      <c r="I16" s="9">
        <v>25.9</v>
      </c>
      <c r="J16" s="9">
        <v>81.5</v>
      </c>
      <c r="K16" s="9">
        <v>12.2</v>
      </c>
      <c r="L16" s="9">
        <v>12.1</v>
      </c>
      <c r="M16" s="9">
        <v>41.1</v>
      </c>
      <c r="N16" s="9">
        <v>59</v>
      </c>
      <c r="O16" s="9">
        <v>70.2</v>
      </c>
      <c r="P16" s="9">
        <v>84.7</v>
      </c>
      <c r="Q16" s="9">
        <v>113.4</v>
      </c>
      <c r="R16" s="9">
        <v>180.7</v>
      </c>
      <c r="S16" s="9">
        <v>285.5</v>
      </c>
      <c r="T16" s="9">
        <v>476.9</v>
      </c>
      <c r="U16" s="9">
        <v>701.6</v>
      </c>
      <c r="V16" s="9">
        <v>1031.3</v>
      </c>
      <c r="W16" s="9">
        <v>1648.9</v>
      </c>
      <c r="X16" s="9">
        <v>2730.5</v>
      </c>
      <c r="Y16" s="9">
        <v>4358.3</v>
      </c>
      <c r="Z16" s="9">
        <v>7388.9</v>
      </c>
      <c r="AA16" s="288">
        <v>15396.4</v>
      </c>
      <c r="AB16" s="9">
        <v>12735.1</v>
      </c>
      <c r="AC16" s="9">
        <v>21531.4</v>
      </c>
      <c r="AD16" s="9">
        <v>4084.7</v>
      </c>
      <c r="AE16" s="9">
        <v>7325.5</v>
      </c>
      <c r="AF16" s="9">
        <v>10753.5</v>
      </c>
    </row>
    <row r="17" spans="1:34">
      <c r="B17" t="s">
        <v>62</v>
      </c>
      <c r="C17" s="9">
        <v>717.9</v>
      </c>
      <c r="D17" s="9">
        <v>288.39999999999998</v>
      </c>
      <c r="E17" s="9">
        <v>38.299999999999997</v>
      </c>
      <c r="F17" s="9">
        <v>24.7</v>
      </c>
      <c r="G17" s="9">
        <v>17.399999999999999</v>
      </c>
      <c r="H17" s="9">
        <v>15.5</v>
      </c>
      <c r="I17" s="9">
        <v>23.9</v>
      </c>
      <c r="J17" s="9">
        <v>75.7</v>
      </c>
      <c r="K17" s="9">
        <v>10.1</v>
      </c>
      <c r="L17" s="9">
        <v>9.6</v>
      </c>
      <c r="M17" s="9">
        <v>20</v>
      </c>
      <c r="N17" s="9">
        <v>25.9</v>
      </c>
      <c r="O17" s="9">
        <v>31.9</v>
      </c>
      <c r="P17" s="9">
        <v>41.6</v>
      </c>
      <c r="Q17" s="9">
        <v>59.5</v>
      </c>
      <c r="R17" s="9">
        <v>87.3</v>
      </c>
      <c r="S17" s="9">
        <v>137</v>
      </c>
      <c r="T17" s="9">
        <v>218.8</v>
      </c>
      <c r="U17" s="9">
        <v>298.5</v>
      </c>
      <c r="V17" s="9">
        <v>425.9</v>
      </c>
      <c r="W17" s="9">
        <v>682.4</v>
      </c>
      <c r="X17" s="9">
        <v>1158.3</v>
      </c>
      <c r="Y17" s="9">
        <v>2050.3000000000002</v>
      </c>
      <c r="Z17" s="9">
        <v>3935.6</v>
      </c>
      <c r="AA17" s="288">
        <v>10633.4</v>
      </c>
      <c r="AB17" s="9">
        <v>7691.2</v>
      </c>
      <c r="AC17" s="9">
        <v>15549.6</v>
      </c>
      <c r="AD17" s="9">
        <v>2866.8</v>
      </c>
      <c r="AE17" s="9">
        <v>5017.8999999999996</v>
      </c>
      <c r="AF17" s="9">
        <v>7195.6</v>
      </c>
    </row>
    <row r="18" spans="1:34">
      <c r="A18" t="s">
        <v>994</v>
      </c>
      <c r="B18" t="s">
        <v>39</v>
      </c>
      <c r="C18" s="9">
        <v>815.2</v>
      </c>
      <c r="D18" s="9">
        <v>281.10000000000002</v>
      </c>
      <c r="E18" s="9">
        <v>43.4</v>
      </c>
      <c r="F18" s="9">
        <v>24</v>
      </c>
      <c r="G18" s="9">
        <v>18.899999999999999</v>
      </c>
      <c r="H18" s="9">
        <v>15.7</v>
      </c>
      <c r="I18" s="9">
        <v>25.3</v>
      </c>
      <c r="J18" s="9">
        <v>75.400000000000006</v>
      </c>
      <c r="K18" s="9">
        <v>10.3</v>
      </c>
      <c r="L18" s="9">
        <v>9.8000000000000007</v>
      </c>
      <c r="M18" s="9">
        <v>28.8</v>
      </c>
      <c r="N18" s="9">
        <v>43.2</v>
      </c>
      <c r="O18" s="9">
        <v>48.6</v>
      </c>
      <c r="P18" s="9">
        <v>62</v>
      </c>
      <c r="Q18" s="9">
        <v>87.2</v>
      </c>
      <c r="R18" s="9">
        <v>129.5</v>
      </c>
      <c r="S18" s="9">
        <v>207.5</v>
      </c>
      <c r="T18" s="9">
        <v>339.4</v>
      </c>
      <c r="U18" s="9">
        <v>485.1</v>
      </c>
      <c r="V18" s="9">
        <v>715.3</v>
      </c>
      <c r="W18" s="9">
        <v>1114.5999999999999</v>
      </c>
      <c r="X18" s="9">
        <v>1817.4</v>
      </c>
      <c r="Y18" s="9">
        <v>2994.2</v>
      </c>
      <c r="Z18" s="9">
        <v>4979.5</v>
      </c>
      <c r="AA18" s="288">
        <v>11845.3</v>
      </c>
      <c r="AB18" s="9">
        <v>9037.4</v>
      </c>
      <c r="AC18" s="9">
        <v>16605.099999999999</v>
      </c>
      <c r="AD18" s="9">
        <v>3365.5</v>
      </c>
      <c r="AE18" s="9">
        <v>5762.1</v>
      </c>
      <c r="AF18" s="9">
        <v>8126.7</v>
      </c>
    </row>
    <row r="19" spans="1:34">
      <c r="B19" t="s">
        <v>63</v>
      </c>
      <c r="C19" s="9">
        <v>904.4</v>
      </c>
      <c r="D19" s="9">
        <v>301.3</v>
      </c>
      <c r="E19" s="9">
        <v>47.5</v>
      </c>
      <c r="F19" s="9">
        <v>28</v>
      </c>
      <c r="G19" s="9">
        <v>20.7</v>
      </c>
      <c r="H19" s="9">
        <v>17.2</v>
      </c>
      <c r="I19" s="9">
        <v>28.2</v>
      </c>
      <c r="J19" s="9">
        <v>81.599999999999994</v>
      </c>
      <c r="K19" s="9">
        <v>12.6</v>
      </c>
      <c r="L19" s="9">
        <v>11.8</v>
      </c>
      <c r="M19" s="9">
        <v>37.799999999999997</v>
      </c>
      <c r="N19" s="9">
        <v>58.7</v>
      </c>
      <c r="O19" s="9">
        <v>64.900000000000006</v>
      </c>
      <c r="P19" s="9">
        <v>83.1</v>
      </c>
      <c r="Q19" s="9">
        <v>113</v>
      </c>
      <c r="R19" s="9">
        <v>172.4</v>
      </c>
      <c r="S19" s="9">
        <v>276.2</v>
      </c>
      <c r="T19" s="9">
        <v>457.5</v>
      </c>
      <c r="U19" s="9">
        <v>672.3</v>
      </c>
      <c r="V19" s="9">
        <v>1025.2</v>
      </c>
      <c r="W19" s="9">
        <v>1608.1</v>
      </c>
      <c r="X19" s="9">
        <v>2649.7</v>
      </c>
      <c r="Y19" s="9">
        <v>4354</v>
      </c>
      <c r="Z19" s="9">
        <v>7165.1</v>
      </c>
      <c r="AA19" s="288">
        <v>15163.1</v>
      </c>
      <c r="AB19" s="9">
        <v>12421.9</v>
      </c>
      <c r="AC19" s="9">
        <v>20940.2</v>
      </c>
      <c r="AD19" s="9">
        <v>4060.7</v>
      </c>
      <c r="AE19" s="9">
        <v>7183.7</v>
      </c>
      <c r="AF19" s="9">
        <v>10412.4</v>
      </c>
    </row>
    <row r="20" spans="1:34">
      <c r="B20" t="s">
        <v>62</v>
      </c>
      <c r="C20" s="9">
        <v>730.1</v>
      </c>
      <c r="D20" s="9">
        <v>259.8</v>
      </c>
      <c r="E20" s="9">
        <v>39.200000000000003</v>
      </c>
      <c r="F20" s="9">
        <v>19.7</v>
      </c>
      <c r="G20" s="9">
        <v>17.100000000000001</v>
      </c>
      <c r="H20" s="9">
        <v>14.2</v>
      </c>
      <c r="I20" s="9">
        <v>22.4</v>
      </c>
      <c r="J20" s="9">
        <v>68.900000000000006</v>
      </c>
      <c r="K20" s="9">
        <v>7.9</v>
      </c>
      <c r="L20" s="9">
        <v>7.7</v>
      </c>
      <c r="M20" s="9">
        <v>19.399999999999999</v>
      </c>
      <c r="N20" s="9">
        <v>26.7</v>
      </c>
      <c r="O20" s="9">
        <v>31.7</v>
      </c>
      <c r="P20" s="9">
        <v>40.4</v>
      </c>
      <c r="Q20" s="9">
        <v>60.9</v>
      </c>
      <c r="R20" s="9">
        <v>86</v>
      </c>
      <c r="S20" s="9">
        <v>138.4</v>
      </c>
      <c r="T20" s="9">
        <v>222.1</v>
      </c>
      <c r="U20" s="9">
        <v>302.39999999999998</v>
      </c>
      <c r="V20" s="9">
        <v>423.9</v>
      </c>
      <c r="W20" s="9">
        <v>668.8</v>
      </c>
      <c r="X20" s="9">
        <v>1118.5999999999999</v>
      </c>
      <c r="Y20" s="9">
        <v>1988.2</v>
      </c>
      <c r="Z20" s="9">
        <v>3805.1</v>
      </c>
      <c r="AA20" s="288">
        <v>10547.6</v>
      </c>
      <c r="AB20" s="9">
        <v>7539.4</v>
      </c>
      <c r="AC20" s="9">
        <v>15194.9</v>
      </c>
      <c r="AD20" s="9">
        <v>2857.4</v>
      </c>
      <c r="AE20" s="9">
        <v>4935.8</v>
      </c>
      <c r="AF20" s="9">
        <v>7059.1</v>
      </c>
    </row>
    <row r="21" spans="1:34">
      <c r="A21" s="112"/>
      <c r="B21" s="112"/>
      <c r="C21" s="258" t="s">
        <v>39</v>
      </c>
      <c r="D21" s="258" t="s">
        <v>61</v>
      </c>
      <c r="E21" s="258" t="s">
        <v>159</v>
      </c>
      <c r="F21" s="258" t="s">
        <v>158</v>
      </c>
      <c r="G21" s="258" t="s">
        <v>157</v>
      </c>
      <c r="H21" s="258" t="s">
        <v>156</v>
      </c>
      <c r="I21" s="258" t="s">
        <v>60</v>
      </c>
      <c r="J21" s="258" t="s">
        <v>38</v>
      </c>
      <c r="K21" s="258" t="s">
        <v>59</v>
      </c>
      <c r="L21" s="258" t="s">
        <v>58</v>
      </c>
      <c r="M21" s="258" t="s">
        <v>57</v>
      </c>
      <c r="N21" s="258" t="s">
        <v>56</v>
      </c>
      <c r="O21" s="258" t="s">
        <v>55</v>
      </c>
      <c r="P21" s="258" t="s">
        <v>54</v>
      </c>
      <c r="Q21" s="258" t="s">
        <v>53</v>
      </c>
      <c r="R21" s="258" t="s">
        <v>52</v>
      </c>
      <c r="S21" s="258" t="s">
        <v>51</v>
      </c>
      <c r="T21" s="258" t="s">
        <v>50</v>
      </c>
      <c r="U21" s="258" t="s">
        <v>49</v>
      </c>
      <c r="V21" s="258" t="s">
        <v>48</v>
      </c>
      <c r="W21" s="258" t="s">
        <v>47</v>
      </c>
      <c r="X21" s="258" t="s">
        <v>46</v>
      </c>
      <c r="Y21" s="258" t="s">
        <v>45</v>
      </c>
      <c r="Z21" s="258" t="s">
        <v>44</v>
      </c>
      <c r="AA21" s="258" t="s">
        <v>986</v>
      </c>
      <c r="AB21" s="258" t="s">
        <v>43</v>
      </c>
      <c r="AC21" s="258" t="s">
        <v>42</v>
      </c>
      <c r="AD21" s="258" t="s">
        <v>41</v>
      </c>
      <c r="AE21" s="258" t="s">
        <v>40</v>
      </c>
      <c r="AF21" s="258" t="s">
        <v>983</v>
      </c>
      <c r="AG21" s="258" t="s">
        <v>984</v>
      </c>
      <c r="AH21" s="258" t="s">
        <v>985</v>
      </c>
    </row>
    <row r="22" spans="1:34">
      <c r="A22" t="s">
        <v>993</v>
      </c>
      <c r="B22" t="s">
        <v>39</v>
      </c>
      <c r="C22" s="9">
        <v>858.8</v>
      </c>
      <c r="D22" s="9">
        <v>278.39999999999998</v>
      </c>
      <c r="E22" s="9">
        <v>42.9</v>
      </c>
      <c r="F22" s="9">
        <v>25.2</v>
      </c>
      <c r="G22" s="9">
        <v>19.8</v>
      </c>
      <c r="H22" s="9">
        <v>14.9</v>
      </c>
      <c r="I22" s="9">
        <v>25.4</v>
      </c>
      <c r="J22" s="9">
        <v>73.900000000000006</v>
      </c>
      <c r="K22" s="9">
        <v>11.1</v>
      </c>
      <c r="L22" s="9">
        <v>9.8000000000000007</v>
      </c>
      <c r="M22" s="9">
        <v>27.6</v>
      </c>
      <c r="N22" s="9">
        <v>46.9</v>
      </c>
      <c r="O22" s="9">
        <v>51.5</v>
      </c>
      <c r="P22" s="9">
        <v>62</v>
      </c>
      <c r="Q22" s="9">
        <v>86.9</v>
      </c>
      <c r="R22" s="9">
        <v>128.5</v>
      </c>
      <c r="S22" s="9">
        <v>205.9</v>
      </c>
      <c r="T22" s="9">
        <v>331.3</v>
      </c>
      <c r="U22" s="9">
        <v>484.9</v>
      </c>
      <c r="V22" s="9">
        <v>730.1</v>
      </c>
      <c r="W22" s="9">
        <v>1088.9000000000001</v>
      </c>
      <c r="X22" s="9">
        <v>1821.1</v>
      </c>
      <c r="Y22" s="9">
        <v>3029.1</v>
      </c>
      <c r="Z22" s="9">
        <v>5109.3999999999996</v>
      </c>
      <c r="AA22" s="288">
        <v>12064.4</v>
      </c>
      <c r="AB22" s="9">
        <v>8947</v>
      </c>
      <c r="AC22" s="9">
        <v>15167.7</v>
      </c>
      <c r="AD22" s="9">
        <v>23894.799999999999</v>
      </c>
      <c r="AE22" s="9">
        <v>37771.1</v>
      </c>
      <c r="AF22" s="9">
        <v>3462.3</v>
      </c>
      <c r="AG22" s="9">
        <v>5920.6</v>
      </c>
      <c r="AH22" s="9">
        <v>8321.7999999999993</v>
      </c>
    </row>
    <row r="23" spans="1:34">
      <c r="B23" t="s">
        <v>63</v>
      </c>
      <c r="C23" s="9">
        <v>949.4</v>
      </c>
      <c r="D23" s="9">
        <v>301.10000000000002</v>
      </c>
      <c r="E23" s="9">
        <v>49</v>
      </c>
      <c r="F23" s="9">
        <v>27.4</v>
      </c>
      <c r="G23" s="9">
        <v>21.7</v>
      </c>
      <c r="H23" s="9">
        <v>16</v>
      </c>
      <c r="I23" s="9">
        <v>28.2</v>
      </c>
      <c r="J23" s="9">
        <v>80.599999999999994</v>
      </c>
      <c r="K23" s="9">
        <v>13.5</v>
      </c>
      <c r="L23" s="9">
        <v>11.8</v>
      </c>
      <c r="M23" s="9">
        <v>36.4</v>
      </c>
      <c r="N23" s="9">
        <v>62.4</v>
      </c>
      <c r="O23" s="9">
        <v>70.099999999999994</v>
      </c>
      <c r="P23" s="9">
        <v>80.5</v>
      </c>
      <c r="Q23" s="9">
        <v>113.1</v>
      </c>
      <c r="R23" s="9">
        <v>169.3</v>
      </c>
      <c r="S23" s="9">
        <v>275.60000000000002</v>
      </c>
      <c r="T23" s="9">
        <v>448.1</v>
      </c>
      <c r="U23" s="9">
        <v>675.9</v>
      </c>
      <c r="V23" s="9">
        <v>1046.2</v>
      </c>
      <c r="W23" s="9">
        <v>1559.7</v>
      </c>
      <c r="X23" s="9">
        <v>2637.3</v>
      </c>
      <c r="Y23" s="9">
        <v>4401.7</v>
      </c>
      <c r="Z23" s="9">
        <v>7328.5</v>
      </c>
      <c r="AA23" s="288">
        <v>15699.8</v>
      </c>
      <c r="AB23" s="9">
        <v>12638.9</v>
      </c>
      <c r="AC23" s="9">
        <v>20217.3</v>
      </c>
      <c r="AD23" s="9">
        <v>30937.200000000001</v>
      </c>
      <c r="AE23" s="9">
        <v>46157.9</v>
      </c>
      <c r="AF23" s="9">
        <v>4153.1000000000004</v>
      </c>
      <c r="AG23" s="9">
        <v>7370.5</v>
      </c>
      <c r="AH23" s="9">
        <v>10668.1</v>
      </c>
    </row>
    <row r="24" spans="1:34">
      <c r="B24" t="s">
        <v>62</v>
      </c>
      <c r="C24" s="9">
        <v>772.3</v>
      </c>
      <c r="D24" s="9">
        <v>254.5</v>
      </c>
      <c r="E24" s="9">
        <v>36.4</v>
      </c>
      <c r="F24" s="9">
        <v>22.9</v>
      </c>
      <c r="G24" s="9">
        <v>17.8</v>
      </c>
      <c r="H24" s="9">
        <v>13.8</v>
      </c>
      <c r="I24" s="9">
        <v>22.5</v>
      </c>
      <c r="J24" s="9">
        <v>66.900000000000006</v>
      </c>
      <c r="K24" s="9">
        <v>8.6</v>
      </c>
      <c r="L24" s="9">
        <v>7.8</v>
      </c>
      <c r="M24" s="9">
        <v>18.399999999999999</v>
      </c>
      <c r="N24" s="9">
        <v>30.5</v>
      </c>
      <c r="O24" s="9">
        <v>32.200000000000003</v>
      </c>
      <c r="P24" s="9">
        <v>43.1</v>
      </c>
      <c r="Q24" s="9">
        <v>60.2</v>
      </c>
      <c r="R24" s="9">
        <v>86.9</v>
      </c>
      <c r="S24" s="9">
        <v>135.80000000000001</v>
      </c>
      <c r="T24" s="9">
        <v>214.9</v>
      </c>
      <c r="U24" s="9">
        <v>297.39999999999998</v>
      </c>
      <c r="V24" s="9">
        <v>430.7</v>
      </c>
      <c r="W24" s="9">
        <v>659</v>
      </c>
      <c r="X24" s="9">
        <v>1130.4000000000001</v>
      </c>
      <c r="Y24" s="9">
        <v>1998</v>
      </c>
      <c r="Z24" s="9">
        <v>3870.6</v>
      </c>
      <c r="AA24" s="288">
        <v>10671.5</v>
      </c>
      <c r="AB24" s="9">
        <v>7364.1</v>
      </c>
      <c r="AC24" s="9">
        <v>13480.3</v>
      </c>
      <c r="AD24" s="9">
        <v>22176.400000000001</v>
      </c>
      <c r="AE24" s="9">
        <v>36310.6</v>
      </c>
      <c r="AF24" s="9">
        <v>2954.2</v>
      </c>
      <c r="AG24" s="9">
        <v>5069.7</v>
      </c>
      <c r="AH24" s="9">
        <v>7214.1</v>
      </c>
    </row>
    <row r="25" spans="1:34">
      <c r="A25" t="s">
        <v>992</v>
      </c>
      <c r="B25" t="s">
        <v>39</v>
      </c>
      <c r="C25" s="9">
        <v>859.6</v>
      </c>
      <c r="D25" s="9">
        <v>262.10000000000002</v>
      </c>
      <c r="E25" s="9">
        <v>42</v>
      </c>
      <c r="F25" s="9">
        <v>24.7</v>
      </c>
      <c r="G25" s="9">
        <v>17.899999999999999</v>
      </c>
      <c r="H25" s="9">
        <v>15.1</v>
      </c>
      <c r="I25" s="9">
        <v>24.6</v>
      </c>
      <c r="J25" s="9">
        <v>72.3</v>
      </c>
      <c r="K25" s="9">
        <v>10.4</v>
      </c>
      <c r="L25" s="9">
        <v>9.6</v>
      </c>
      <c r="M25" s="9">
        <v>28</v>
      </c>
      <c r="N25" s="9">
        <v>44.5</v>
      </c>
      <c r="O25" s="9">
        <v>50.7</v>
      </c>
      <c r="P25" s="9">
        <v>59.6</v>
      </c>
      <c r="Q25" s="9">
        <v>81.3</v>
      </c>
      <c r="R25" s="9">
        <v>128.5</v>
      </c>
      <c r="S25" s="9">
        <v>201.6</v>
      </c>
      <c r="T25" s="9">
        <v>316.5</v>
      </c>
      <c r="U25" s="9">
        <v>475</v>
      </c>
      <c r="V25" s="9">
        <v>720.1</v>
      </c>
      <c r="W25" s="9">
        <v>1045.2</v>
      </c>
      <c r="X25" s="9">
        <v>1729.2</v>
      </c>
      <c r="Y25" s="9">
        <v>2952.9</v>
      </c>
      <c r="Z25" s="9">
        <v>4895.6000000000004</v>
      </c>
      <c r="AA25" s="288">
        <v>11723.6</v>
      </c>
      <c r="AB25" s="9">
        <v>8626.6</v>
      </c>
      <c r="AC25" s="9">
        <v>14694.6</v>
      </c>
      <c r="AD25" s="9">
        <v>22968.5</v>
      </c>
      <c r="AE25" s="9">
        <v>35655.199999999997</v>
      </c>
      <c r="AF25" s="9">
        <v>3381.5</v>
      </c>
      <c r="AG25" s="9">
        <v>5768.5</v>
      </c>
      <c r="AH25" s="9">
        <v>8025.5</v>
      </c>
    </row>
    <row r="26" spans="1:34">
      <c r="B26" t="s">
        <v>63</v>
      </c>
      <c r="C26" s="9">
        <v>944.3</v>
      </c>
      <c r="D26" s="9">
        <v>277.60000000000002</v>
      </c>
      <c r="E26" s="9">
        <v>43.7</v>
      </c>
      <c r="F26" s="9">
        <v>28.5</v>
      </c>
      <c r="G26" s="9">
        <v>18.3</v>
      </c>
      <c r="H26" s="9">
        <v>17.899999999999999</v>
      </c>
      <c r="I26" s="9">
        <v>26.8</v>
      </c>
      <c r="J26" s="9">
        <v>77.2</v>
      </c>
      <c r="K26" s="9">
        <v>11.5</v>
      </c>
      <c r="L26" s="9">
        <v>11.7</v>
      </c>
      <c r="M26" s="9">
        <v>37</v>
      </c>
      <c r="N26" s="9">
        <v>59.4</v>
      </c>
      <c r="O26" s="9">
        <v>66.3</v>
      </c>
      <c r="P26" s="9">
        <v>78.2</v>
      </c>
      <c r="Q26" s="9">
        <v>105.3</v>
      </c>
      <c r="R26" s="9">
        <v>167.3</v>
      </c>
      <c r="S26" s="9">
        <v>268.89999999999998</v>
      </c>
      <c r="T26" s="9">
        <v>424.5</v>
      </c>
      <c r="U26" s="9">
        <v>660.5</v>
      </c>
      <c r="V26" s="9">
        <v>1041.4000000000001</v>
      </c>
      <c r="W26" s="9">
        <v>1494</v>
      </c>
      <c r="X26" s="9">
        <v>2490.6</v>
      </c>
      <c r="Y26" s="9">
        <v>4288.6000000000004</v>
      </c>
      <c r="Z26" s="9">
        <v>6975</v>
      </c>
      <c r="AA26" s="288">
        <v>15091</v>
      </c>
      <c r="AB26" s="9">
        <v>12103</v>
      </c>
      <c r="AC26" s="9">
        <v>19467.900000000001</v>
      </c>
      <c r="AD26" s="9">
        <v>29600</v>
      </c>
      <c r="AE26" s="9">
        <v>43350</v>
      </c>
      <c r="AF26" s="9">
        <v>4022.8</v>
      </c>
      <c r="AG26" s="9">
        <v>7111.5</v>
      </c>
      <c r="AH26" s="9">
        <v>10111.6</v>
      </c>
    </row>
    <row r="27" spans="1:34">
      <c r="B27" t="s">
        <v>62</v>
      </c>
      <c r="C27" s="9">
        <v>778.9</v>
      </c>
      <c r="D27" s="9">
        <v>245.8</v>
      </c>
      <c r="E27" s="9">
        <v>40.200000000000003</v>
      </c>
      <c r="F27" s="9">
        <v>20.6</v>
      </c>
      <c r="G27" s="9">
        <v>17.399999999999999</v>
      </c>
      <c r="H27" s="9">
        <v>12.2</v>
      </c>
      <c r="I27" s="9">
        <v>22.3</v>
      </c>
      <c r="J27" s="9">
        <v>67.099999999999994</v>
      </c>
      <c r="K27" s="9">
        <v>9.3000000000000007</v>
      </c>
      <c r="L27" s="9">
        <v>7.4</v>
      </c>
      <c r="M27" s="9">
        <v>18.5</v>
      </c>
      <c r="N27" s="9">
        <v>28.9</v>
      </c>
      <c r="O27" s="9">
        <v>34.5</v>
      </c>
      <c r="P27" s="9">
        <v>40.4</v>
      </c>
      <c r="Q27" s="9">
        <v>56.7</v>
      </c>
      <c r="R27" s="9">
        <v>88.9</v>
      </c>
      <c r="S27" s="9">
        <v>133.9</v>
      </c>
      <c r="T27" s="9">
        <v>208.9</v>
      </c>
      <c r="U27" s="9">
        <v>293</v>
      </c>
      <c r="V27" s="9">
        <v>416</v>
      </c>
      <c r="W27" s="9">
        <v>634.20000000000005</v>
      </c>
      <c r="X27" s="9">
        <v>1081.5999999999999</v>
      </c>
      <c r="Y27" s="9">
        <v>1941.5</v>
      </c>
      <c r="Z27" s="9">
        <v>3683.6</v>
      </c>
      <c r="AA27" s="288">
        <v>10450.700000000001</v>
      </c>
      <c r="AB27" s="9">
        <v>7154.7</v>
      </c>
      <c r="AC27" s="9">
        <v>13113</v>
      </c>
      <c r="AD27" s="9">
        <v>21397.9</v>
      </c>
      <c r="AE27" s="9">
        <v>35858.300000000003</v>
      </c>
      <c r="AF27" s="9">
        <v>2907.6</v>
      </c>
      <c r="AG27" s="9">
        <v>4971.6000000000004</v>
      </c>
      <c r="AH27" s="9">
        <v>7019.4</v>
      </c>
    </row>
    <row r="28" spans="1:34">
      <c r="A28" t="s">
        <v>991</v>
      </c>
      <c r="B28" t="s">
        <v>39</v>
      </c>
      <c r="C28" s="9">
        <v>879</v>
      </c>
      <c r="D28" s="9">
        <v>259.5</v>
      </c>
      <c r="E28" s="9">
        <v>39.200000000000003</v>
      </c>
      <c r="F28" s="9">
        <v>21</v>
      </c>
      <c r="G28" s="9">
        <v>17.5</v>
      </c>
      <c r="H28" s="9">
        <v>14.1</v>
      </c>
      <c r="I28" s="9">
        <v>22.8</v>
      </c>
      <c r="J28" s="9">
        <v>70.8</v>
      </c>
      <c r="K28" s="9">
        <v>9.5</v>
      </c>
      <c r="L28" s="9">
        <v>9</v>
      </c>
      <c r="M28" s="9">
        <v>25.8</v>
      </c>
      <c r="N28" s="9">
        <v>43.4</v>
      </c>
      <c r="O28" s="9">
        <v>48.2</v>
      </c>
      <c r="P28" s="9">
        <v>59.1</v>
      </c>
      <c r="Q28" s="9">
        <v>83.1</v>
      </c>
      <c r="R28" s="9">
        <v>124.8</v>
      </c>
      <c r="S28" s="9">
        <v>196.4</v>
      </c>
      <c r="T28" s="9">
        <v>308.5</v>
      </c>
      <c r="U28" s="9">
        <v>480.5</v>
      </c>
      <c r="V28" s="9">
        <v>694.9</v>
      </c>
      <c r="W28" s="9">
        <v>1027.2</v>
      </c>
      <c r="X28" s="9">
        <v>1692.5</v>
      </c>
      <c r="Y28" s="9">
        <v>2881.4</v>
      </c>
      <c r="Z28" s="9">
        <v>4890</v>
      </c>
      <c r="AA28" s="288">
        <v>11613.1</v>
      </c>
      <c r="AB28" s="9">
        <v>8487.9</v>
      </c>
      <c r="AC28" s="9">
        <v>14583.4</v>
      </c>
      <c r="AD28" s="9">
        <v>22685.8</v>
      </c>
      <c r="AE28" s="9">
        <v>33365.699999999997</v>
      </c>
      <c r="AF28" s="9">
        <v>3377.6</v>
      </c>
      <c r="AG28" s="9">
        <v>5743.1</v>
      </c>
      <c r="AH28" s="9">
        <v>7974.3</v>
      </c>
    </row>
    <row r="29" spans="1:34">
      <c r="B29" t="s">
        <v>63</v>
      </c>
      <c r="C29" s="9">
        <v>963.7</v>
      </c>
      <c r="D29" s="9">
        <v>274</v>
      </c>
      <c r="E29" s="9">
        <v>44.6</v>
      </c>
      <c r="F29" s="9">
        <v>21.2</v>
      </c>
      <c r="G29" s="9">
        <v>17.7</v>
      </c>
      <c r="H29" s="9">
        <v>16.5</v>
      </c>
      <c r="I29" s="9">
        <v>25</v>
      </c>
      <c r="J29" s="9">
        <v>75.599999999999994</v>
      </c>
      <c r="K29" s="9">
        <v>10.5</v>
      </c>
      <c r="L29" s="9">
        <v>10.7</v>
      </c>
      <c r="M29" s="9">
        <v>34.200000000000003</v>
      </c>
      <c r="N29" s="9">
        <v>57.9</v>
      </c>
      <c r="O29" s="9">
        <v>63.5</v>
      </c>
      <c r="P29" s="9">
        <v>78.099999999999994</v>
      </c>
      <c r="Q29" s="9">
        <v>107.6</v>
      </c>
      <c r="R29" s="9">
        <v>164.4</v>
      </c>
      <c r="S29" s="9">
        <v>259.10000000000002</v>
      </c>
      <c r="T29" s="9">
        <v>411.5</v>
      </c>
      <c r="U29" s="9">
        <v>669.7</v>
      </c>
      <c r="V29" s="9">
        <v>996.9</v>
      </c>
      <c r="W29" s="9">
        <v>1476.4</v>
      </c>
      <c r="X29" s="9">
        <v>2439.3000000000002</v>
      </c>
      <c r="Y29" s="9">
        <v>4176.2</v>
      </c>
      <c r="Z29" s="9">
        <v>7010</v>
      </c>
      <c r="AA29" s="288">
        <v>14871.1</v>
      </c>
      <c r="AB29" s="9">
        <v>11905.8</v>
      </c>
      <c r="AC29" s="9">
        <v>19278.2</v>
      </c>
      <c r="AD29" s="9">
        <v>28444</v>
      </c>
      <c r="AE29" s="9">
        <v>39080</v>
      </c>
      <c r="AF29" s="9">
        <v>4010.3</v>
      </c>
      <c r="AG29" s="9">
        <v>7052.3</v>
      </c>
      <c r="AH29" s="9">
        <v>9991</v>
      </c>
    </row>
    <row r="30" spans="1:34">
      <c r="B30" t="s">
        <v>62</v>
      </c>
      <c r="C30" s="9">
        <v>798.4</v>
      </c>
      <c r="D30" s="9">
        <v>244.2</v>
      </c>
      <c r="E30" s="9">
        <v>33.299999999999997</v>
      </c>
      <c r="F30" s="9">
        <v>20.8</v>
      </c>
      <c r="G30" s="9">
        <v>17.2</v>
      </c>
      <c r="H30" s="9">
        <v>11.5</v>
      </c>
      <c r="I30" s="9">
        <v>20.6</v>
      </c>
      <c r="J30" s="9">
        <v>65.8</v>
      </c>
      <c r="K30" s="9">
        <v>8.4</v>
      </c>
      <c r="L30" s="9">
        <v>7.2</v>
      </c>
      <c r="M30" s="9">
        <v>17</v>
      </c>
      <c r="N30" s="9">
        <v>28.1</v>
      </c>
      <c r="O30" s="9">
        <v>32.299999999999997</v>
      </c>
      <c r="P30" s="9">
        <v>39.4</v>
      </c>
      <c r="Q30" s="9">
        <v>58</v>
      </c>
      <c r="R30" s="9">
        <v>84.3</v>
      </c>
      <c r="S30" s="9">
        <v>133.19999999999999</v>
      </c>
      <c r="T30" s="9">
        <v>205.7</v>
      </c>
      <c r="U30" s="9">
        <v>295.3</v>
      </c>
      <c r="V30" s="9">
        <v>408</v>
      </c>
      <c r="W30" s="9">
        <v>615.9</v>
      </c>
      <c r="X30" s="9">
        <v>1054.0999999999999</v>
      </c>
      <c r="Y30" s="9">
        <v>1894.7</v>
      </c>
      <c r="Z30" s="9">
        <v>3599.7</v>
      </c>
      <c r="AA30" s="288">
        <v>10390.6</v>
      </c>
      <c r="AB30" s="9">
        <v>7049.9</v>
      </c>
      <c r="AC30" s="9">
        <v>13055.3</v>
      </c>
      <c r="AD30" s="9">
        <v>21314.799999999999</v>
      </c>
      <c r="AE30" s="9">
        <v>32413.3</v>
      </c>
      <c r="AF30" s="9">
        <v>2907.9</v>
      </c>
      <c r="AG30" s="9">
        <v>4957.8999999999996</v>
      </c>
      <c r="AH30" s="9">
        <v>6981</v>
      </c>
    </row>
    <row r="31" spans="1:34">
      <c r="A31" t="s">
        <v>990</v>
      </c>
      <c r="B31" t="s">
        <v>39</v>
      </c>
      <c r="C31" s="9">
        <v>907.1</v>
      </c>
      <c r="D31" s="9">
        <v>256.39999999999998</v>
      </c>
      <c r="E31" s="9">
        <v>37.700000000000003</v>
      </c>
      <c r="F31" s="9">
        <v>22.3</v>
      </c>
      <c r="G31" s="9">
        <v>15.6</v>
      </c>
      <c r="H31" s="9">
        <v>13.4</v>
      </c>
      <c r="I31" s="9">
        <v>22.3</v>
      </c>
      <c r="J31" s="9">
        <v>70.099999999999994</v>
      </c>
      <c r="K31" s="9">
        <v>9.6999999999999993</v>
      </c>
      <c r="L31" s="9">
        <v>8.6999999999999993</v>
      </c>
      <c r="M31" s="9">
        <v>26.7</v>
      </c>
      <c r="N31" s="9">
        <v>43.3</v>
      </c>
      <c r="O31" s="9">
        <v>49.1</v>
      </c>
      <c r="P31" s="9">
        <v>60.1</v>
      </c>
      <c r="Q31" s="9">
        <v>81.599999999999994</v>
      </c>
      <c r="R31" s="9">
        <v>121.7</v>
      </c>
      <c r="S31" s="9">
        <v>191.6</v>
      </c>
      <c r="T31" s="9">
        <v>301.7</v>
      </c>
      <c r="U31" s="9">
        <v>472.6</v>
      </c>
      <c r="V31" s="9">
        <v>682.6</v>
      </c>
      <c r="W31" s="9">
        <v>1006.3</v>
      </c>
      <c r="X31" s="9">
        <v>1671.5</v>
      </c>
      <c r="Y31" s="9">
        <v>2873.4</v>
      </c>
      <c r="Z31" s="9">
        <v>4920.6000000000004</v>
      </c>
      <c r="AA31" s="288">
        <v>11691.3</v>
      </c>
      <c r="AB31" s="9">
        <v>8457.9</v>
      </c>
      <c r="AC31" s="9">
        <v>14782.9</v>
      </c>
      <c r="AD31" s="9">
        <v>22724.2</v>
      </c>
      <c r="AE31" s="9">
        <v>33748.800000000003</v>
      </c>
      <c r="AF31" s="9">
        <v>3420.1</v>
      </c>
      <c r="AG31" s="9">
        <v>5805.9</v>
      </c>
      <c r="AH31" s="9">
        <v>8032.2</v>
      </c>
    </row>
    <row r="32" spans="1:34">
      <c r="B32" t="s">
        <v>63</v>
      </c>
      <c r="C32" s="9">
        <v>991</v>
      </c>
      <c r="D32" s="9">
        <v>265.89999999999998</v>
      </c>
      <c r="E32" s="9">
        <v>41.7</v>
      </c>
      <c r="F32" s="9">
        <v>22.4</v>
      </c>
      <c r="G32" s="9">
        <v>17.5</v>
      </c>
      <c r="H32" s="9">
        <v>14.6</v>
      </c>
      <c r="I32" s="9">
        <v>24.1</v>
      </c>
      <c r="J32" s="9">
        <v>73.5</v>
      </c>
      <c r="K32" s="9">
        <v>10.8</v>
      </c>
      <c r="L32" s="9">
        <v>10.9</v>
      </c>
      <c r="M32" s="9">
        <v>34.1</v>
      </c>
      <c r="N32" s="9">
        <v>58.2</v>
      </c>
      <c r="O32" s="9">
        <v>64.900000000000006</v>
      </c>
      <c r="P32" s="9">
        <v>77.3</v>
      </c>
      <c r="Q32" s="9">
        <v>104</v>
      </c>
      <c r="R32" s="9">
        <v>157.80000000000001</v>
      </c>
      <c r="S32" s="9">
        <v>251.4</v>
      </c>
      <c r="T32" s="9">
        <v>404.9</v>
      </c>
      <c r="U32" s="9">
        <v>658.7</v>
      </c>
      <c r="V32" s="9">
        <v>977.6</v>
      </c>
      <c r="W32" s="9">
        <v>1455.4</v>
      </c>
      <c r="X32" s="9">
        <v>2398.1</v>
      </c>
      <c r="Y32" s="9">
        <v>4169.7</v>
      </c>
      <c r="Z32" s="9">
        <v>7040.1</v>
      </c>
      <c r="AA32" s="288">
        <v>14962.5</v>
      </c>
      <c r="AB32" s="9">
        <v>11856.9</v>
      </c>
      <c r="AC32" s="9">
        <v>19624.7</v>
      </c>
      <c r="AD32" s="9">
        <v>28380</v>
      </c>
      <c r="AE32" s="9">
        <v>39683.300000000003</v>
      </c>
      <c r="AF32" s="9">
        <v>4049.4</v>
      </c>
      <c r="AG32" s="9">
        <v>7112.3</v>
      </c>
      <c r="AH32" s="9">
        <v>10012.6</v>
      </c>
    </row>
    <row r="33" spans="1:34">
      <c r="B33" t="s">
        <v>62</v>
      </c>
      <c r="C33" s="9">
        <v>827.1</v>
      </c>
      <c r="D33" s="9">
        <v>246.4</v>
      </c>
      <c r="E33" s="9">
        <v>33.5</v>
      </c>
      <c r="F33" s="9">
        <v>22.2</v>
      </c>
      <c r="G33" s="9">
        <v>13.6</v>
      </c>
      <c r="H33" s="9">
        <v>12.1</v>
      </c>
      <c r="I33" s="9">
        <v>20.399999999999999</v>
      </c>
      <c r="J33" s="9">
        <v>66.400000000000006</v>
      </c>
      <c r="K33" s="9">
        <v>8.6</v>
      </c>
      <c r="L33" s="9">
        <v>6.4</v>
      </c>
      <c r="M33" s="9">
        <v>18.899999999999999</v>
      </c>
      <c r="N33" s="9">
        <v>27.6</v>
      </c>
      <c r="O33" s="9">
        <v>32.6</v>
      </c>
      <c r="P33" s="9">
        <v>42.3</v>
      </c>
      <c r="Q33" s="9">
        <v>58.7</v>
      </c>
      <c r="R33" s="9">
        <v>84.7</v>
      </c>
      <c r="S33" s="9">
        <v>131</v>
      </c>
      <c r="T33" s="9">
        <v>198.6</v>
      </c>
      <c r="U33" s="9">
        <v>290.60000000000002</v>
      </c>
      <c r="V33" s="9">
        <v>401.4</v>
      </c>
      <c r="W33" s="9">
        <v>594.70000000000005</v>
      </c>
      <c r="X33" s="9">
        <v>1048</v>
      </c>
      <c r="Y33" s="9">
        <v>1881.7</v>
      </c>
      <c r="Z33" s="9">
        <v>3586.8</v>
      </c>
      <c r="AA33" s="288">
        <v>10465.5</v>
      </c>
      <c r="AB33" s="9">
        <v>7021.9</v>
      </c>
      <c r="AC33" s="9">
        <v>13193.7</v>
      </c>
      <c r="AD33" s="9">
        <v>21279.200000000001</v>
      </c>
      <c r="AE33" s="9">
        <v>32731.4</v>
      </c>
      <c r="AF33" s="9">
        <v>2951.8</v>
      </c>
      <c r="AG33" s="9">
        <v>5015.7</v>
      </c>
      <c r="AH33" s="9">
        <v>7040.6</v>
      </c>
    </row>
    <row r="34" spans="1:34">
      <c r="A34" t="s">
        <v>989</v>
      </c>
      <c r="B34" t="s">
        <v>39</v>
      </c>
      <c r="C34" s="9">
        <v>907.5</v>
      </c>
      <c r="D34" s="9">
        <v>238.9</v>
      </c>
      <c r="E34" s="9">
        <v>37.5</v>
      </c>
      <c r="F34" s="9">
        <v>18.7</v>
      </c>
      <c r="G34" s="9">
        <v>15.4</v>
      </c>
      <c r="H34" s="9">
        <v>12.9</v>
      </c>
      <c r="I34" s="9">
        <v>21.2</v>
      </c>
      <c r="J34" s="9">
        <v>65</v>
      </c>
      <c r="K34" s="9">
        <v>9.5</v>
      </c>
      <c r="L34" s="9">
        <v>8.3000000000000007</v>
      </c>
      <c r="M34" s="9">
        <v>24.4</v>
      </c>
      <c r="N34" s="9">
        <v>44.3</v>
      </c>
      <c r="O34" s="9">
        <v>49</v>
      </c>
      <c r="P34" s="9">
        <v>58.7</v>
      </c>
      <c r="Q34" s="9">
        <v>81.7</v>
      </c>
      <c r="R34" s="9">
        <v>123.2</v>
      </c>
      <c r="S34" s="9">
        <v>189.3</v>
      </c>
      <c r="T34" s="9">
        <v>296.5</v>
      </c>
      <c r="U34" s="9">
        <v>462.8</v>
      </c>
      <c r="V34" s="9">
        <v>658.5</v>
      </c>
      <c r="W34" s="9">
        <v>983.6</v>
      </c>
      <c r="X34" s="9">
        <v>1592.2</v>
      </c>
      <c r="Y34" s="9">
        <v>2753.8</v>
      </c>
      <c r="Z34" s="9">
        <v>4771.5</v>
      </c>
      <c r="AA34" s="288">
        <v>11305</v>
      </c>
      <c r="AB34" s="9">
        <v>8175.3</v>
      </c>
      <c r="AC34" s="9">
        <v>14466.5</v>
      </c>
      <c r="AD34" s="9">
        <v>21730.400000000001</v>
      </c>
      <c r="AE34" s="9">
        <v>31143.8</v>
      </c>
      <c r="AF34" s="9">
        <v>3340.8</v>
      </c>
      <c r="AG34" s="9">
        <v>5660.9</v>
      </c>
      <c r="AH34" s="9">
        <v>7800.4</v>
      </c>
    </row>
    <row r="35" spans="1:34">
      <c r="B35" t="s">
        <v>63</v>
      </c>
      <c r="C35" s="9">
        <v>992.9</v>
      </c>
      <c r="D35" s="9">
        <v>262.5</v>
      </c>
      <c r="E35" s="9">
        <v>40.6</v>
      </c>
      <c r="F35" s="9">
        <v>20</v>
      </c>
      <c r="G35" s="9">
        <v>15.2</v>
      </c>
      <c r="H35" s="9">
        <v>14.3</v>
      </c>
      <c r="I35" s="9">
        <v>22.7</v>
      </c>
      <c r="J35" s="9">
        <v>70.900000000000006</v>
      </c>
      <c r="K35" s="9">
        <v>10.1</v>
      </c>
      <c r="L35" s="9">
        <v>9.3000000000000007</v>
      </c>
      <c r="M35" s="9">
        <v>32.299999999999997</v>
      </c>
      <c r="N35" s="9">
        <v>59.5</v>
      </c>
      <c r="O35" s="9">
        <v>63.7</v>
      </c>
      <c r="P35" s="9">
        <v>76.3</v>
      </c>
      <c r="Q35" s="9">
        <v>104.6</v>
      </c>
      <c r="R35" s="9">
        <v>160.1</v>
      </c>
      <c r="S35" s="9">
        <v>248.1</v>
      </c>
      <c r="T35" s="9">
        <v>400.6</v>
      </c>
      <c r="U35" s="9">
        <v>649.79999999999995</v>
      </c>
      <c r="V35" s="9">
        <v>945.6</v>
      </c>
      <c r="W35" s="9">
        <v>1425</v>
      </c>
      <c r="X35" s="9">
        <v>2294.4</v>
      </c>
      <c r="Y35" s="9">
        <v>4002</v>
      </c>
      <c r="Z35" s="9">
        <v>6855.8</v>
      </c>
      <c r="AA35" s="288">
        <v>14355.5</v>
      </c>
      <c r="AB35" s="9">
        <v>11423.9</v>
      </c>
      <c r="AC35" s="9">
        <v>19206.3</v>
      </c>
      <c r="AD35" s="9">
        <v>27045</v>
      </c>
      <c r="AE35" s="9">
        <v>34142.9</v>
      </c>
      <c r="AF35" s="9">
        <v>3955.4</v>
      </c>
      <c r="AG35" s="9">
        <v>6926.6</v>
      </c>
      <c r="AH35" s="9">
        <v>9700.2999999999993</v>
      </c>
    </row>
    <row r="36" spans="1:34">
      <c r="B36" t="s">
        <v>62</v>
      </c>
      <c r="C36" s="9">
        <v>826.3</v>
      </c>
      <c r="D36" s="9">
        <v>214</v>
      </c>
      <c r="E36" s="9">
        <v>34.200000000000003</v>
      </c>
      <c r="F36" s="9">
        <v>17.399999999999999</v>
      </c>
      <c r="G36" s="9">
        <v>15.7</v>
      </c>
      <c r="H36" s="9">
        <v>11.4</v>
      </c>
      <c r="I36" s="9">
        <v>19.8</v>
      </c>
      <c r="J36" s="9">
        <v>58.8</v>
      </c>
      <c r="K36" s="9">
        <v>8.8000000000000007</v>
      </c>
      <c r="L36" s="9">
        <v>7.1</v>
      </c>
      <c r="M36" s="9">
        <v>16.2</v>
      </c>
      <c r="N36" s="9">
        <v>28.2</v>
      </c>
      <c r="O36" s="9">
        <v>33.6</v>
      </c>
      <c r="P36" s="9">
        <v>40.6</v>
      </c>
      <c r="Q36" s="9">
        <v>58</v>
      </c>
      <c r="R36" s="9">
        <v>85.4</v>
      </c>
      <c r="S36" s="9">
        <v>129.80000000000001</v>
      </c>
      <c r="T36" s="9">
        <v>192.5</v>
      </c>
      <c r="U36" s="9">
        <v>279.8</v>
      </c>
      <c r="V36" s="9">
        <v>383.8</v>
      </c>
      <c r="W36" s="9">
        <v>580.20000000000005</v>
      </c>
      <c r="X36" s="9">
        <v>987.1</v>
      </c>
      <c r="Y36" s="9">
        <v>1792.9</v>
      </c>
      <c r="Z36" s="9">
        <v>3436.6</v>
      </c>
      <c r="AA36" s="288">
        <v>10141.9</v>
      </c>
      <c r="AB36" s="9">
        <v>6762.8</v>
      </c>
      <c r="AC36" s="9">
        <v>12925.5</v>
      </c>
      <c r="AD36" s="9">
        <v>20465.099999999999</v>
      </c>
      <c r="AE36" s="9">
        <v>30631.7</v>
      </c>
      <c r="AF36" s="9">
        <v>2882.2</v>
      </c>
      <c r="AG36" s="9">
        <v>4889.5</v>
      </c>
      <c r="AH36" s="9">
        <v>6834.3</v>
      </c>
    </row>
    <row r="37" spans="1:34">
      <c r="A37" t="s">
        <v>988</v>
      </c>
      <c r="B37" t="s">
        <v>39</v>
      </c>
      <c r="C37" s="9">
        <v>947.1</v>
      </c>
      <c r="D37" s="9">
        <v>228.7</v>
      </c>
      <c r="E37" s="9">
        <v>39.200000000000003</v>
      </c>
      <c r="F37" s="9">
        <v>20.3</v>
      </c>
      <c r="G37" s="9">
        <v>16.5</v>
      </c>
      <c r="H37" s="9">
        <v>12.8</v>
      </c>
      <c r="I37" s="9">
        <v>22.1</v>
      </c>
      <c r="J37" s="9">
        <v>64.400000000000006</v>
      </c>
      <c r="K37" s="9">
        <v>8.6</v>
      </c>
      <c r="L37" s="9">
        <v>9.4</v>
      </c>
      <c r="M37" s="9">
        <v>23.6</v>
      </c>
      <c r="N37" s="9">
        <v>43.7</v>
      </c>
      <c r="O37" s="9">
        <v>48</v>
      </c>
      <c r="P37" s="9">
        <v>58.9</v>
      </c>
      <c r="Q37" s="9">
        <v>78</v>
      </c>
      <c r="R37" s="9">
        <v>117.5</v>
      </c>
      <c r="S37" s="9">
        <v>182.4</v>
      </c>
      <c r="T37" s="9">
        <v>289.3</v>
      </c>
      <c r="U37" s="9">
        <v>454.3</v>
      </c>
      <c r="V37" s="9">
        <v>657.4</v>
      </c>
      <c r="W37" s="9">
        <v>1009.5</v>
      </c>
      <c r="X37" s="9">
        <v>1577.8</v>
      </c>
      <c r="Y37" s="9">
        <v>2730.8</v>
      </c>
      <c r="Z37" s="9">
        <v>4841.7</v>
      </c>
      <c r="AA37" s="288">
        <v>11854.8</v>
      </c>
      <c r="AB37" s="9">
        <v>8473.7999999999993</v>
      </c>
      <c r="AC37" s="9">
        <v>14806.4</v>
      </c>
      <c r="AD37" s="9">
        <v>25328.5</v>
      </c>
      <c r="AE37" s="9">
        <v>39892</v>
      </c>
      <c r="AF37" s="9">
        <v>3472.7</v>
      </c>
      <c r="AG37" s="9">
        <v>5841.1</v>
      </c>
      <c r="AH37" s="9">
        <v>8112.7</v>
      </c>
    </row>
    <row r="38" spans="1:34">
      <c r="B38" t="s">
        <v>63</v>
      </c>
      <c r="C38" s="9">
        <v>1029.2</v>
      </c>
      <c r="D38" s="9">
        <v>246</v>
      </c>
      <c r="E38" s="9">
        <v>41.7</v>
      </c>
      <c r="F38" s="9">
        <v>20.5</v>
      </c>
      <c r="G38" s="9">
        <v>18.2</v>
      </c>
      <c r="H38" s="9">
        <v>15.9</v>
      </c>
      <c r="I38" s="9">
        <v>24</v>
      </c>
      <c r="J38" s="9">
        <v>69.599999999999994</v>
      </c>
      <c r="K38" s="9">
        <v>9.1999999999999993</v>
      </c>
      <c r="L38" s="9">
        <v>11.6</v>
      </c>
      <c r="M38" s="9">
        <v>30.4</v>
      </c>
      <c r="N38" s="9">
        <v>60.8</v>
      </c>
      <c r="O38" s="9">
        <v>66.2</v>
      </c>
      <c r="P38" s="9">
        <v>76</v>
      </c>
      <c r="Q38" s="9">
        <v>98.8</v>
      </c>
      <c r="R38" s="9">
        <v>151.30000000000001</v>
      </c>
      <c r="S38" s="9">
        <v>238.2</v>
      </c>
      <c r="T38" s="9">
        <v>384.5</v>
      </c>
      <c r="U38" s="9">
        <v>631.5</v>
      </c>
      <c r="V38" s="9">
        <v>934.9</v>
      </c>
      <c r="W38" s="9">
        <v>1460.9</v>
      </c>
      <c r="X38" s="9">
        <v>2270.9</v>
      </c>
      <c r="Y38" s="9">
        <v>3959.4</v>
      </c>
      <c r="Z38" s="9">
        <v>7046.3</v>
      </c>
      <c r="AA38" s="288">
        <v>15190.3</v>
      </c>
      <c r="AB38" s="9">
        <v>12030.9</v>
      </c>
      <c r="AC38" s="9">
        <v>20252.2</v>
      </c>
      <c r="AD38" s="9">
        <v>31876.6</v>
      </c>
      <c r="AE38" s="9">
        <v>48813.8</v>
      </c>
      <c r="AF38" s="9">
        <v>4101</v>
      </c>
      <c r="AG38" s="9">
        <v>7151.7</v>
      </c>
      <c r="AH38" s="9">
        <v>10159.4</v>
      </c>
    </row>
    <row r="39" spans="1:34">
      <c r="B39" t="s">
        <v>62</v>
      </c>
      <c r="C39" s="9">
        <v>869.2</v>
      </c>
      <c r="D39" s="9">
        <v>210.3</v>
      </c>
      <c r="E39" s="9">
        <v>36.5</v>
      </c>
      <c r="F39" s="9">
        <v>20</v>
      </c>
      <c r="G39" s="9">
        <v>14.7</v>
      </c>
      <c r="H39" s="9">
        <v>9.5</v>
      </c>
      <c r="I39" s="9">
        <v>20.100000000000001</v>
      </c>
      <c r="J39" s="9">
        <v>58.8</v>
      </c>
      <c r="K39" s="9">
        <v>8.1</v>
      </c>
      <c r="L39" s="9">
        <v>7.1</v>
      </c>
      <c r="M39" s="9">
        <v>16.399999999999999</v>
      </c>
      <c r="N39" s="9">
        <v>25.7</v>
      </c>
      <c r="O39" s="9">
        <v>29.2</v>
      </c>
      <c r="P39" s="9">
        <v>41.2</v>
      </c>
      <c r="Q39" s="9">
        <v>56.5</v>
      </c>
      <c r="R39" s="9">
        <v>82.8</v>
      </c>
      <c r="S39" s="9">
        <v>125.7</v>
      </c>
      <c r="T39" s="9">
        <v>194.1</v>
      </c>
      <c r="U39" s="9">
        <v>279.7</v>
      </c>
      <c r="V39" s="9">
        <v>389.6</v>
      </c>
      <c r="W39" s="9">
        <v>596.29999999999995</v>
      </c>
      <c r="X39" s="9">
        <v>980.2</v>
      </c>
      <c r="Y39" s="9">
        <v>1787.9</v>
      </c>
      <c r="Z39" s="9">
        <v>3434.2</v>
      </c>
      <c r="AA39" s="288">
        <v>10584.2</v>
      </c>
      <c r="AB39" s="9">
        <v>6909.3</v>
      </c>
      <c r="AC39" s="9">
        <v>13117.6</v>
      </c>
      <c r="AD39" s="9">
        <v>23811.1</v>
      </c>
      <c r="AE39" s="9">
        <v>38518</v>
      </c>
      <c r="AF39" s="9">
        <v>3006.1</v>
      </c>
      <c r="AG39" s="9">
        <v>5045.3999999999996</v>
      </c>
      <c r="AH39" s="9">
        <v>7074.4</v>
      </c>
    </row>
    <row r="40" spans="1:34">
      <c r="A40" t="s">
        <v>987</v>
      </c>
      <c r="B40" t="s">
        <v>39</v>
      </c>
      <c r="C40" s="9">
        <v>993.1</v>
      </c>
      <c r="D40" s="9">
        <v>234.4</v>
      </c>
      <c r="E40" s="9">
        <v>42.1</v>
      </c>
      <c r="F40" s="9">
        <v>27.9</v>
      </c>
      <c r="G40" s="9">
        <v>22.7</v>
      </c>
      <c r="H40" s="9">
        <v>18.100000000000001</v>
      </c>
      <c r="I40" s="9">
        <v>27.6</v>
      </c>
      <c r="J40" s="9">
        <v>68.900000000000006</v>
      </c>
      <c r="K40" s="9">
        <v>13.8</v>
      </c>
      <c r="L40" s="9">
        <v>12.4</v>
      </c>
      <c r="M40" s="9">
        <v>29</v>
      </c>
      <c r="N40" s="9">
        <v>48</v>
      </c>
      <c r="O40" s="9">
        <v>52.6</v>
      </c>
      <c r="P40" s="9">
        <v>62.3</v>
      </c>
      <c r="Q40" s="9">
        <v>83.4</v>
      </c>
      <c r="R40" s="9">
        <v>122.2</v>
      </c>
      <c r="S40" s="9">
        <v>191.1</v>
      </c>
      <c r="T40" s="9">
        <v>297.3</v>
      </c>
      <c r="U40" s="9">
        <v>454.2</v>
      </c>
      <c r="V40" s="9">
        <v>682.1</v>
      </c>
      <c r="W40" s="9">
        <v>1049.5</v>
      </c>
      <c r="X40" s="9">
        <v>1581.8</v>
      </c>
      <c r="Y40" s="9">
        <v>2739.4</v>
      </c>
      <c r="Z40" s="9">
        <v>4912.1000000000004</v>
      </c>
      <c r="AA40" s="288">
        <v>11927.8</v>
      </c>
      <c r="AB40" s="9">
        <v>8513.2999999999993</v>
      </c>
      <c r="AC40" s="9">
        <v>15016.1</v>
      </c>
      <c r="AD40" s="9">
        <v>25241.5</v>
      </c>
      <c r="AE40" s="9">
        <v>41640.400000000001</v>
      </c>
      <c r="AF40" s="9">
        <v>3601.3</v>
      </c>
      <c r="AG40" s="9">
        <v>5947.1</v>
      </c>
      <c r="AH40" s="9">
        <v>8246.6</v>
      </c>
    </row>
    <row r="41" spans="1:34">
      <c r="B41" t="s">
        <v>63</v>
      </c>
      <c r="C41" s="9">
        <v>1068.4000000000001</v>
      </c>
      <c r="D41" s="9">
        <v>235.8</v>
      </c>
      <c r="E41" s="9">
        <v>44</v>
      </c>
      <c r="F41" s="9">
        <v>27.5</v>
      </c>
      <c r="G41" s="9">
        <v>22.8</v>
      </c>
      <c r="H41" s="9">
        <v>18.8</v>
      </c>
      <c r="I41" s="9">
        <v>28.2</v>
      </c>
      <c r="J41" s="9">
        <v>69.599999999999994</v>
      </c>
      <c r="K41" s="9">
        <v>14.5</v>
      </c>
      <c r="L41" s="9">
        <v>14.7</v>
      </c>
      <c r="M41" s="9">
        <v>36.6</v>
      </c>
      <c r="N41" s="9">
        <v>62.9</v>
      </c>
      <c r="O41" s="9">
        <v>67</v>
      </c>
      <c r="P41" s="9">
        <v>78.2</v>
      </c>
      <c r="Q41" s="9">
        <v>102.6</v>
      </c>
      <c r="R41" s="9">
        <v>153.1</v>
      </c>
      <c r="S41" s="9">
        <v>239.9</v>
      </c>
      <c r="T41" s="9">
        <v>391.4</v>
      </c>
      <c r="U41" s="9">
        <v>615.5</v>
      </c>
      <c r="V41" s="9">
        <v>960.1</v>
      </c>
      <c r="W41" s="9">
        <v>1513.1</v>
      </c>
      <c r="X41" s="9">
        <v>2263.1999999999998</v>
      </c>
      <c r="Y41" s="9">
        <v>3939.6</v>
      </c>
      <c r="Z41" s="9">
        <v>7067.4</v>
      </c>
      <c r="AA41" s="288">
        <v>15048.6</v>
      </c>
      <c r="AB41" s="9">
        <v>11956.1</v>
      </c>
      <c r="AC41" s="9">
        <v>20409.5</v>
      </c>
      <c r="AD41" s="9">
        <v>31778</v>
      </c>
      <c r="AE41" s="9">
        <v>50600</v>
      </c>
      <c r="AF41" s="9">
        <v>4220.8</v>
      </c>
      <c r="AG41" s="9">
        <v>7205.7</v>
      </c>
      <c r="AH41" s="9">
        <v>10213.9</v>
      </c>
    </row>
    <row r="42" spans="1:34">
      <c r="B42" t="s">
        <v>62</v>
      </c>
      <c r="C42" s="9">
        <v>921.6</v>
      </c>
      <c r="D42" s="9">
        <v>233</v>
      </c>
      <c r="E42" s="9">
        <v>40.200000000000003</v>
      </c>
      <c r="F42" s="9">
        <v>28.3</v>
      </c>
      <c r="G42" s="9">
        <v>22.7</v>
      </c>
      <c r="H42" s="9">
        <v>17.399999999999999</v>
      </c>
      <c r="I42" s="9">
        <v>27.1</v>
      </c>
      <c r="J42" s="9">
        <v>68.2</v>
      </c>
      <c r="K42" s="9">
        <v>13</v>
      </c>
      <c r="L42" s="9">
        <v>10</v>
      </c>
      <c r="M42" s="9">
        <v>20.8</v>
      </c>
      <c r="N42" s="9">
        <v>32.4</v>
      </c>
      <c r="O42" s="9">
        <v>37.6</v>
      </c>
      <c r="P42" s="9">
        <v>45.8</v>
      </c>
      <c r="Q42" s="9">
        <v>63.6</v>
      </c>
      <c r="R42" s="9">
        <v>90.5</v>
      </c>
      <c r="S42" s="9">
        <v>141.5</v>
      </c>
      <c r="T42" s="9">
        <v>202.9</v>
      </c>
      <c r="U42" s="9">
        <v>295</v>
      </c>
      <c r="V42" s="9">
        <v>414.2</v>
      </c>
      <c r="W42" s="9">
        <v>624.9</v>
      </c>
      <c r="X42" s="9">
        <v>990.9</v>
      </c>
      <c r="Y42" s="9">
        <v>1811.2</v>
      </c>
      <c r="Z42" s="9">
        <v>3520.6</v>
      </c>
      <c r="AA42" s="288">
        <v>10702.4</v>
      </c>
      <c r="AB42" s="9">
        <v>6928.3</v>
      </c>
      <c r="AC42" s="9">
        <v>13372.7</v>
      </c>
      <c r="AD42" s="9">
        <v>23648.799999999999</v>
      </c>
      <c r="AE42" s="9">
        <v>41337.5</v>
      </c>
      <c r="AF42" s="9">
        <v>3141.2</v>
      </c>
      <c r="AG42" s="9">
        <v>5176.3</v>
      </c>
      <c r="AH42" s="9">
        <v>7235.6</v>
      </c>
    </row>
    <row r="43" spans="1:34">
      <c r="A43" t="s">
        <v>829</v>
      </c>
      <c r="B43" t="s">
        <v>39</v>
      </c>
      <c r="C43" s="9">
        <v>997.5</v>
      </c>
      <c r="D43" s="9">
        <v>221.6</v>
      </c>
      <c r="E43" s="9">
        <v>33.6</v>
      </c>
      <c r="F43" s="9">
        <v>18.7</v>
      </c>
      <c r="G43" s="9">
        <v>17.899999999999999</v>
      </c>
      <c r="H43" s="9">
        <v>13.4</v>
      </c>
      <c r="I43" s="9">
        <v>20.9</v>
      </c>
      <c r="J43" s="9">
        <v>60.8</v>
      </c>
      <c r="K43" s="9">
        <v>9.3000000000000007</v>
      </c>
      <c r="L43" s="9">
        <v>8.6999999999999993</v>
      </c>
      <c r="M43" s="9">
        <v>22.9</v>
      </c>
      <c r="N43" s="9">
        <v>40.700000000000003</v>
      </c>
      <c r="O43" s="9">
        <v>46.8</v>
      </c>
      <c r="P43" s="9">
        <v>53.2</v>
      </c>
      <c r="Q43" s="9">
        <v>73.400000000000006</v>
      </c>
      <c r="R43" s="9">
        <v>111</v>
      </c>
      <c r="S43" s="9">
        <v>171.2</v>
      </c>
      <c r="T43" s="9">
        <v>273.8</v>
      </c>
      <c r="U43" s="9">
        <v>421.4</v>
      </c>
      <c r="V43" s="9">
        <v>662.5</v>
      </c>
      <c r="W43" s="9">
        <v>982.2</v>
      </c>
      <c r="X43" s="9">
        <v>1514.2</v>
      </c>
      <c r="Y43" s="9">
        <v>2637.5</v>
      </c>
      <c r="Z43" s="9">
        <v>4797.3999999999996</v>
      </c>
      <c r="AA43" s="288">
        <v>11883</v>
      </c>
      <c r="AB43" s="9">
        <v>8472</v>
      </c>
      <c r="AC43" s="9">
        <v>14951.9</v>
      </c>
      <c r="AD43" s="9">
        <v>25357.3</v>
      </c>
      <c r="AE43" s="9">
        <v>41147.1</v>
      </c>
      <c r="AF43" s="9">
        <v>3547.6</v>
      </c>
      <c r="AG43" s="9">
        <v>5918.7</v>
      </c>
      <c r="AH43" s="9">
        <v>8212.2000000000007</v>
      </c>
    </row>
    <row r="44" spans="1:34">
      <c r="B44" t="s">
        <v>63</v>
      </c>
      <c r="C44" s="9">
        <v>1068.9000000000001</v>
      </c>
      <c r="D44" s="9">
        <v>229.8</v>
      </c>
      <c r="E44" s="9">
        <v>33.700000000000003</v>
      </c>
      <c r="F44" s="9">
        <v>17.8</v>
      </c>
      <c r="G44" s="9">
        <v>19.7</v>
      </c>
      <c r="H44" s="9">
        <v>14.2</v>
      </c>
      <c r="I44" s="9">
        <v>21.3</v>
      </c>
      <c r="J44" s="9">
        <v>62.8</v>
      </c>
      <c r="K44" s="9">
        <v>10.6</v>
      </c>
      <c r="L44" s="9">
        <v>10.199999999999999</v>
      </c>
      <c r="M44" s="9">
        <v>30</v>
      </c>
      <c r="N44" s="9">
        <v>57.1</v>
      </c>
      <c r="O44" s="9">
        <v>62.4</v>
      </c>
      <c r="P44" s="9">
        <v>68.099999999999994</v>
      </c>
      <c r="Q44" s="9">
        <v>93.5</v>
      </c>
      <c r="R44" s="9">
        <v>141</v>
      </c>
      <c r="S44" s="9">
        <v>221.2</v>
      </c>
      <c r="T44" s="9">
        <v>358.5</v>
      </c>
      <c r="U44" s="9">
        <v>577.4</v>
      </c>
      <c r="V44" s="9">
        <v>945.9</v>
      </c>
      <c r="W44" s="9">
        <v>1419</v>
      </c>
      <c r="X44" s="9">
        <v>2174.3000000000002</v>
      </c>
      <c r="Y44" s="9">
        <v>3792.2</v>
      </c>
      <c r="Z44" s="9">
        <v>6886.1</v>
      </c>
      <c r="AA44" s="288">
        <v>14838.6</v>
      </c>
      <c r="AB44" s="9">
        <v>11850.6</v>
      </c>
      <c r="AC44" s="9">
        <v>20198.099999999999</v>
      </c>
      <c r="AD44" s="9">
        <v>32345</v>
      </c>
      <c r="AE44" s="9">
        <v>45628.6</v>
      </c>
      <c r="AF44" s="9">
        <v>4127.8</v>
      </c>
      <c r="AG44" s="9">
        <v>7118.4</v>
      </c>
      <c r="AH44" s="9">
        <v>10089.299999999999</v>
      </c>
    </row>
    <row r="45" spans="1:34">
      <c r="B45" t="s">
        <v>62</v>
      </c>
      <c r="C45" s="9">
        <v>929.7</v>
      </c>
      <c r="D45" s="9">
        <v>213.1</v>
      </c>
      <c r="E45" s="9">
        <v>33.6</v>
      </c>
      <c r="F45" s="9">
        <v>19.600000000000001</v>
      </c>
      <c r="G45" s="9">
        <v>16</v>
      </c>
      <c r="H45" s="9">
        <v>12.7</v>
      </c>
      <c r="I45" s="9">
        <v>20.5</v>
      </c>
      <c r="J45" s="9">
        <v>58.7</v>
      </c>
      <c r="K45" s="9">
        <v>7.8</v>
      </c>
      <c r="L45" s="9">
        <v>7.3</v>
      </c>
      <c r="M45" s="9">
        <v>15.4</v>
      </c>
      <c r="N45" s="9">
        <v>23.5</v>
      </c>
      <c r="O45" s="9">
        <v>30.5</v>
      </c>
      <c r="P45" s="9">
        <v>37.799999999999997</v>
      </c>
      <c r="Q45" s="9">
        <v>52.6</v>
      </c>
      <c r="R45" s="9">
        <v>80.2</v>
      </c>
      <c r="S45" s="9">
        <v>120.4</v>
      </c>
      <c r="T45" s="9">
        <v>188.7</v>
      </c>
      <c r="U45" s="9">
        <v>267.2</v>
      </c>
      <c r="V45" s="9">
        <v>389.6</v>
      </c>
      <c r="W45" s="9">
        <v>579.70000000000005</v>
      </c>
      <c r="X45" s="9">
        <v>940</v>
      </c>
      <c r="Y45" s="9">
        <v>1737.1</v>
      </c>
      <c r="Z45" s="9">
        <v>3436.3</v>
      </c>
      <c r="AA45" s="288">
        <v>10695.9</v>
      </c>
      <c r="AB45" s="9">
        <v>6854.8</v>
      </c>
      <c r="AC45" s="9">
        <v>13368.5</v>
      </c>
      <c r="AD45" s="9">
        <v>23804.400000000001</v>
      </c>
      <c r="AE45" s="9">
        <v>40434.1</v>
      </c>
      <c r="AF45" s="9">
        <v>3113.9</v>
      </c>
      <c r="AG45" s="9">
        <v>5177.6000000000004</v>
      </c>
      <c r="AH45" s="9">
        <v>7232.7</v>
      </c>
    </row>
    <row r="46" spans="1:34">
      <c r="A46" t="s">
        <v>830</v>
      </c>
      <c r="B46" t="s">
        <v>39</v>
      </c>
      <c r="C46" s="9">
        <v>1009.1</v>
      </c>
      <c r="D46" s="9">
        <v>212.2</v>
      </c>
      <c r="E46" s="9">
        <v>32.4</v>
      </c>
      <c r="F46" s="9">
        <v>19.600000000000001</v>
      </c>
      <c r="G46" s="9">
        <v>11.5</v>
      </c>
      <c r="H46" s="9">
        <v>10.9</v>
      </c>
      <c r="I46" s="9">
        <v>18.600000000000001</v>
      </c>
      <c r="J46" s="9">
        <v>57</v>
      </c>
      <c r="K46" s="9">
        <v>8.5</v>
      </c>
      <c r="L46" s="9">
        <v>8.1</v>
      </c>
      <c r="M46" s="9">
        <v>21.2</v>
      </c>
      <c r="N46" s="9">
        <v>40.4</v>
      </c>
      <c r="O46" s="9">
        <v>43.4</v>
      </c>
      <c r="P46" s="9">
        <v>52.6</v>
      </c>
      <c r="Q46" s="9">
        <v>72.2</v>
      </c>
      <c r="R46" s="9">
        <v>106.4</v>
      </c>
      <c r="S46" s="9">
        <v>169.7</v>
      </c>
      <c r="T46" s="9">
        <v>269.5</v>
      </c>
      <c r="U46" s="9">
        <v>409.6</v>
      </c>
      <c r="V46" s="9">
        <v>655</v>
      </c>
      <c r="W46" s="9">
        <v>953.3</v>
      </c>
      <c r="X46" s="9">
        <v>1473.4</v>
      </c>
      <c r="Y46" s="9">
        <v>2568.9</v>
      </c>
      <c r="Z46" s="9">
        <v>4721.1000000000004</v>
      </c>
      <c r="AA46" s="288">
        <v>11678.7</v>
      </c>
      <c r="AB46" s="9">
        <v>8363.4</v>
      </c>
      <c r="AC46" s="9">
        <v>14624.2</v>
      </c>
      <c r="AD46" s="9">
        <v>24936.3</v>
      </c>
      <c r="AE46" s="9">
        <v>39961.800000000003</v>
      </c>
      <c r="AF46" s="9">
        <v>3487.7</v>
      </c>
      <c r="AG46" s="9">
        <v>5877.5</v>
      </c>
      <c r="AH46" s="9">
        <v>8117</v>
      </c>
    </row>
    <row r="47" spans="1:34">
      <c r="B47" t="s">
        <v>63</v>
      </c>
      <c r="C47" s="9">
        <v>1076.5</v>
      </c>
      <c r="D47" s="9">
        <v>226.1</v>
      </c>
      <c r="E47" s="9">
        <v>33.1</v>
      </c>
      <c r="F47" s="9">
        <v>20.8</v>
      </c>
      <c r="G47" s="9">
        <v>12.7</v>
      </c>
      <c r="H47" s="9">
        <v>13.2</v>
      </c>
      <c r="I47" s="9">
        <v>20</v>
      </c>
      <c r="J47" s="9">
        <v>60.9</v>
      </c>
      <c r="K47" s="9">
        <v>9.9</v>
      </c>
      <c r="L47" s="9">
        <v>9.6</v>
      </c>
      <c r="M47" s="9">
        <v>28.6</v>
      </c>
      <c r="N47" s="9">
        <v>56</v>
      </c>
      <c r="O47" s="9">
        <v>59</v>
      </c>
      <c r="P47" s="9">
        <v>67</v>
      </c>
      <c r="Q47" s="9">
        <v>91.9</v>
      </c>
      <c r="R47" s="9">
        <v>134.9</v>
      </c>
      <c r="S47" s="9">
        <v>216.5</v>
      </c>
      <c r="T47" s="9">
        <v>352.7</v>
      </c>
      <c r="U47" s="9">
        <v>558</v>
      </c>
      <c r="V47" s="9">
        <v>925.8</v>
      </c>
      <c r="W47" s="9">
        <v>1371.5</v>
      </c>
      <c r="X47" s="9">
        <v>2124.8000000000002</v>
      </c>
      <c r="Y47" s="9">
        <v>3683.6</v>
      </c>
      <c r="Z47" s="9">
        <v>6759.2</v>
      </c>
      <c r="AA47" s="288">
        <v>14397</v>
      </c>
      <c r="AB47" s="9">
        <v>11640.6</v>
      </c>
      <c r="AC47" s="9">
        <v>19459.2</v>
      </c>
      <c r="AD47" s="9">
        <v>30980.6</v>
      </c>
      <c r="AE47" s="9">
        <v>46414.3</v>
      </c>
      <c r="AF47" s="9">
        <v>4036.4</v>
      </c>
      <c r="AG47" s="9">
        <v>7024.6</v>
      </c>
      <c r="AH47" s="9">
        <v>9905.4</v>
      </c>
    </row>
    <row r="48" spans="1:34">
      <c r="B48" t="s">
        <v>62</v>
      </c>
      <c r="C48" s="9">
        <v>945.1</v>
      </c>
      <c r="D48" s="9">
        <v>197.5</v>
      </c>
      <c r="E48" s="9">
        <v>31.6</v>
      </c>
      <c r="F48" s="9">
        <v>18.3</v>
      </c>
      <c r="G48" s="9">
        <v>10.3</v>
      </c>
      <c r="H48" s="9">
        <v>8.5</v>
      </c>
      <c r="I48" s="9">
        <v>17.2</v>
      </c>
      <c r="J48" s="9">
        <v>53</v>
      </c>
      <c r="K48" s="9">
        <v>7.1</v>
      </c>
      <c r="L48" s="9">
        <v>6.5</v>
      </c>
      <c r="M48" s="9">
        <v>13.5</v>
      </c>
      <c r="N48" s="9">
        <v>23.8</v>
      </c>
      <c r="O48" s="9">
        <v>27.1</v>
      </c>
      <c r="P48" s="9">
        <v>37.700000000000003</v>
      </c>
      <c r="Q48" s="9">
        <v>52</v>
      </c>
      <c r="R48" s="9">
        <v>77</v>
      </c>
      <c r="S48" s="9">
        <v>122.1</v>
      </c>
      <c r="T48" s="9">
        <v>185.8</v>
      </c>
      <c r="U48" s="9">
        <v>262.8</v>
      </c>
      <c r="V48" s="9">
        <v>394.4</v>
      </c>
      <c r="W48" s="9">
        <v>565.79999999999995</v>
      </c>
      <c r="X48" s="9">
        <v>905.9</v>
      </c>
      <c r="Y48" s="9">
        <v>1692.7</v>
      </c>
      <c r="Z48" s="9">
        <v>3381.6</v>
      </c>
      <c r="AA48" s="288">
        <v>10561.1</v>
      </c>
      <c r="AB48" s="9">
        <v>6742.5</v>
      </c>
      <c r="AC48" s="9">
        <v>13173.9</v>
      </c>
      <c r="AD48" s="9">
        <v>23597.9</v>
      </c>
      <c r="AE48" s="9">
        <v>39020.800000000003</v>
      </c>
      <c r="AF48" s="9">
        <v>3074.7</v>
      </c>
      <c r="AG48" s="9">
        <v>5164.1000000000004</v>
      </c>
      <c r="AH48" s="9">
        <v>7174.1</v>
      </c>
    </row>
    <row r="49" spans="1:34">
      <c r="A49" t="s">
        <v>831</v>
      </c>
      <c r="B49" t="s">
        <v>39</v>
      </c>
      <c r="C49" s="9">
        <v>1014.9</v>
      </c>
      <c r="D49" s="9">
        <v>207.3</v>
      </c>
      <c r="E49" s="9">
        <v>33.9</v>
      </c>
      <c r="F49" s="9">
        <v>19.3</v>
      </c>
      <c r="G49" s="9">
        <v>11.5</v>
      </c>
      <c r="H49" s="9">
        <v>12.9</v>
      </c>
      <c r="I49" s="9">
        <v>19.3</v>
      </c>
      <c r="J49" s="9">
        <v>55.9</v>
      </c>
      <c r="K49" s="9">
        <v>8.6999999999999993</v>
      </c>
      <c r="L49" s="9">
        <v>8.8000000000000007</v>
      </c>
      <c r="M49" s="9">
        <v>20.3</v>
      </c>
      <c r="N49" s="9">
        <v>38.700000000000003</v>
      </c>
      <c r="O49" s="9">
        <v>44.5</v>
      </c>
      <c r="P49" s="9">
        <v>53.5</v>
      </c>
      <c r="Q49" s="9">
        <v>69.099999999999994</v>
      </c>
      <c r="R49" s="9">
        <v>104.4</v>
      </c>
      <c r="S49" s="9">
        <v>161.9</v>
      </c>
      <c r="T49" s="9">
        <v>258.10000000000002</v>
      </c>
      <c r="U49" s="9">
        <v>399.9</v>
      </c>
      <c r="V49" s="9">
        <v>642.5</v>
      </c>
      <c r="W49" s="9">
        <v>935.5</v>
      </c>
      <c r="X49" s="9">
        <v>1455.3</v>
      </c>
      <c r="Y49" s="9">
        <v>2510.9</v>
      </c>
      <c r="Z49" s="9">
        <v>4552.8999999999996</v>
      </c>
      <c r="AA49" s="288">
        <v>11398.7</v>
      </c>
      <c r="AB49" s="9">
        <v>8177</v>
      </c>
      <c r="AC49" s="9">
        <v>14295</v>
      </c>
      <c r="AD49" s="9">
        <v>23965</v>
      </c>
      <c r="AE49" s="9">
        <v>39018.300000000003</v>
      </c>
      <c r="AF49" s="9">
        <v>3411.6</v>
      </c>
      <c r="AG49" s="9">
        <v>5806.1</v>
      </c>
      <c r="AH49" s="9">
        <v>7944.5</v>
      </c>
    </row>
    <row r="50" spans="1:34">
      <c r="B50" t="s">
        <v>63</v>
      </c>
      <c r="C50" s="9">
        <v>1081.8</v>
      </c>
      <c r="D50" s="9">
        <v>215.3</v>
      </c>
      <c r="E50" s="9">
        <v>35.1</v>
      </c>
      <c r="F50" s="9">
        <v>18.899999999999999</v>
      </c>
      <c r="G50" s="9">
        <v>12.7</v>
      </c>
      <c r="H50" s="9">
        <v>14.7</v>
      </c>
      <c r="I50" s="9">
        <v>20.3</v>
      </c>
      <c r="J50" s="9">
        <v>58.3</v>
      </c>
      <c r="K50" s="9">
        <v>10.3</v>
      </c>
      <c r="L50" s="9">
        <v>11</v>
      </c>
      <c r="M50" s="9">
        <v>27.7</v>
      </c>
      <c r="N50" s="9">
        <v>54.1</v>
      </c>
      <c r="O50" s="9">
        <v>59.4</v>
      </c>
      <c r="P50" s="9">
        <v>69.5</v>
      </c>
      <c r="Q50" s="9">
        <v>85.8</v>
      </c>
      <c r="R50" s="9">
        <v>131.69999999999999</v>
      </c>
      <c r="S50" s="9">
        <v>204.5</v>
      </c>
      <c r="T50" s="9">
        <v>335.6</v>
      </c>
      <c r="U50" s="9">
        <v>538</v>
      </c>
      <c r="V50" s="9">
        <v>903.6</v>
      </c>
      <c r="W50" s="9">
        <v>1345.2</v>
      </c>
      <c r="X50" s="9">
        <v>2104</v>
      </c>
      <c r="Y50" s="9">
        <v>3591.8</v>
      </c>
      <c r="Z50" s="9">
        <v>6481.9</v>
      </c>
      <c r="AA50" s="288">
        <v>14064.3</v>
      </c>
      <c r="AB50" s="9">
        <v>11388.1</v>
      </c>
      <c r="AC50" s="9">
        <v>18861.400000000001</v>
      </c>
      <c r="AD50" s="9">
        <v>30679</v>
      </c>
      <c r="AE50" s="9">
        <v>42375</v>
      </c>
      <c r="AF50" s="9">
        <v>3945.8</v>
      </c>
      <c r="AG50" s="9">
        <v>6923.9</v>
      </c>
      <c r="AH50" s="9">
        <v>9669.7000000000007</v>
      </c>
    </row>
    <row r="51" spans="1:34">
      <c r="B51" t="s">
        <v>62</v>
      </c>
      <c r="C51" s="9">
        <v>951.5</v>
      </c>
      <c r="D51" s="9">
        <v>198.8</v>
      </c>
      <c r="E51" s="9">
        <v>32.700000000000003</v>
      </c>
      <c r="F51" s="9">
        <v>19.7</v>
      </c>
      <c r="G51" s="9">
        <v>10.3</v>
      </c>
      <c r="H51" s="9">
        <v>10.9</v>
      </c>
      <c r="I51" s="9">
        <v>18.3</v>
      </c>
      <c r="J51" s="9">
        <v>53.4</v>
      </c>
      <c r="K51" s="9">
        <v>7.2</v>
      </c>
      <c r="L51" s="9">
        <v>6.6</v>
      </c>
      <c r="M51" s="9">
        <v>12.6</v>
      </c>
      <c r="N51" s="9">
        <v>22.5</v>
      </c>
      <c r="O51" s="9">
        <v>28.9</v>
      </c>
      <c r="P51" s="9">
        <v>37</v>
      </c>
      <c r="Q51" s="9">
        <v>51.7</v>
      </c>
      <c r="R51" s="9">
        <v>76.2</v>
      </c>
      <c r="S51" s="9">
        <v>118.5</v>
      </c>
      <c r="T51" s="9">
        <v>179.9</v>
      </c>
      <c r="U51" s="9">
        <v>263.5</v>
      </c>
      <c r="V51" s="9">
        <v>390.6</v>
      </c>
      <c r="W51" s="9">
        <v>554</v>
      </c>
      <c r="X51" s="9">
        <v>890.2</v>
      </c>
      <c r="Y51" s="9">
        <v>1655.3</v>
      </c>
      <c r="Z51" s="9">
        <v>3272.5</v>
      </c>
      <c r="AA51" s="288">
        <v>10281.299999999999</v>
      </c>
      <c r="AB51" s="9">
        <v>6546.8</v>
      </c>
      <c r="AC51" s="9">
        <v>12874.9</v>
      </c>
      <c r="AD51" s="9">
        <v>22524.6</v>
      </c>
      <c r="AE51" s="9">
        <v>39256.9</v>
      </c>
      <c r="AF51" s="9">
        <v>3006.8</v>
      </c>
      <c r="AG51" s="9">
        <v>5107</v>
      </c>
      <c r="AH51" s="9">
        <v>7024.3</v>
      </c>
    </row>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A37"/>
  <sheetViews>
    <sheetView workbookViewId="0">
      <pane xSplit="1" ySplit="8" topLeftCell="B9" activePane="bottomRight" state="frozen"/>
      <selection pane="topRight"/>
      <selection pane="bottomLeft"/>
      <selection pane="bottomRight"/>
    </sheetView>
  </sheetViews>
  <sheetFormatPr defaultRowHeight="13.5"/>
  <cols>
    <col min="1" max="1" width="10.625" style="47" customWidth="1"/>
    <col min="2" max="4" width="7" style="47" customWidth="1"/>
    <col min="5" max="261" width="5" style="47" customWidth="1"/>
    <col min="262" max="16384" width="9" style="47"/>
  </cols>
  <sheetData>
    <row r="1" spans="1:261">
      <c r="A1" s="61" t="s">
        <v>586</v>
      </c>
      <c r="B1" s="61"/>
      <c r="C1" s="61"/>
      <c r="D1" s="61"/>
      <c r="E1" s="61"/>
      <c r="F1" s="61"/>
      <c r="G1" s="62"/>
      <c r="H1" s="61"/>
      <c r="I1" s="62"/>
      <c r="J1" s="61"/>
      <c r="L1" s="61"/>
      <c r="M1" s="61"/>
      <c r="N1" s="61"/>
      <c r="O1" s="61"/>
      <c r="P1" s="61"/>
      <c r="Q1" s="61"/>
      <c r="R1" s="61"/>
      <c r="S1" s="63"/>
      <c r="T1" s="61"/>
      <c r="U1" s="61"/>
      <c r="V1" s="61"/>
      <c r="W1" s="61"/>
      <c r="X1" s="61"/>
      <c r="AY1" s="61"/>
      <c r="AZ1" s="61"/>
      <c r="BA1" s="61"/>
      <c r="BB1" s="61"/>
      <c r="BC1" s="62"/>
      <c r="BD1" s="61"/>
      <c r="BE1" s="61"/>
      <c r="BF1" s="61"/>
      <c r="BG1" s="61"/>
      <c r="BH1" s="61"/>
      <c r="BI1" s="61"/>
      <c r="BJ1" s="61"/>
      <c r="BK1" s="61"/>
      <c r="BL1" s="61"/>
      <c r="BM1" s="61"/>
      <c r="BN1" s="63"/>
      <c r="BO1" s="61"/>
      <c r="BP1" s="61"/>
      <c r="BQ1" s="61"/>
      <c r="BR1" s="61"/>
      <c r="BS1" s="61"/>
      <c r="DD1" s="61"/>
      <c r="DE1" s="61"/>
      <c r="DF1" s="61"/>
      <c r="DG1" s="61"/>
      <c r="DH1" s="62"/>
      <c r="DI1" s="61"/>
      <c r="DJ1" s="61"/>
      <c r="DK1" s="61"/>
      <c r="DL1" s="61"/>
      <c r="DM1" s="61"/>
      <c r="DN1" s="61"/>
      <c r="DO1" s="61"/>
      <c r="DP1" s="61"/>
      <c r="DQ1" s="61"/>
      <c r="DR1" s="63"/>
      <c r="DS1" s="61"/>
      <c r="DT1" s="61"/>
      <c r="DU1" s="61"/>
      <c r="DV1" s="61"/>
      <c r="DW1" s="61"/>
      <c r="EZ1" s="61"/>
      <c r="FA1" s="61"/>
      <c r="FB1" s="61"/>
      <c r="FC1" s="61"/>
      <c r="FD1" s="62"/>
      <c r="FE1" s="61"/>
      <c r="FF1" s="61"/>
      <c r="FG1" s="61"/>
      <c r="FH1" s="61"/>
      <c r="FI1" s="61"/>
      <c r="FJ1" s="61"/>
      <c r="FK1" s="61"/>
      <c r="FL1" s="61"/>
      <c r="FM1" s="61"/>
      <c r="FN1" s="63"/>
      <c r="FO1" s="61"/>
      <c r="FP1" s="61"/>
      <c r="FQ1" s="61"/>
      <c r="FR1" s="61"/>
      <c r="FS1" s="61"/>
      <c r="HF1" s="61"/>
      <c r="HG1" s="61"/>
      <c r="HH1" s="61"/>
      <c r="HI1" s="61"/>
      <c r="HJ1" s="62"/>
      <c r="HK1" s="61"/>
      <c r="HL1" s="61"/>
      <c r="HM1" s="61"/>
      <c r="HN1" s="61"/>
      <c r="HO1" s="61"/>
      <c r="HP1" s="61"/>
      <c r="HQ1" s="61"/>
      <c r="HR1" s="61"/>
      <c r="HS1" s="61"/>
      <c r="HT1" s="63"/>
      <c r="HU1" s="61"/>
      <c r="HV1" s="61"/>
      <c r="HW1" s="61"/>
      <c r="HX1" s="61"/>
      <c r="HY1" s="61"/>
      <c r="IB1" s="48"/>
      <c r="IC1" s="48"/>
    </row>
    <row r="2" spans="1:261">
      <c r="A2" s="61"/>
      <c r="B2" s="61"/>
      <c r="C2" s="61"/>
      <c r="D2" s="61"/>
      <c r="E2" s="61"/>
      <c r="F2" s="61"/>
      <c r="G2" s="61"/>
      <c r="H2" s="61"/>
      <c r="I2" s="61"/>
      <c r="J2" s="61"/>
      <c r="K2" s="61"/>
      <c r="L2" s="61"/>
      <c r="M2" s="61"/>
      <c r="N2" s="61"/>
      <c r="O2" s="61"/>
      <c r="P2" s="61"/>
      <c r="Q2" s="61"/>
      <c r="R2" s="61"/>
      <c r="S2" s="61"/>
      <c r="T2" s="61"/>
      <c r="U2" s="61"/>
      <c r="V2" s="61"/>
      <c r="W2" s="61"/>
      <c r="X2" s="61"/>
      <c r="AE2" s="47">
        <f>SUM(AE10:AE32)</f>
        <v>11609</v>
      </c>
      <c r="AF2" s="47">
        <f>SUM(AF10:AF32)</f>
        <v>8859</v>
      </c>
      <c r="AY2" s="61"/>
      <c r="AZ2" s="61"/>
      <c r="BA2" s="61"/>
      <c r="BB2" s="61"/>
      <c r="BC2" s="61"/>
      <c r="BD2" s="61"/>
      <c r="BE2" s="61"/>
      <c r="BF2" s="61"/>
      <c r="BG2" s="61"/>
      <c r="BH2" s="61"/>
      <c r="BI2" s="61"/>
      <c r="BJ2" s="61"/>
      <c r="BK2" s="61"/>
      <c r="BL2" s="61"/>
      <c r="BM2" s="61"/>
      <c r="BN2" s="61"/>
      <c r="BO2" s="61"/>
      <c r="BP2" s="61"/>
      <c r="BQ2" s="61"/>
      <c r="BR2" s="61"/>
      <c r="BS2" s="61"/>
      <c r="DD2" s="61"/>
      <c r="DE2" s="61"/>
      <c r="DF2" s="61"/>
      <c r="DG2" s="61"/>
      <c r="DH2" s="61"/>
      <c r="DI2" s="61"/>
      <c r="DJ2" s="61"/>
      <c r="DK2" s="61"/>
      <c r="DL2" s="61"/>
      <c r="DM2" s="61"/>
      <c r="DN2" s="61"/>
      <c r="DO2" s="61"/>
      <c r="DP2" s="61"/>
      <c r="DQ2" s="61"/>
      <c r="DR2" s="61"/>
      <c r="DS2" s="61"/>
      <c r="DT2" s="61"/>
      <c r="DU2" s="61"/>
      <c r="DV2" s="61"/>
      <c r="DW2" s="61"/>
      <c r="EZ2" s="61"/>
      <c r="FA2" s="61"/>
      <c r="FB2" s="61"/>
      <c r="FC2" s="61"/>
      <c r="FD2" s="61"/>
      <c r="FE2" s="61"/>
      <c r="FF2" s="61"/>
      <c r="FG2" s="61"/>
      <c r="FH2" s="61"/>
      <c r="FI2" s="61"/>
      <c r="FJ2" s="61"/>
      <c r="FK2" s="61"/>
      <c r="FL2" s="61"/>
      <c r="FM2" s="61"/>
      <c r="FN2" s="61"/>
      <c r="FO2" s="61"/>
      <c r="FP2" s="61"/>
      <c r="FQ2" s="61"/>
      <c r="FR2" s="61"/>
      <c r="FS2" s="61"/>
      <c r="GF2" s="48"/>
      <c r="GG2" s="48"/>
      <c r="HF2" s="61"/>
      <c r="HG2" s="61"/>
      <c r="HH2" s="61"/>
      <c r="HI2" s="61"/>
      <c r="HJ2" s="61"/>
      <c r="HK2" s="61"/>
      <c r="HL2" s="61"/>
      <c r="HM2" s="61"/>
      <c r="HN2" s="61"/>
      <c r="HO2" s="61"/>
      <c r="HP2" s="61"/>
      <c r="HQ2" s="61"/>
      <c r="HR2" s="61"/>
      <c r="HS2" s="61"/>
      <c r="HT2" s="61"/>
      <c r="HU2" s="61"/>
      <c r="HV2" s="61"/>
      <c r="HW2" s="61"/>
      <c r="HX2" s="61"/>
      <c r="HY2" s="61"/>
      <c r="IB2" s="48"/>
      <c r="IC2" s="48"/>
    </row>
    <row r="3" spans="1:261">
      <c r="A3" s="433" t="s">
        <v>585</v>
      </c>
      <c r="B3" s="436" t="s">
        <v>584</v>
      </c>
      <c r="C3" s="437"/>
      <c r="D3" s="437"/>
      <c r="E3" s="420" t="s">
        <v>583</v>
      </c>
      <c r="F3" s="424"/>
      <c r="G3" s="420" t="s">
        <v>582</v>
      </c>
      <c r="H3" s="424"/>
      <c r="I3" s="427" t="s">
        <v>581</v>
      </c>
      <c r="J3" s="428"/>
      <c r="K3" s="420" t="s">
        <v>580</v>
      </c>
      <c r="L3" s="424"/>
      <c r="M3" s="420" t="s">
        <v>579</v>
      </c>
      <c r="N3" s="424"/>
      <c r="O3" s="420" t="s">
        <v>578</v>
      </c>
      <c r="P3" s="421"/>
      <c r="Q3" s="420" t="s">
        <v>577</v>
      </c>
      <c r="R3" s="421"/>
      <c r="S3" s="420" t="s">
        <v>576</v>
      </c>
      <c r="T3" s="421"/>
      <c r="U3" s="420" t="s">
        <v>575</v>
      </c>
      <c r="V3" s="421"/>
      <c r="W3" s="420" t="s">
        <v>574</v>
      </c>
      <c r="X3" s="421"/>
      <c r="Y3" s="420" t="s">
        <v>573</v>
      </c>
      <c r="Z3" s="421"/>
      <c r="AA3" s="420" t="s">
        <v>572</v>
      </c>
      <c r="AB3" s="421"/>
      <c r="AC3" s="420" t="s">
        <v>571</v>
      </c>
      <c r="AD3" s="424"/>
      <c r="AE3" s="427" t="s">
        <v>570</v>
      </c>
      <c r="AF3" s="429"/>
      <c r="AG3" s="420" t="s">
        <v>569</v>
      </c>
      <c r="AH3" s="424"/>
      <c r="AI3" s="420" t="s">
        <v>568</v>
      </c>
      <c r="AJ3" s="421"/>
      <c r="AK3" s="420" t="s">
        <v>567</v>
      </c>
      <c r="AL3" s="424"/>
      <c r="AM3" s="420" t="s">
        <v>566</v>
      </c>
      <c r="AN3" s="424"/>
      <c r="AO3" s="420" t="s">
        <v>565</v>
      </c>
      <c r="AP3" s="421"/>
      <c r="AQ3" s="420" t="s">
        <v>564</v>
      </c>
      <c r="AR3" s="424"/>
      <c r="AS3" s="420" t="s">
        <v>563</v>
      </c>
      <c r="AT3" s="421"/>
      <c r="AU3" s="420" t="s">
        <v>562</v>
      </c>
      <c r="AV3" s="424"/>
      <c r="AW3" s="420" t="s">
        <v>561</v>
      </c>
      <c r="AX3" s="431"/>
      <c r="AY3" s="420" t="s">
        <v>560</v>
      </c>
      <c r="AZ3" s="421"/>
      <c r="BA3" s="420" t="s">
        <v>559</v>
      </c>
      <c r="BB3" s="424"/>
      <c r="BC3" s="420" t="s">
        <v>558</v>
      </c>
      <c r="BD3" s="424"/>
      <c r="BE3" s="92" t="s">
        <v>557</v>
      </c>
      <c r="BF3" s="93" t="s">
        <v>556</v>
      </c>
      <c r="BG3" s="94" t="s">
        <v>555</v>
      </c>
      <c r="BH3" s="420" t="s">
        <v>554</v>
      </c>
      <c r="BI3" s="424"/>
      <c r="BJ3" s="420" t="s">
        <v>553</v>
      </c>
      <c r="BK3" s="421"/>
      <c r="BL3" s="420" t="s">
        <v>552</v>
      </c>
      <c r="BM3" s="421"/>
      <c r="BN3" s="420" t="s">
        <v>551</v>
      </c>
      <c r="BO3" s="421"/>
      <c r="BP3" s="420" t="s">
        <v>550</v>
      </c>
      <c r="BQ3" s="421"/>
      <c r="BR3" s="420" t="s">
        <v>549</v>
      </c>
      <c r="BS3" s="421"/>
      <c r="BT3" s="420" t="s">
        <v>548</v>
      </c>
      <c r="BU3" s="421"/>
      <c r="BV3" s="420" t="s">
        <v>547</v>
      </c>
      <c r="BW3" s="421"/>
      <c r="BX3" s="420" t="s">
        <v>546</v>
      </c>
      <c r="BY3" s="421"/>
      <c r="BZ3" s="420" t="s">
        <v>545</v>
      </c>
      <c r="CA3" s="421"/>
      <c r="CB3" s="420" t="s">
        <v>544</v>
      </c>
      <c r="CC3" s="424"/>
      <c r="CD3" s="420" t="s">
        <v>543</v>
      </c>
      <c r="CE3" s="421"/>
      <c r="CF3" s="420" t="s">
        <v>542</v>
      </c>
      <c r="CG3" s="424"/>
      <c r="CH3" s="420" t="s">
        <v>541</v>
      </c>
      <c r="CI3" s="424"/>
      <c r="CJ3" s="420" t="s">
        <v>540</v>
      </c>
      <c r="CK3" s="421"/>
      <c r="CL3" s="420" t="s">
        <v>539</v>
      </c>
      <c r="CM3" s="424"/>
      <c r="CN3" s="420" t="s">
        <v>538</v>
      </c>
      <c r="CO3" s="421"/>
      <c r="CP3" s="420" t="s">
        <v>537</v>
      </c>
      <c r="CQ3" s="424"/>
      <c r="CR3" s="420" t="s">
        <v>536</v>
      </c>
      <c r="CS3" s="421"/>
      <c r="CT3" s="420" t="s">
        <v>535</v>
      </c>
      <c r="CU3" s="421"/>
      <c r="CV3" s="420" t="s">
        <v>534</v>
      </c>
      <c r="CW3" s="421"/>
      <c r="CX3" s="420" t="s">
        <v>533</v>
      </c>
      <c r="CY3" s="421"/>
      <c r="CZ3" s="420" t="s">
        <v>532</v>
      </c>
      <c r="DA3" s="421"/>
      <c r="DB3" s="420" t="s">
        <v>531</v>
      </c>
      <c r="DC3" s="431"/>
      <c r="DD3" s="420" t="s">
        <v>530</v>
      </c>
      <c r="DE3" s="421"/>
      <c r="DF3" s="420" t="s">
        <v>529</v>
      </c>
      <c r="DG3" s="424"/>
      <c r="DH3" s="420" t="s">
        <v>528</v>
      </c>
      <c r="DI3" s="424"/>
      <c r="DJ3" s="427" t="s">
        <v>527</v>
      </c>
      <c r="DK3" s="429"/>
      <c r="DL3" s="420" t="s">
        <v>526</v>
      </c>
      <c r="DM3" s="424"/>
      <c r="DN3" s="420" t="s">
        <v>525</v>
      </c>
      <c r="DO3" s="421"/>
      <c r="DP3" s="427" t="s">
        <v>524</v>
      </c>
      <c r="DQ3" s="429"/>
      <c r="DR3" s="420" t="s">
        <v>523</v>
      </c>
      <c r="DS3" s="421"/>
      <c r="DT3" s="420" t="s">
        <v>522</v>
      </c>
      <c r="DU3" s="421"/>
      <c r="DV3" s="420" t="s">
        <v>521</v>
      </c>
      <c r="DW3" s="421"/>
      <c r="DX3" s="420" t="s">
        <v>520</v>
      </c>
      <c r="DY3" s="421"/>
      <c r="DZ3" s="420" t="s">
        <v>519</v>
      </c>
      <c r="EA3" s="421"/>
      <c r="EB3" s="420" t="s">
        <v>518</v>
      </c>
      <c r="EC3" s="424"/>
      <c r="ED3" s="420" t="s">
        <v>517</v>
      </c>
      <c r="EE3" s="421"/>
      <c r="EF3" s="420" t="s">
        <v>516</v>
      </c>
      <c r="EG3" s="424"/>
      <c r="EH3" s="427" t="s">
        <v>515</v>
      </c>
      <c r="EI3" s="429"/>
      <c r="EJ3" s="420" t="s">
        <v>514</v>
      </c>
      <c r="EK3" s="421"/>
      <c r="EL3" s="420" t="s">
        <v>513</v>
      </c>
      <c r="EM3" s="424"/>
      <c r="EN3" s="420" t="s">
        <v>512</v>
      </c>
      <c r="EO3" s="421"/>
      <c r="EP3" s="420" t="s">
        <v>511</v>
      </c>
      <c r="EQ3" s="424"/>
      <c r="ER3" s="420" t="s">
        <v>510</v>
      </c>
      <c r="ES3" s="421"/>
      <c r="ET3" s="420" t="s">
        <v>509</v>
      </c>
      <c r="EU3" s="424"/>
      <c r="EV3" s="420" t="s">
        <v>508</v>
      </c>
      <c r="EW3" s="421"/>
      <c r="EX3" s="420" t="s">
        <v>507</v>
      </c>
      <c r="EY3" s="431"/>
      <c r="EZ3" s="427" t="s">
        <v>506</v>
      </c>
      <c r="FA3" s="429"/>
      <c r="FB3" s="420" t="s">
        <v>505</v>
      </c>
      <c r="FC3" s="424"/>
      <c r="FD3" s="427" t="s">
        <v>504</v>
      </c>
      <c r="FE3" s="428"/>
      <c r="FF3" s="427" t="s">
        <v>503</v>
      </c>
      <c r="FG3" s="429"/>
      <c r="FH3" s="420" t="s">
        <v>502</v>
      </c>
      <c r="FI3" s="424"/>
      <c r="FJ3" s="420" t="s">
        <v>501</v>
      </c>
      <c r="FK3" s="421"/>
      <c r="FL3" s="427" t="s">
        <v>500</v>
      </c>
      <c r="FM3" s="429"/>
      <c r="FN3" s="420" t="s">
        <v>499</v>
      </c>
      <c r="FO3" s="421"/>
      <c r="FP3" s="427" t="s">
        <v>498</v>
      </c>
      <c r="FQ3" s="429"/>
      <c r="FR3" s="420" t="s">
        <v>497</v>
      </c>
      <c r="FS3" s="421"/>
      <c r="FT3" s="420" t="s">
        <v>496</v>
      </c>
      <c r="FU3" s="421"/>
      <c r="FV3" s="420" t="s">
        <v>495</v>
      </c>
      <c r="FW3" s="421"/>
      <c r="FX3" s="420" t="s">
        <v>494</v>
      </c>
      <c r="FY3" s="421"/>
      <c r="FZ3" s="420" t="s">
        <v>493</v>
      </c>
      <c r="GA3" s="421"/>
      <c r="GB3" s="420" t="s">
        <v>492</v>
      </c>
      <c r="GC3" s="424"/>
      <c r="GD3" s="420" t="s">
        <v>491</v>
      </c>
      <c r="GE3" s="421"/>
      <c r="GF3" s="427" t="s">
        <v>490</v>
      </c>
      <c r="GG3" s="429"/>
      <c r="GH3" s="420" t="s">
        <v>489</v>
      </c>
      <c r="GI3" s="424"/>
      <c r="GJ3" s="420" t="s">
        <v>488</v>
      </c>
      <c r="GK3" s="421"/>
      <c r="GL3" s="420" t="s">
        <v>487</v>
      </c>
      <c r="GM3" s="424"/>
      <c r="GN3" s="420" t="s">
        <v>486</v>
      </c>
      <c r="GO3" s="421"/>
      <c r="GP3" s="420" t="s">
        <v>485</v>
      </c>
      <c r="GQ3" s="424"/>
      <c r="GR3" s="420" t="s">
        <v>484</v>
      </c>
      <c r="GS3" s="421"/>
      <c r="GT3" s="420" t="s">
        <v>483</v>
      </c>
      <c r="GU3" s="421"/>
      <c r="GV3" s="420" t="s">
        <v>482</v>
      </c>
      <c r="GW3" s="421"/>
      <c r="GX3" s="420" t="s">
        <v>481</v>
      </c>
      <c r="GY3" s="421"/>
      <c r="GZ3" s="420" t="s">
        <v>480</v>
      </c>
      <c r="HA3" s="424"/>
      <c r="HB3" s="420" t="s">
        <v>479</v>
      </c>
      <c r="HC3" s="421"/>
      <c r="HD3" s="420" t="s">
        <v>478</v>
      </c>
      <c r="HE3" s="431"/>
      <c r="HF3" s="420" t="s">
        <v>639</v>
      </c>
      <c r="HG3" s="421"/>
      <c r="HH3" s="420" t="s">
        <v>638</v>
      </c>
      <c r="HI3" s="424"/>
      <c r="HJ3" s="420" t="s">
        <v>637</v>
      </c>
      <c r="HK3" s="424"/>
      <c r="HL3" s="420" t="s">
        <v>636</v>
      </c>
      <c r="HM3" s="421"/>
      <c r="HN3" s="420" t="s">
        <v>635</v>
      </c>
      <c r="HO3" s="424"/>
      <c r="HP3" s="420" t="s">
        <v>634</v>
      </c>
      <c r="HQ3" s="421"/>
      <c r="HR3" s="420" t="s">
        <v>633</v>
      </c>
      <c r="HS3" s="421"/>
      <c r="HT3" s="420" t="s">
        <v>632</v>
      </c>
      <c r="HU3" s="421"/>
      <c r="HV3" s="420" t="s">
        <v>631</v>
      </c>
      <c r="HW3" s="421"/>
      <c r="HX3" s="427" t="s">
        <v>630</v>
      </c>
      <c r="HY3" s="429"/>
      <c r="HZ3" s="420" t="s">
        <v>629</v>
      </c>
      <c r="IA3" s="421"/>
      <c r="IB3" s="420" t="s">
        <v>628</v>
      </c>
      <c r="IC3" s="421"/>
      <c r="ID3" s="420" t="s">
        <v>627</v>
      </c>
      <c r="IE3" s="421"/>
      <c r="IF3" s="427" t="s">
        <v>626</v>
      </c>
      <c r="IG3" s="429"/>
      <c r="IH3" s="427" t="s">
        <v>625</v>
      </c>
      <c r="II3" s="428"/>
      <c r="IJ3" s="420" t="s">
        <v>624</v>
      </c>
      <c r="IK3" s="421"/>
      <c r="IL3" s="420" t="s">
        <v>623</v>
      </c>
      <c r="IM3" s="421"/>
      <c r="IN3" s="420" t="s">
        <v>622</v>
      </c>
      <c r="IO3" s="424"/>
      <c r="IP3" s="420" t="s">
        <v>621</v>
      </c>
      <c r="IQ3" s="421"/>
      <c r="IR3" s="420" t="s">
        <v>620</v>
      </c>
      <c r="IS3" s="424"/>
      <c r="IT3" s="420" t="s">
        <v>619</v>
      </c>
      <c r="IU3" s="421"/>
      <c r="IV3" s="427" t="s">
        <v>618</v>
      </c>
      <c r="IW3" s="428"/>
      <c r="IX3" s="420" t="s">
        <v>617</v>
      </c>
      <c r="IY3" s="421"/>
      <c r="IZ3" s="420" t="s">
        <v>616</v>
      </c>
      <c r="JA3" s="421"/>
    </row>
    <row r="4" spans="1:261">
      <c r="A4" s="434"/>
      <c r="B4" s="438"/>
      <c r="C4" s="439"/>
      <c r="D4" s="439"/>
      <c r="E4" s="64"/>
      <c r="F4" s="65"/>
      <c r="G4" s="64"/>
      <c r="H4" s="65"/>
      <c r="I4" s="64"/>
      <c r="J4" s="65"/>
      <c r="K4" s="64"/>
      <c r="L4" s="65"/>
      <c r="M4" s="64"/>
      <c r="N4" s="65"/>
      <c r="O4" s="64"/>
      <c r="P4" s="65"/>
      <c r="Q4" s="64"/>
      <c r="R4" s="65"/>
      <c r="S4" s="64"/>
      <c r="T4" s="66"/>
      <c r="U4" s="64"/>
      <c r="V4" s="65"/>
      <c r="W4" s="64"/>
      <c r="X4" s="66"/>
      <c r="Y4" s="64"/>
      <c r="Z4" s="65"/>
      <c r="AA4" s="64"/>
      <c r="AB4" s="65"/>
      <c r="AC4" s="64"/>
      <c r="AD4" s="65"/>
      <c r="AE4" s="170"/>
      <c r="AF4" s="171"/>
      <c r="AG4" s="64"/>
      <c r="AH4" s="65"/>
      <c r="AI4" s="64"/>
      <c r="AJ4" s="65"/>
      <c r="AK4" s="64"/>
      <c r="AL4" s="65"/>
      <c r="AM4" s="64"/>
      <c r="AN4" s="65"/>
      <c r="AO4" s="64"/>
      <c r="AP4" s="65"/>
      <c r="AQ4" s="64"/>
      <c r="AR4" s="65"/>
      <c r="AS4" s="64"/>
      <c r="AT4" s="65"/>
      <c r="AU4" s="64"/>
      <c r="AV4" s="65"/>
      <c r="AW4" s="64"/>
      <c r="AX4" s="67"/>
      <c r="AY4" s="68"/>
      <c r="AZ4" s="66"/>
      <c r="BA4" s="65"/>
      <c r="BB4" s="65"/>
      <c r="BC4" s="64"/>
      <c r="BD4" s="65"/>
      <c r="BE4" s="69"/>
      <c r="BF4" s="66"/>
      <c r="BG4" s="65"/>
      <c r="BH4" s="64"/>
      <c r="BI4" s="65"/>
      <c r="BJ4" s="64"/>
      <c r="BK4" s="66"/>
      <c r="BL4" s="65"/>
      <c r="BM4" s="65"/>
      <c r="BN4" s="64"/>
      <c r="BO4" s="66"/>
      <c r="BP4" s="64"/>
      <c r="BQ4" s="65"/>
      <c r="BR4" s="64"/>
      <c r="BS4" s="66"/>
      <c r="BT4" s="64"/>
      <c r="BU4" s="66"/>
      <c r="BV4" s="64"/>
      <c r="BW4" s="66"/>
      <c r="BX4" s="64"/>
      <c r="BY4" s="66"/>
      <c r="BZ4" s="64"/>
      <c r="CA4" s="66"/>
      <c r="CB4" s="64"/>
      <c r="CC4" s="65"/>
      <c r="CD4" s="64"/>
      <c r="CE4" s="66"/>
      <c r="CF4" s="64"/>
      <c r="CG4" s="65"/>
      <c r="CH4" s="64"/>
      <c r="CI4" s="65"/>
      <c r="CJ4" s="64"/>
      <c r="CK4" s="66"/>
      <c r="CL4" s="64"/>
      <c r="CM4" s="65"/>
      <c r="CN4" s="64"/>
      <c r="CO4" s="66"/>
      <c r="CP4" s="64"/>
      <c r="CQ4" s="65"/>
      <c r="CR4" s="64"/>
      <c r="CS4" s="66"/>
      <c r="CT4" s="64"/>
      <c r="CU4" s="65"/>
      <c r="CV4" s="64"/>
      <c r="CW4" s="65"/>
      <c r="CX4" s="64"/>
      <c r="CY4" s="65"/>
      <c r="CZ4" s="64"/>
      <c r="DA4" s="65"/>
      <c r="DB4" s="64"/>
      <c r="DC4" s="67"/>
      <c r="DD4" s="68"/>
      <c r="DE4" s="66"/>
      <c r="DF4" s="64"/>
      <c r="DG4" s="65"/>
      <c r="DH4" s="64"/>
      <c r="DI4" s="65"/>
      <c r="DJ4" s="64"/>
      <c r="DK4" s="66"/>
      <c r="DL4" s="64"/>
      <c r="DM4" s="65"/>
      <c r="DN4" s="64"/>
      <c r="DO4" s="66"/>
      <c r="DP4" s="64"/>
      <c r="DQ4" s="66"/>
      <c r="DR4" s="64"/>
      <c r="DS4" s="66"/>
      <c r="DT4" s="64"/>
      <c r="DU4" s="65"/>
      <c r="DV4" s="64"/>
      <c r="DW4" s="66"/>
      <c r="DX4" s="65"/>
      <c r="DY4" s="66"/>
      <c r="DZ4" s="64"/>
      <c r="EA4" s="66"/>
      <c r="EB4" s="64"/>
      <c r="EC4" s="65"/>
      <c r="ED4" s="64"/>
      <c r="EE4" s="66"/>
      <c r="EF4" s="64"/>
      <c r="EG4" s="65"/>
      <c r="EH4" s="64"/>
      <c r="EI4" s="66"/>
      <c r="EJ4" s="64"/>
      <c r="EK4" s="66"/>
      <c r="EL4" s="64"/>
      <c r="EM4" s="65"/>
      <c r="EN4" s="64"/>
      <c r="EO4" s="66"/>
      <c r="EP4" s="64"/>
      <c r="EQ4" s="65"/>
      <c r="ER4" s="64"/>
      <c r="ES4" s="66"/>
      <c r="ET4" s="64"/>
      <c r="EU4" s="65"/>
      <c r="EV4" s="64"/>
      <c r="EW4" s="66"/>
      <c r="EX4" s="64"/>
      <c r="EY4" s="67"/>
      <c r="EZ4" s="68"/>
      <c r="FA4" s="66"/>
      <c r="FB4" s="64"/>
      <c r="FC4" s="65"/>
      <c r="FD4" s="64"/>
      <c r="FE4" s="65"/>
      <c r="FF4" s="64"/>
      <c r="FG4" s="66"/>
      <c r="FH4" s="64"/>
      <c r="FI4" s="65"/>
      <c r="FJ4" s="64"/>
      <c r="FK4" s="66"/>
      <c r="FL4" s="64"/>
      <c r="FM4" s="66"/>
      <c r="FN4" s="64"/>
      <c r="FO4" s="66"/>
      <c r="FP4" s="64"/>
      <c r="FQ4" s="66"/>
      <c r="FR4" s="64"/>
      <c r="FS4" s="66"/>
      <c r="FT4" s="64"/>
      <c r="FU4" s="66"/>
      <c r="FV4" s="64"/>
      <c r="FW4" s="66"/>
      <c r="FX4" s="64"/>
      <c r="FY4" s="66"/>
      <c r="FZ4" s="64"/>
      <c r="GA4" s="66"/>
      <c r="GB4" s="64"/>
      <c r="GC4" s="65"/>
      <c r="GD4" s="64"/>
      <c r="GE4" s="66"/>
      <c r="GF4" s="64"/>
      <c r="GG4" s="66"/>
      <c r="GH4" s="64"/>
      <c r="GI4" s="65"/>
      <c r="GJ4" s="64"/>
      <c r="GK4" s="66"/>
      <c r="GL4" s="64"/>
      <c r="GM4" s="65"/>
      <c r="GN4" s="64"/>
      <c r="GO4" s="66"/>
      <c r="GP4" s="64"/>
      <c r="GQ4" s="65"/>
      <c r="GR4" s="64"/>
      <c r="GS4" s="66"/>
      <c r="GT4" s="64"/>
      <c r="GU4" s="66"/>
      <c r="GV4" s="64"/>
      <c r="GW4" s="66"/>
      <c r="GX4" s="64"/>
      <c r="GY4" s="66"/>
      <c r="GZ4" s="64"/>
      <c r="HA4" s="65"/>
      <c r="HB4" s="64"/>
      <c r="HC4" s="66"/>
      <c r="HD4" s="64"/>
      <c r="HE4" s="67"/>
      <c r="HF4" s="68"/>
      <c r="HG4" s="66"/>
      <c r="HH4" s="64"/>
      <c r="HI4" s="65"/>
      <c r="HJ4" s="64"/>
      <c r="HK4" s="65"/>
      <c r="HL4" s="64"/>
      <c r="HM4" s="66"/>
      <c r="HN4" s="64"/>
      <c r="HO4" s="65"/>
      <c r="HP4" s="64"/>
      <c r="HQ4" s="66"/>
      <c r="HR4" s="64"/>
      <c r="HS4" s="66"/>
      <c r="HT4" s="64"/>
      <c r="HU4" s="66"/>
      <c r="HV4" s="64"/>
      <c r="HW4" s="66"/>
      <c r="HX4" s="64"/>
      <c r="HY4" s="66"/>
      <c r="HZ4" s="64"/>
      <c r="IA4" s="66"/>
      <c r="IB4" s="64"/>
      <c r="IC4" s="66"/>
      <c r="ID4" s="64"/>
      <c r="IE4" s="66"/>
      <c r="IF4" s="64"/>
      <c r="IG4" s="66"/>
      <c r="IH4" s="64"/>
      <c r="II4" s="65"/>
      <c r="IJ4" s="64"/>
      <c r="IK4" s="66"/>
      <c r="IL4" s="64"/>
      <c r="IM4" s="66"/>
      <c r="IN4" s="64"/>
      <c r="IO4" s="65"/>
      <c r="IP4" s="64"/>
      <c r="IQ4" s="66"/>
      <c r="IR4" s="64"/>
      <c r="IS4" s="65"/>
      <c r="IT4" s="64"/>
      <c r="IU4" s="66"/>
      <c r="IV4" s="64"/>
      <c r="IW4" s="65"/>
      <c r="IX4" s="64"/>
      <c r="IY4" s="66"/>
      <c r="IZ4" s="64"/>
      <c r="JA4" s="66"/>
    </row>
    <row r="5" spans="1:261">
      <c r="A5" s="435"/>
      <c r="B5" s="438"/>
      <c r="C5" s="439"/>
      <c r="D5" s="439"/>
      <c r="E5" s="440" t="s">
        <v>477</v>
      </c>
      <c r="F5" s="432"/>
      <c r="G5" s="422" t="s">
        <v>476</v>
      </c>
      <c r="H5" s="432"/>
      <c r="I5" s="422" t="s">
        <v>475</v>
      </c>
      <c r="J5" s="432"/>
      <c r="K5" s="70"/>
      <c r="L5" s="71"/>
      <c r="M5" s="70"/>
      <c r="N5" s="71"/>
      <c r="O5" s="422" t="s">
        <v>474</v>
      </c>
      <c r="P5" s="432"/>
      <c r="Q5" s="422" t="s">
        <v>404</v>
      </c>
      <c r="R5" s="432"/>
      <c r="S5" s="72"/>
      <c r="T5" s="73"/>
      <c r="U5" s="70"/>
      <c r="V5" s="71"/>
      <c r="W5" s="70"/>
      <c r="X5" s="74"/>
      <c r="Y5" s="422" t="s">
        <v>473</v>
      </c>
      <c r="Z5" s="432" t="s">
        <v>472</v>
      </c>
      <c r="AA5" s="422" t="s">
        <v>471</v>
      </c>
      <c r="AB5" s="432" t="s">
        <v>470</v>
      </c>
      <c r="AC5" s="422" t="s">
        <v>469</v>
      </c>
      <c r="AD5" s="432"/>
      <c r="AE5" s="442" t="s">
        <v>381</v>
      </c>
      <c r="AF5" s="443"/>
      <c r="AG5" s="70"/>
      <c r="AH5" s="71"/>
      <c r="AI5" s="70"/>
      <c r="AJ5" s="71"/>
      <c r="AK5" s="70"/>
      <c r="AL5" s="71"/>
      <c r="AM5" s="70"/>
      <c r="AN5" s="71"/>
      <c r="AO5" s="70"/>
      <c r="AP5" s="71"/>
      <c r="AQ5" s="70"/>
      <c r="AR5" s="71"/>
      <c r="AS5" s="70"/>
      <c r="AT5" s="71"/>
      <c r="AU5" s="70"/>
      <c r="AV5" s="71"/>
      <c r="AW5" s="70"/>
      <c r="AX5" s="75"/>
      <c r="AY5" s="72"/>
      <c r="AZ5" s="73"/>
      <c r="BA5" s="48"/>
      <c r="BB5" s="48"/>
      <c r="BC5" s="72"/>
      <c r="BD5" s="48"/>
      <c r="BE5" s="60"/>
      <c r="BF5" s="49"/>
      <c r="BG5" s="76"/>
      <c r="BH5" s="70"/>
      <c r="BI5" s="71"/>
      <c r="BJ5" s="77"/>
      <c r="BK5" s="49"/>
      <c r="BL5" s="48"/>
      <c r="BM5" s="48"/>
      <c r="BN5" s="72"/>
      <c r="BO5" s="73"/>
      <c r="BP5" s="70"/>
      <c r="BQ5" s="71"/>
      <c r="BR5" s="70"/>
      <c r="BS5" s="74"/>
      <c r="BT5" s="422" t="s">
        <v>378</v>
      </c>
      <c r="BU5" s="423"/>
      <c r="BV5" s="72"/>
      <c r="BW5" s="73"/>
      <c r="BX5" s="72"/>
      <c r="BY5" s="73"/>
      <c r="BZ5" s="425" t="s">
        <v>468</v>
      </c>
      <c r="CA5" s="426"/>
      <c r="CB5" s="422" t="s">
        <v>467</v>
      </c>
      <c r="CC5" s="423"/>
      <c r="CD5" s="425" t="s">
        <v>466</v>
      </c>
      <c r="CE5" s="426"/>
      <c r="CF5" s="422" t="s">
        <v>465</v>
      </c>
      <c r="CG5" s="423" t="s">
        <v>464</v>
      </c>
      <c r="CH5" s="422" t="s">
        <v>463</v>
      </c>
      <c r="CI5" s="432"/>
      <c r="CJ5" s="422" t="s">
        <v>462</v>
      </c>
      <c r="CK5" s="423" t="s">
        <v>461</v>
      </c>
      <c r="CL5" s="422" t="s">
        <v>460</v>
      </c>
      <c r="CM5" s="432"/>
      <c r="CN5" s="422" t="s">
        <v>459</v>
      </c>
      <c r="CO5" s="423" t="s">
        <v>458</v>
      </c>
      <c r="CP5" s="422" t="s">
        <v>457</v>
      </c>
      <c r="CQ5" s="423" t="s">
        <v>456</v>
      </c>
      <c r="CR5" s="422" t="s">
        <v>450</v>
      </c>
      <c r="CS5" s="423"/>
      <c r="CT5" s="422" t="s">
        <v>455</v>
      </c>
      <c r="CU5" s="432"/>
      <c r="CV5" s="422" t="s">
        <v>454</v>
      </c>
      <c r="CW5" s="432" t="s">
        <v>453</v>
      </c>
      <c r="CX5" s="422" t="s">
        <v>452</v>
      </c>
      <c r="CY5" s="432"/>
      <c r="CZ5" s="422" t="s">
        <v>451</v>
      </c>
      <c r="DA5" s="432"/>
      <c r="DB5" s="422" t="s">
        <v>360</v>
      </c>
      <c r="DC5" s="430" t="s">
        <v>450</v>
      </c>
      <c r="DD5" s="422" t="s">
        <v>449</v>
      </c>
      <c r="DE5" s="423"/>
      <c r="DF5" s="422" t="s">
        <v>448</v>
      </c>
      <c r="DG5" s="423" t="s">
        <v>447</v>
      </c>
      <c r="DH5" s="422" t="s">
        <v>444</v>
      </c>
      <c r="DI5" s="423"/>
      <c r="DJ5" s="422" t="s">
        <v>375</v>
      </c>
      <c r="DK5" s="423"/>
      <c r="DL5" s="70"/>
      <c r="DM5" s="71"/>
      <c r="DN5" s="77"/>
      <c r="DO5" s="49"/>
      <c r="DP5" s="422" t="s">
        <v>373</v>
      </c>
      <c r="DQ5" s="423" t="s">
        <v>446</v>
      </c>
      <c r="DR5" s="72"/>
      <c r="DS5" s="73"/>
      <c r="DT5" s="70"/>
      <c r="DU5" s="71"/>
      <c r="DV5" s="70"/>
      <c r="DW5" s="74"/>
      <c r="DX5" s="48"/>
      <c r="DY5" s="73"/>
      <c r="DZ5" s="72"/>
      <c r="EA5" s="73"/>
      <c r="EB5" s="72"/>
      <c r="EC5" s="73"/>
      <c r="ED5" s="72"/>
      <c r="EE5" s="73"/>
      <c r="EF5" s="77"/>
      <c r="EG5" s="49"/>
      <c r="EH5" s="425" t="s">
        <v>359</v>
      </c>
      <c r="EI5" s="426"/>
      <c r="EJ5" s="77"/>
      <c r="EK5" s="49"/>
      <c r="EL5" s="77"/>
      <c r="EM5" s="76"/>
      <c r="EN5" s="77"/>
      <c r="EO5" s="49"/>
      <c r="EP5" s="77"/>
      <c r="EQ5" s="76"/>
      <c r="ER5" s="422" t="s">
        <v>445</v>
      </c>
      <c r="ES5" s="423"/>
      <c r="ET5" s="422" t="s">
        <v>360</v>
      </c>
      <c r="EU5" s="423" t="s">
        <v>444</v>
      </c>
      <c r="EV5" s="422" t="s">
        <v>438</v>
      </c>
      <c r="EW5" s="423"/>
      <c r="EX5" s="422" t="s">
        <v>443</v>
      </c>
      <c r="EY5" s="430"/>
      <c r="EZ5" s="422" t="s">
        <v>442</v>
      </c>
      <c r="FA5" s="423"/>
      <c r="FB5" s="422" t="s">
        <v>441</v>
      </c>
      <c r="FC5" s="423"/>
      <c r="FD5" s="422" t="s">
        <v>440</v>
      </c>
      <c r="FE5" s="423"/>
      <c r="FF5" s="422" t="s">
        <v>439</v>
      </c>
      <c r="FG5" s="423"/>
      <c r="FH5" s="422" t="s">
        <v>360</v>
      </c>
      <c r="FI5" s="423" t="s">
        <v>438</v>
      </c>
      <c r="FJ5" s="422" t="s">
        <v>432</v>
      </c>
      <c r="FK5" s="423"/>
      <c r="FL5" s="422" t="s">
        <v>437</v>
      </c>
      <c r="FM5" s="423" t="s">
        <v>436</v>
      </c>
      <c r="FN5" s="422" t="s">
        <v>435</v>
      </c>
      <c r="FO5" s="423" t="s">
        <v>434</v>
      </c>
      <c r="FP5" s="422" t="s">
        <v>433</v>
      </c>
      <c r="FQ5" s="423"/>
      <c r="FR5" s="70"/>
      <c r="FS5" s="74"/>
      <c r="FT5" s="77"/>
      <c r="FU5" s="49"/>
      <c r="FV5" s="422" t="s">
        <v>360</v>
      </c>
      <c r="FW5" s="423" t="s">
        <v>432</v>
      </c>
      <c r="FX5" s="422" t="s">
        <v>431</v>
      </c>
      <c r="FY5" s="423" t="s">
        <v>430</v>
      </c>
      <c r="FZ5" s="422" t="s">
        <v>429</v>
      </c>
      <c r="GA5" s="423" t="s">
        <v>428</v>
      </c>
      <c r="GB5" s="422" t="s">
        <v>427</v>
      </c>
      <c r="GC5" s="423"/>
      <c r="GD5" s="422" t="s">
        <v>426</v>
      </c>
      <c r="GE5" s="423" t="s">
        <v>425</v>
      </c>
      <c r="GF5" s="422" t="s">
        <v>424</v>
      </c>
      <c r="GG5" s="423"/>
      <c r="GH5" s="77"/>
      <c r="GI5" s="76"/>
      <c r="GJ5" s="77"/>
      <c r="GK5" s="49"/>
      <c r="GL5" s="77"/>
      <c r="GM5" s="76"/>
      <c r="GN5" s="422" t="s">
        <v>423</v>
      </c>
      <c r="GO5" s="423" t="s">
        <v>422</v>
      </c>
      <c r="GP5" s="422" t="s">
        <v>421</v>
      </c>
      <c r="GQ5" s="423" t="s">
        <v>420</v>
      </c>
      <c r="GR5" s="422" t="s">
        <v>419</v>
      </c>
      <c r="GS5" s="423" t="s">
        <v>418</v>
      </c>
      <c r="GT5" s="422" t="s">
        <v>417</v>
      </c>
      <c r="GU5" s="423" t="s">
        <v>416</v>
      </c>
      <c r="GV5" s="422" t="s">
        <v>415</v>
      </c>
      <c r="GW5" s="423"/>
      <c r="GX5" s="425" t="s">
        <v>414</v>
      </c>
      <c r="GY5" s="426"/>
      <c r="GZ5" s="422" t="s">
        <v>413</v>
      </c>
      <c r="HA5" s="423" t="s">
        <v>412</v>
      </c>
      <c r="HB5" s="425" t="s">
        <v>411</v>
      </c>
      <c r="HC5" s="426"/>
      <c r="HD5" s="422" t="s">
        <v>410</v>
      </c>
      <c r="HE5" s="430" t="s">
        <v>409</v>
      </c>
      <c r="HF5" s="422" t="s">
        <v>615</v>
      </c>
      <c r="HG5" s="423" t="s">
        <v>614</v>
      </c>
      <c r="HH5" s="422" t="s">
        <v>613</v>
      </c>
      <c r="HI5" s="423"/>
      <c r="HJ5" s="422" t="s">
        <v>612</v>
      </c>
      <c r="HK5" s="423"/>
      <c r="HL5" s="77"/>
      <c r="HM5" s="49"/>
      <c r="HN5" s="70"/>
      <c r="HO5" s="71"/>
      <c r="HP5" s="422" t="s">
        <v>611</v>
      </c>
      <c r="HQ5" s="423"/>
      <c r="HR5" s="422" t="s">
        <v>610</v>
      </c>
      <c r="HS5" s="423" t="s">
        <v>609</v>
      </c>
      <c r="HT5" s="422" t="s">
        <v>608</v>
      </c>
      <c r="HU5" s="423" t="s">
        <v>607</v>
      </c>
      <c r="HV5" s="425" t="s">
        <v>606</v>
      </c>
      <c r="HW5" s="426"/>
      <c r="HX5" s="422" t="s">
        <v>605</v>
      </c>
      <c r="HY5" s="423"/>
      <c r="HZ5" s="422" t="s">
        <v>604</v>
      </c>
      <c r="IA5" s="423"/>
      <c r="IB5" s="425" t="s">
        <v>603</v>
      </c>
      <c r="IC5" s="426"/>
      <c r="ID5" s="422" t="s">
        <v>602</v>
      </c>
      <c r="IE5" s="423"/>
      <c r="IF5" s="422" t="s">
        <v>587</v>
      </c>
      <c r="IG5" s="423"/>
      <c r="IH5" s="77"/>
      <c r="II5" s="49"/>
      <c r="IJ5" s="77"/>
      <c r="IK5" s="49"/>
      <c r="IL5" s="77"/>
      <c r="IM5" s="49"/>
      <c r="IN5" s="77"/>
      <c r="IO5" s="76"/>
      <c r="IP5" s="77"/>
      <c r="IQ5" s="49"/>
      <c r="IR5" s="77"/>
      <c r="IS5" s="76"/>
      <c r="IT5" s="77"/>
      <c r="IU5" s="49"/>
      <c r="IV5" s="422" t="s">
        <v>601</v>
      </c>
      <c r="IW5" s="423"/>
      <c r="IX5" s="422" t="s">
        <v>600</v>
      </c>
      <c r="IY5" s="423"/>
      <c r="IZ5" s="422" t="s">
        <v>599</v>
      </c>
      <c r="JA5" s="423"/>
    </row>
    <row r="6" spans="1:261" ht="53.25" customHeight="1">
      <c r="A6" s="435"/>
      <c r="B6" s="438"/>
      <c r="C6" s="439"/>
      <c r="D6" s="439"/>
      <c r="E6" s="422"/>
      <c r="F6" s="432"/>
      <c r="G6" s="422"/>
      <c r="H6" s="432"/>
      <c r="I6" s="422"/>
      <c r="J6" s="432"/>
      <c r="K6" s="422" t="s">
        <v>408</v>
      </c>
      <c r="L6" s="432"/>
      <c r="M6" s="422" t="s">
        <v>407</v>
      </c>
      <c r="N6" s="432"/>
      <c r="O6" s="422"/>
      <c r="P6" s="432"/>
      <c r="Q6" s="422"/>
      <c r="R6" s="432"/>
      <c r="S6" s="422" t="s">
        <v>406</v>
      </c>
      <c r="T6" s="423"/>
      <c r="U6" s="422" t="s">
        <v>405</v>
      </c>
      <c r="V6" s="423"/>
      <c r="W6" s="77" t="s">
        <v>360</v>
      </c>
      <c r="X6" s="49" t="s">
        <v>404</v>
      </c>
      <c r="Y6" s="422"/>
      <c r="Z6" s="432"/>
      <c r="AA6" s="422"/>
      <c r="AB6" s="432"/>
      <c r="AC6" s="422"/>
      <c r="AD6" s="432"/>
      <c r="AE6" s="442"/>
      <c r="AF6" s="443"/>
      <c r="AG6" s="77" t="s">
        <v>403</v>
      </c>
      <c r="AH6" s="76" t="s">
        <v>402</v>
      </c>
      <c r="AI6" s="422" t="s">
        <v>401</v>
      </c>
      <c r="AJ6" s="432"/>
      <c r="AK6" s="422" t="s">
        <v>400</v>
      </c>
      <c r="AL6" s="432"/>
      <c r="AM6" s="422" t="s">
        <v>399</v>
      </c>
      <c r="AN6" s="432"/>
      <c r="AO6" s="425" t="s">
        <v>398</v>
      </c>
      <c r="AP6" s="441"/>
      <c r="AQ6" s="77" t="s">
        <v>397</v>
      </c>
      <c r="AR6" s="76" t="s">
        <v>381</v>
      </c>
      <c r="AS6" s="77" t="s">
        <v>396</v>
      </c>
      <c r="AT6" s="76" t="s">
        <v>395</v>
      </c>
      <c r="AU6" s="422" t="s">
        <v>394</v>
      </c>
      <c r="AV6" s="432"/>
      <c r="AW6" s="422" t="s">
        <v>393</v>
      </c>
      <c r="AX6" s="430"/>
      <c r="AY6" s="77" t="s">
        <v>392</v>
      </c>
      <c r="AZ6" s="49" t="s">
        <v>391</v>
      </c>
      <c r="BA6" s="422" t="s">
        <v>390</v>
      </c>
      <c r="BB6" s="432"/>
      <c r="BC6" s="422" t="s">
        <v>389</v>
      </c>
      <c r="BD6" s="432"/>
      <c r="BE6" s="78" t="s">
        <v>388</v>
      </c>
      <c r="BF6" s="79" t="s">
        <v>387</v>
      </c>
      <c r="BG6" s="80" t="s">
        <v>386</v>
      </c>
      <c r="BH6" s="422" t="s">
        <v>385</v>
      </c>
      <c r="BI6" s="432"/>
      <c r="BJ6" s="77" t="s">
        <v>380</v>
      </c>
      <c r="BK6" s="49" t="s">
        <v>381</v>
      </c>
      <c r="BL6" s="422" t="s">
        <v>384</v>
      </c>
      <c r="BM6" s="423"/>
      <c r="BN6" s="422" t="s">
        <v>383</v>
      </c>
      <c r="BO6" s="423"/>
      <c r="BP6" s="422" t="s">
        <v>382</v>
      </c>
      <c r="BQ6" s="423"/>
      <c r="BR6" s="77" t="s">
        <v>360</v>
      </c>
      <c r="BS6" s="49" t="s">
        <v>381</v>
      </c>
      <c r="BT6" s="422"/>
      <c r="BU6" s="423"/>
      <c r="BV6" s="77" t="s">
        <v>380</v>
      </c>
      <c r="BW6" s="49" t="s">
        <v>378</v>
      </c>
      <c r="BX6" s="77" t="s">
        <v>379</v>
      </c>
      <c r="BY6" s="49" t="s">
        <v>378</v>
      </c>
      <c r="BZ6" s="425"/>
      <c r="CA6" s="426"/>
      <c r="CB6" s="422"/>
      <c r="CC6" s="423"/>
      <c r="CD6" s="425"/>
      <c r="CE6" s="426"/>
      <c r="CF6" s="422"/>
      <c r="CG6" s="423"/>
      <c r="CH6" s="422"/>
      <c r="CI6" s="432"/>
      <c r="CJ6" s="422"/>
      <c r="CK6" s="423"/>
      <c r="CL6" s="422"/>
      <c r="CM6" s="432"/>
      <c r="CN6" s="422"/>
      <c r="CO6" s="423"/>
      <c r="CP6" s="422"/>
      <c r="CQ6" s="423"/>
      <c r="CR6" s="422"/>
      <c r="CS6" s="423"/>
      <c r="CT6" s="422"/>
      <c r="CU6" s="432"/>
      <c r="CV6" s="422"/>
      <c r="CW6" s="432"/>
      <c r="CX6" s="422"/>
      <c r="CY6" s="432"/>
      <c r="CZ6" s="422"/>
      <c r="DA6" s="432"/>
      <c r="DB6" s="422"/>
      <c r="DC6" s="430"/>
      <c r="DD6" s="422"/>
      <c r="DE6" s="423"/>
      <c r="DF6" s="422"/>
      <c r="DG6" s="423"/>
      <c r="DH6" s="422"/>
      <c r="DI6" s="423"/>
      <c r="DJ6" s="422"/>
      <c r="DK6" s="423"/>
      <c r="DL6" s="77" t="s">
        <v>377</v>
      </c>
      <c r="DM6" s="76" t="s">
        <v>376</v>
      </c>
      <c r="DN6" s="77" t="s">
        <v>360</v>
      </c>
      <c r="DO6" s="49" t="s">
        <v>375</v>
      </c>
      <c r="DP6" s="422"/>
      <c r="DQ6" s="423"/>
      <c r="DR6" s="77" t="s">
        <v>374</v>
      </c>
      <c r="DS6" s="49" t="s">
        <v>373</v>
      </c>
      <c r="DT6" s="422" t="s">
        <v>372</v>
      </c>
      <c r="DU6" s="423"/>
      <c r="DV6" s="77" t="s">
        <v>360</v>
      </c>
      <c r="DW6" s="76" t="s">
        <v>371</v>
      </c>
      <c r="DX6" s="77" t="s">
        <v>370</v>
      </c>
      <c r="DY6" s="49" t="s">
        <v>369</v>
      </c>
      <c r="DZ6" s="422" t="s">
        <v>368</v>
      </c>
      <c r="EA6" s="423"/>
      <c r="EB6" s="77" t="s">
        <v>367</v>
      </c>
      <c r="EC6" s="49" t="s">
        <v>366</v>
      </c>
      <c r="ED6" s="422" t="s">
        <v>365</v>
      </c>
      <c r="EE6" s="423"/>
      <c r="EF6" s="422" t="s">
        <v>364</v>
      </c>
      <c r="EG6" s="423"/>
      <c r="EH6" s="425"/>
      <c r="EI6" s="426"/>
      <c r="EJ6" s="422" t="s">
        <v>363</v>
      </c>
      <c r="EK6" s="423"/>
      <c r="EL6" s="422" t="s">
        <v>362</v>
      </c>
      <c r="EM6" s="423"/>
      <c r="EN6" s="422" t="s">
        <v>361</v>
      </c>
      <c r="EO6" s="423"/>
      <c r="EP6" s="77" t="s">
        <v>360</v>
      </c>
      <c r="EQ6" s="49" t="s">
        <v>359</v>
      </c>
      <c r="ER6" s="422"/>
      <c r="ES6" s="423"/>
      <c r="ET6" s="422"/>
      <c r="EU6" s="423"/>
      <c r="EV6" s="422"/>
      <c r="EW6" s="423"/>
      <c r="EX6" s="422"/>
      <c r="EY6" s="430"/>
      <c r="EZ6" s="422"/>
      <c r="FA6" s="423"/>
      <c r="FB6" s="422"/>
      <c r="FC6" s="423"/>
      <c r="FD6" s="422"/>
      <c r="FE6" s="423"/>
      <c r="FF6" s="422"/>
      <c r="FG6" s="423"/>
      <c r="FH6" s="422"/>
      <c r="FI6" s="423"/>
      <c r="FJ6" s="422"/>
      <c r="FK6" s="423"/>
      <c r="FL6" s="422"/>
      <c r="FM6" s="423"/>
      <c r="FN6" s="422"/>
      <c r="FO6" s="423"/>
      <c r="FP6" s="422"/>
      <c r="FQ6" s="423"/>
      <c r="FR6" s="77" t="s">
        <v>358</v>
      </c>
      <c r="FS6" s="49" t="s">
        <v>357</v>
      </c>
      <c r="FT6" s="422" t="s">
        <v>356</v>
      </c>
      <c r="FU6" s="423"/>
      <c r="FV6" s="422"/>
      <c r="FW6" s="423"/>
      <c r="FX6" s="422"/>
      <c r="FY6" s="423"/>
      <c r="FZ6" s="422"/>
      <c r="GA6" s="423"/>
      <c r="GB6" s="422"/>
      <c r="GC6" s="423"/>
      <c r="GD6" s="422"/>
      <c r="GE6" s="423"/>
      <c r="GF6" s="422"/>
      <c r="GG6" s="423"/>
      <c r="GH6" s="422" t="s">
        <v>355</v>
      </c>
      <c r="GI6" s="423"/>
      <c r="GJ6" s="422" t="s">
        <v>354</v>
      </c>
      <c r="GK6" s="423"/>
      <c r="GL6" s="422" t="s">
        <v>353</v>
      </c>
      <c r="GM6" s="423"/>
      <c r="GN6" s="422"/>
      <c r="GO6" s="423"/>
      <c r="GP6" s="422"/>
      <c r="GQ6" s="423"/>
      <c r="GR6" s="422"/>
      <c r="GS6" s="423"/>
      <c r="GT6" s="422"/>
      <c r="GU6" s="423"/>
      <c r="GV6" s="422"/>
      <c r="GW6" s="423"/>
      <c r="GX6" s="425"/>
      <c r="GY6" s="426"/>
      <c r="GZ6" s="422"/>
      <c r="HA6" s="423"/>
      <c r="HB6" s="425"/>
      <c r="HC6" s="426"/>
      <c r="HD6" s="422"/>
      <c r="HE6" s="430"/>
      <c r="HF6" s="422"/>
      <c r="HG6" s="423"/>
      <c r="HH6" s="422"/>
      <c r="HI6" s="423"/>
      <c r="HJ6" s="422"/>
      <c r="HK6" s="423"/>
      <c r="HL6" s="422" t="s">
        <v>598</v>
      </c>
      <c r="HM6" s="423"/>
      <c r="HN6" s="77" t="s">
        <v>597</v>
      </c>
      <c r="HO6" s="76" t="s">
        <v>596</v>
      </c>
      <c r="HP6" s="422"/>
      <c r="HQ6" s="423"/>
      <c r="HR6" s="422"/>
      <c r="HS6" s="423"/>
      <c r="HT6" s="422"/>
      <c r="HU6" s="423"/>
      <c r="HV6" s="425"/>
      <c r="HW6" s="426"/>
      <c r="HX6" s="422"/>
      <c r="HY6" s="423"/>
      <c r="HZ6" s="422"/>
      <c r="IA6" s="423"/>
      <c r="IB6" s="425"/>
      <c r="IC6" s="426"/>
      <c r="ID6" s="422"/>
      <c r="IE6" s="423"/>
      <c r="IF6" s="422"/>
      <c r="IG6" s="423"/>
      <c r="IH6" s="422" t="s">
        <v>595</v>
      </c>
      <c r="II6" s="423"/>
      <c r="IJ6" s="422" t="s">
        <v>594</v>
      </c>
      <c r="IK6" s="423"/>
      <c r="IL6" s="77" t="s">
        <v>593</v>
      </c>
      <c r="IM6" s="49" t="s">
        <v>592</v>
      </c>
      <c r="IN6" s="422" t="s">
        <v>591</v>
      </c>
      <c r="IO6" s="423"/>
      <c r="IP6" s="77" t="s">
        <v>590</v>
      </c>
      <c r="IQ6" s="49" t="s">
        <v>589</v>
      </c>
      <c r="IR6" s="425" t="s">
        <v>588</v>
      </c>
      <c r="IS6" s="426"/>
      <c r="IT6" s="77" t="s">
        <v>360</v>
      </c>
      <c r="IU6" s="49" t="s">
        <v>587</v>
      </c>
      <c r="IV6" s="422"/>
      <c r="IW6" s="423"/>
      <c r="IX6" s="422"/>
      <c r="IY6" s="423"/>
      <c r="IZ6" s="422"/>
      <c r="JA6" s="423"/>
    </row>
    <row r="7" spans="1:261">
      <c r="A7" s="435"/>
      <c r="B7" s="50"/>
      <c r="C7" s="51"/>
      <c r="D7" s="51"/>
      <c r="E7" s="52"/>
      <c r="F7" s="53"/>
      <c r="G7" s="52"/>
      <c r="H7" s="53"/>
      <c r="I7" s="52"/>
      <c r="J7" s="53"/>
      <c r="K7" s="52"/>
      <c r="L7" s="53"/>
      <c r="M7" s="52"/>
      <c r="N7" s="53"/>
      <c r="O7" s="52"/>
      <c r="P7" s="53"/>
      <c r="Q7" s="52"/>
      <c r="R7" s="53"/>
      <c r="S7" s="52"/>
      <c r="T7" s="54"/>
      <c r="U7" s="52"/>
      <c r="V7" s="54"/>
      <c r="W7" s="52"/>
      <c r="X7" s="54"/>
      <c r="Y7" s="52"/>
      <c r="Z7" s="53"/>
      <c r="AA7" s="52"/>
      <c r="AB7" s="53"/>
      <c r="AC7" s="52"/>
      <c r="AD7" s="53"/>
      <c r="AE7" s="172"/>
      <c r="AF7" s="173"/>
      <c r="AG7" s="52"/>
      <c r="AH7" s="53"/>
      <c r="AI7" s="52"/>
      <c r="AJ7" s="53"/>
      <c r="AK7" s="52"/>
      <c r="AL7" s="53"/>
      <c r="AM7" s="52"/>
      <c r="AN7" s="53"/>
      <c r="AO7" s="58"/>
      <c r="AP7" s="55"/>
      <c r="AQ7" s="52"/>
      <c r="AR7" s="53"/>
      <c r="AS7" s="52"/>
      <c r="AT7" s="53"/>
      <c r="AU7" s="52"/>
      <c r="AV7" s="53"/>
      <c r="AW7" s="52"/>
      <c r="AX7" s="56"/>
      <c r="AY7" s="57"/>
      <c r="AZ7" s="54"/>
      <c r="BA7" s="52"/>
      <c r="BB7" s="53"/>
      <c r="BC7" s="52"/>
      <c r="BD7" s="53"/>
      <c r="BE7" s="81"/>
      <c r="BF7" s="54"/>
      <c r="BG7" s="53"/>
      <c r="BH7" s="52"/>
      <c r="BI7" s="53"/>
      <c r="BJ7" s="52"/>
      <c r="BK7" s="54"/>
      <c r="BL7" s="52"/>
      <c r="BM7" s="54"/>
      <c r="BN7" s="52"/>
      <c r="BO7" s="54"/>
      <c r="BP7" s="52"/>
      <c r="BQ7" s="54"/>
      <c r="BR7" s="52"/>
      <c r="BS7" s="54"/>
      <c r="BT7" s="52"/>
      <c r="BU7" s="54"/>
      <c r="BV7" s="52"/>
      <c r="BW7" s="54"/>
      <c r="BX7" s="52"/>
      <c r="BY7" s="54"/>
      <c r="BZ7" s="58"/>
      <c r="CA7" s="59"/>
      <c r="CB7" s="52"/>
      <c r="CC7" s="54"/>
      <c r="CD7" s="58"/>
      <c r="CE7" s="59"/>
      <c r="CF7" s="52"/>
      <c r="CG7" s="54"/>
      <c r="CH7" s="52"/>
      <c r="CI7" s="53"/>
      <c r="CJ7" s="52"/>
      <c r="CK7" s="54"/>
      <c r="CL7" s="52"/>
      <c r="CM7" s="53"/>
      <c r="CN7" s="52"/>
      <c r="CO7" s="54"/>
      <c r="CP7" s="52"/>
      <c r="CQ7" s="54"/>
      <c r="CR7" s="52"/>
      <c r="CS7" s="54"/>
      <c r="CT7" s="52"/>
      <c r="CU7" s="53"/>
      <c r="CV7" s="52"/>
      <c r="CW7" s="53"/>
      <c r="CX7" s="52"/>
      <c r="CY7" s="53"/>
      <c r="CZ7" s="52"/>
      <c r="DA7" s="53"/>
      <c r="DB7" s="52"/>
      <c r="DC7" s="56"/>
      <c r="DD7" s="57"/>
      <c r="DE7" s="54"/>
      <c r="DF7" s="52"/>
      <c r="DG7" s="54"/>
      <c r="DH7" s="52"/>
      <c r="DI7" s="54"/>
      <c r="DJ7" s="52"/>
      <c r="DK7" s="54"/>
      <c r="DL7" s="52"/>
      <c r="DM7" s="53"/>
      <c r="DN7" s="52"/>
      <c r="DO7" s="54"/>
      <c r="DP7" s="52"/>
      <c r="DQ7" s="54"/>
      <c r="DR7" s="52"/>
      <c r="DS7" s="54"/>
      <c r="DT7" s="52"/>
      <c r="DU7" s="54"/>
      <c r="DV7" s="52"/>
      <c r="DW7" s="53"/>
      <c r="DX7" s="52"/>
      <c r="DY7" s="54"/>
      <c r="DZ7" s="52"/>
      <c r="EA7" s="54"/>
      <c r="EB7" s="52"/>
      <c r="EC7" s="54"/>
      <c r="ED7" s="52"/>
      <c r="EE7" s="54"/>
      <c r="EF7" s="52"/>
      <c r="EG7" s="54"/>
      <c r="EH7" s="58"/>
      <c r="EI7" s="59"/>
      <c r="EJ7" s="52"/>
      <c r="EK7" s="54"/>
      <c r="EL7" s="52"/>
      <c r="EM7" s="54"/>
      <c r="EN7" s="52"/>
      <c r="EO7" s="54"/>
      <c r="EP7" s="52"/>
      <c r="EQ7" s="54"/>
      <c r="ER7" s="52"/>
      <c r="ES7" s="54"/>
      <c r="ET7" s="52"/>
      <c r="EU7" s="54"/>
      <c r="EV7" s="52"/>
      <c r="EW7" s="54"/>
      <c r="EX7" s="52"/>
      <c r="EY7" s="56"/>
      <c r="EZ7" s="57"/>
      <c r="FA7" s="54"/>
      <c r="FB7" s="52"/>
      <c r="FC7" s="54"/>
      <c r="FD7" s="52"/>
      <c r="FE7" s="54"/>
      <c r="FF7" s="52"/>
      <c r="FG7" s="54"/>
      <c r="FH7" s="52"/>
      <c r="FI7" s="54"/>
      <c r="FJ7" s="52"/>
      <c r="FK7" s="54"/>
      <c r="FL7" s="52"/>
      <c r="FM7" s="54"/>
      <c r="FN7" s="52"/>
      <c r="FO7" s="54"/>
      <c r="FP7" s="52"/>
      <c r="FQ7" s="54"/>
      <c r="FR7" s="52"/>
      <c r="FS7" s="54"/>
      <c r="FT7" s="52"/>
      <c r="FU7" s="54"/>
      <c r="FV7" s="52"/>
      <c r="FW7" s="54"/>
      <c r="FX7" s="52"/>
      <c r="FY7" s="54"/>
      <c r="FZ7" s="52"/>
      <c r="GA7" s="54"/>
      <c r="GB7" s="52"/>
      <c r="GC7" s="54"/>
      <c r="GD7" s="52"/>
      <c r="GE7" s="54"/>
      <c r="GF7" s="52"/>
      <c r="GG7" s="54"/>
      <c r="GH7" s="52"/>
      <c r="GI7" s="54"/>
      <c r="GJ7" s="52"/>
      <c r="GK7" s="54"/>
      <c r="GL7" s="52"/>
      <c r="GM7" s="54"/>
      <c r="GN7" s="52"/>
      <c r="GO7" s="54"/>
      <c r="GP7" s="52"/>
      <c r="GQ7" s="54"/>
      <c r="GR7" s="52"/>
      <c r="GS7" s="54"/>
      <c r="GT7" s="52"/>
      <c r="GU7" s="54"/>
      <c r="GV7" s="52"/>
      <c r="GW7" s="54"/>
      <c r="GX7" s="58"/>
      <c r="GY7" s="59"/>
      <c r="GZ7" s="52"/>
      <c r="HA7" s="54"/>
      <c r="HB7" s="58"/>
      <c r="HC7" s="59"/>
      <c r="HD7" s="52"/>
      <c r="HE7" s="56"/>
      <c r="HF7" s="57"/>
      <c r="HG7" s="54"/>
      <c r="HH7" s="52"/>
      <c r="HI7" s="54"/>
      <c r="HJ7" s="52"/>
      <c r="HK7" s="54"/>
      <c r="HL7" s="52"/>
      <c r="HM7" s="54"/>
      <c r="HN7" s="52"/>
      <c r="HO7" s="53"/>
      <c r="HP7" s="52"/>
      <c r="HQ7" s="54"/>
      <c r="HR7" s="52"/>
      <c r="HS7" s="54"/>
      <c r="HT7" s="52"/>
      <c r="HU7" s="54"/>
      <c r="HV7" s="58"/>
      <c r="HW7" s="59"/>
      <c r="HX7" s="52"/>
      <c r="HY7" s="54"/>
      <c r="HZ7" s="52"/>
      <c r="IA7" s="54"/>
      <c r="IB7" s="58"/>
      <c r="IC7" s="59"/>
      <c r="ID7" s="52"/>
      <c r="IE7" s="54"/>
      <c r="IF7" s="52"/>
      <c r="IG7" s="54"/>
      <c r="IH7" s="52"/>
      <c r="II7" s="54"/>
      <c r="IJ7" s="52"/>
      <c r="IK7" s="54"/>
      <c r="IL7" s="52"/>
      <c r="IM7" s="54"/>
      <c r="IN7" s="52"/>
      <c r="IO7" s="54"/>
      <c r="IP7" s="52"/>
      <c r="IQ7" s="54"/>
      <c r="IR7" s="58"/>
      <c r="IS7" s="59"/>
      <c r="IT7" s="52"/>
      <c r="IU7" s="54"/>
      <c r="IV7" s="52"/>
      <c r="IW7" s="54"/>
      <c r="IX7" s="52"/>
      <c r="IY7" s="54"/>
      <c r="IZ7" s="52"/>
      <c r="JA7" s="54"/>
    </row>
    <row r="8" spans="1:261">
      <c r="A8" s="435"/>
      <c r="B8" s="301" t="s">
        <v>352</v>
      </c>
      <c r="C8" s="301" t="s">
        <v>63</v>
      </c>
      <c r="D8" s="302" t="s">
        <v>62</v>
      </c>
      <c r="E8" s="301" t="s">
        <v>63</v>
      </c>
      <c r="F8" s="302" t="s">
        <v>62</v>
      </c>
      <c r="G8" s="301" t="s">
        <v>63</v>
      </c>
      <c r="H8" s="302" t="s">
        <v>62</v>
      </c>
      <c r="I8" s="301" t="s">
        <v>63</v>
      </c>
      <c r="J8" s="302" t="s">
        <v>62</v>
      </c>
      <c r="K8" s="301" t="s">
        <v>63</v>
      </c>
      <c r="L8" s="302" t="s">
        <v>62</v>
      </c>
      <c r="M8" s="301" t="s">
        <v>63</v>
      </c>
      <c r="N8" s="302" t="s">
        <v>62</v>
      </c>
      <c r="O8" s="301" t="s">
        <v>63</v>
      </c>
      <c r="P8" s="302" t="s">
        <v>62</v>
      </c>
      <c r="Q8" s="301" t="s">
        <v>63</v>
      </c>
      <c r="R8" s="302" t="s">
        <v>62</v>
      </c>
      <c r="S8" s="301" t="s">
        <v>63</v>
      </c>
      <c r="T8" s="302" t="s">
        <v>62</v>
      </c>
      <c r="U8" s="301" t="s">
        <v>63</v>
      </c>
      <c r="V8" s="302" t="s">
        <v>62</v>
      </c>
      <c r="W8" s="301" t="s">
        <v>63</v>
      </c>
      <c r="X8" s="302" t="s">
        <v>62</v>
      </c>
      <c r="Y8" s="302" t="s">
        <v>63</v>
      </c>
      <c r="Z8" s="302" t="s">
        <v>62</v>
      </c>
      <c r="AA8" s="302" t="s">
        <v>63</v>
      </c>
      <c r="AB8" s="302" t="s">
        <v>62</v>
      </c>
      <c r="AC8" s="302" t="s">
        <v>63</v>
      </c>
      <c r="AD8" s="302" t="s">
        <v>62</v>
      </c>
      <c r="AE8" s="303" t="s">
        <v>63</v>
      </c>
      <c r="AF8" s="303" t="s">
        <v>62</v>
      </c>
      <c r="AG8" s="302" t="s">
        <v>63</v>
      </c>
      <c r="AH8" s="302" t="s">
        <v>62</v>
      </c>
      <c r="AI8" s="302" t="s">
        <v>63</v>
      </c>
      <c r="AJ8" s="302" t="s">
        <v>62</v>
      </c>
      <c r="AK8" s="302" t="s">
        <v>63</v>
      </c>
      <c r="AL8" s="302" t="s">
        <v>62</v>
      </c>
      <c r="AM8" s="302" t="s">
        <v>63</v>
      </c>
      <c r="AN8" s="302" t="s">
        <v>62</v>
      </c>
      <c r="AO8" s="302" t="s">
        <v>63</v>
      </c>
      <c r="AP8" s="302" t="s">
        <v>62</v>
      </c>
      <c r="AQ8" s="302" t="s">
        <v>63</v>
      </c>
      <c r="AR8" s="302" t="s">
        <v>62</v>
      </c>
      <c r="AS8" s="302" t="s">
        <v>63</v>
      </c>
      <c r="AT8" s="302" t="s">
        <v>62</v>
      </c>
      <c r="AU8" s="302" t="s">
        <v>63</v>
      </c>
      <c r="AV8" s="302" t="s">
        <v>62</v>
      </c>
      <c r="AW8" s="302" t="s">
        <v>63</v>
      </c>
      <c r="AX8" s="304" t="s">
        <v>62</v>
      </c>
      <c r="AY8" s="301" t="s">
        <v>63</v>
      </c>
      <c r="AZ8" s="302" t="s">
        <v>62</v>
      </c>
      <c r="BA8" s="301" t="s">
        <v>63</v>
      </c>
      <c r="BB8" s="302" t="s">
        <v>62</v>
      </c>
      <c r="BC8" s="301" t="s">
        <v>63</v>
      </c>
      <c r="BD8" s="302" t="s">
        <v>62</v>
      </c>
      <c r="BE8" s="302" t="s">
        <v>62</v>
      </c>
      <c r="BF8" s="302" t="s">
        <v>62</v>
      </c>
      <c r="BG8" s="302" t="s">
        <v>63</v>
      </c>
      <c r="BH8" s="301" t="s">
        <v>63</v>
      </c>
      <c r="BI8" s="302" t="s">
        <v>62</v>
      </c>
      <c r="BJ8" s="301" t="s">
        <v>63</v>
      </c>
      <c r="BK8" s="302" t="s">
        <v>62</v>
      </c>
      <c r="BL8" s="301" t="s">
        <v>63</v>
      </c>
      <c r="BM8" s="302" t="s">
        <v>62</v>
      </c>
      <c r="BN8" s="301" t="s">
        <v>63</v>
      </c>
      <c r="BO8" s="302" t="s">
        <v>62</v>
      </c>
      <c r="BP8" s="301" t="s">
        <v>63</v>
      </c>
      <c r="BQ8" s="302" t="s">
        <v>62</v>
      </c>
      <c r="BR8" s="301" t="s">
        <v>63</v>
      </c>
      <c r="BS8" s="302" t="s">
        <v>62</v>
      </c>
      <c r="BT8" s="302" t="s">
        <v>63</v>
      </c>
      <c r="BU8" s="302" t="s">
        <v>62</v>
      </c>
      <c r="BV8" s="302" t="s">
        <v>63</v>
      </c>
      <c r="BW8" s="302" t="s">
        <v>62</v>
      </c>
      <c r="BX8" s="302" t="s">
        <v>63</v>
      </c>
      <c r="BY8" s="302" t="s">
        <v>62</v>
      </c>
      <c r="BZ8" s="302" t="s">
        <v>63</v>
      </c>
      <c r="CA8" s="302" t="s">
        <v>62</v>
      </c>
      <c r="CB8" s="302" t="s">
        <v>63</v>
      </c>
      <c r="CC8" s="302" t="s">
        <v>62</v>
      </c>
      <c r="CD8" s="302" t="s">
        <v>63</v>
      </c>
      <c r="CE8" s="302" t="s">
        <v>62</v>
      </c>
      <c r="CF8" s="302" t="s">
        <v>63</v>
      </c>
      <c r="CG8" s="302" t="s">
        <v>62</v>
      </c>
      <c r="CH8" s="302" t="s">
        <v>63</v>
      </c>
      <c r="CI8" s="302" t="s">
        <v>62</v>
      </c>
      <c r="CJ8" s="302" t="s">
        <v>63</v>
      </c>
      <c r="CK8" s="302" t="s">
        <v>62</v>
      </c>
      <c r="CL8" s="302" t="s">
        <v>63</v>
      </c>
      <c r="CM8" s="302" t="s">
        <v>62</v>
      </c>
      <c r="CN8" s="302" t="s">
        <v>63</v>
      </c>
      <c r="CO8" s="302" t="s">
        <v>62</v>
      </c>
      <c r="CP8" s="302" t="s">
        <v>63</v>
      </c>
      <c r="CQ8" s="302" t="s">
        <v>62</v>
      </c>
      <c r="CR8" s="302" t="s">
        <v>63</v>
      </c>
      <c r="CS8" s="302" t="s">
        <v>62</v>
      </c>
      <c r="CT8" s="302" t="s">
        <v>63</v>
      </c>
      <c r="CU8" s="302" t="s">
        <v>62</v>
      </c>
      <c r="CV8" s="302" t="s">
        <v>63</v>
      </c>
      <c r="CW8" s="302" t="s">
        <v>62</v>
      </c>
      <c r="CX8" s="302" t="s">
        <v>63</v>
      </c>
      <c r="CY8" s="302" t="s">
        <v>62</v>
      </c>
      <c r="CZ8" s="302" t="s">
        <v>63</v>
      </c>
      <c r="DA8" s="302" t="s">
        <v>62</v>
      </c>
      <c r="DB8" s="302" t="s">
        <v>63</v>
      </c>
      <c r="DC8" s="304" t="s">
        <v>62</v>
      </c>
      <c r="DD8" s="301" t="s">
        <v>63</v>
      </c>
      <c r="DE8" s="302" t="s">
        <v>62</v>
      </c>
      <c r="DF8" s="301" t="s">
        <v>63</v>
      </c>
      <c r="DG8" s="302" t="s">
        <v>62</v>
      </c>
      <c r="DH8" s="301" t="s">
        <v>63</v>
      </c>
      <c r="DI8" s="302" t="s">
        <v>62</v>
      </c>
      <c r="DJ8" s="301" t="s">
        <v>63</v>
      </c>
      <c r="DK8" s="305" t="s">
        <v>62</v>
      </c>
      <c r="DL8" s="301" t="s">
        <v>63</v>
      </c>
      <c r="DM8" s="302" t="s">
        <v>62</v>
      </c>
      <c r="DN8" s="301" t="s">
        <v>63</v>
      </c>
      <c r="DO8" s="302" t="s">
        <v>62</v>
      </c>
      <c r="DP8" s="301" t="s">
        <v>63</v>
      </c>
      <c r="DQ8" s="302" t="s">
        <v>62</v>
      </c>
      <c r="DR8" s="301" t="s">
        <v>63</v>
      </c>
      <c r="DS8" s="302" t="s">
        <v>62</v>
      </c>
      <c r="DT8" s="301" t="s">
        <v>63</v>
      </c>
      <c r="DU8" s="302" t="s">
        <v>62</v>
      </c>
      <c r="DV8" s="301" t="s">
        <v>63</v>
      </c>
      <c r="DW8" s="302" t="s">
        <v>62</v>
      </c>
      <c r="DX8" s="302" t="s">
        <v>63</v>
      </c>
      <c r="DY8" s="302" t="s">
        <v>62</v>
      </c>
      <c r="DZ8" s="302" t="s">
        <v>63</v>
      </c>
      <c r="EA8" s="302" t="s">
        <v>62</v>
      </c>
      <c r="EB8" s="302" t="s">
        <v>63</v>
      </c>
      <c r="EC8" s="302" t="s">
        <v>62</v>
      </c>
      <c r="ED8" s="302" t="s">
        <v>63</v>
      </c>
      <c r="EE8" s="302" t="s">
        <v>62</v>
      </c>
      <c r="EF8" s="302" t="s">
        <v>63</v>
      </c>
      <c r="EG8" s="302" t="s">
        <v>62</v>
      </c>
      <c r="EH8" s="302" t="s">
        <v>63</v>
      </c>
      <c r="EI8" s="302" t="s">
        <v>62</v>
      </c>
      <c r="EJ8" s="302" t="s">
        <v>63</v>
      </c>
      <c r="EK8" s="302" t="s">
        <v>62</v>
      </c>
      <c r="EL8" s="302" t="s">
        <v>63</v>
      </c>
      <c r="EM8" s="302" t="s">
        <v>62</v>
      </c>
      <c r="EN8" s="302" t="s">
        <v>63</v>
      </c>
      <c r="EO8" s="302" t="s">
        <v>62</v>
      </c>
      <c r="EP8" s="302" t="s">
        <v>63</v>
      </c>
      <c r="EQ8" s="302" t="s">
        <v>62</v>
      </c>
      <c r="ER8" s="302" t="s">
        <v>63</v>
      </c>
      <c r="ES8" s="302" t="s">
        <v>62</v>
      </c>
      <c r="ET8" s="302" t="s">
        <v>63</v>
      </c>
      <c r="EU8" s="302" t="s">
        <v>62</v>
      </c>
      <c r="EV8" s="302" t="s">
        <v>63</v>
      </c>
      <c r="EW8" s="302" t="s">
        <v>62</v>
      </c>
      <c r="EX8" s="302" t="s">
        <v>63</v>
      </c>
      <c r="EY8" s="304" t="s">
        <v>62</v>
      </c>
      <c r="EZ8" s="301" t="s">
        <v>63</v>
      </c>
      <c r="FA8" s="302" t="s">
        <v>62</v>
      </c>
      <c r="FB8" s="301" t="s">
        <v>63</v>
      </c>
      <c r="FC8" s="302" t="s">
        <v>62</v>
      </c>
      <c r="FD8" s="301" t="s">
        <v>63</v>
      </c>
      <c r="FE8" s="302" t="s">
        <v>62</v>
      </c>
      <c r="FF8" s="302" t="s">
        <v>63</v>
      </c>
      <c r="FG8" s="302" t="s">
        <v>62</v>
      </c>
      <c r="FH8" s="301" t="s">
        <v>63</v>
      </c>
      <c r="FI8" s="302" t="s">
        <v>62</v>
      </c>
      <c r="FJ8" s="301" t="s">
        <v>63</v>
      </c>
      <c r="FK8" s="302" t="s">
        <v>62</v>
      </c>
      <c r="FL8" s="301" t="s">
        <v>63</v>
      </c>
      <c r="FM8" s="302" t="s">
        <v>62</v>
      </c>
      <c r="FN8" s="301" t="s">
        <v>63</v>
      </c>
      <c r="FO8" s="302" t="s">
        <v>62</v>
      </c>
      <c r="FP8" s="301" t="s">
        <v>63</v>
      </c>
      <c r="FQ8" s="302" t="s">
        <v>62</v>
      </c>
      <c r="FR8" s="301" t="s">
        <v>63</v>
      </c>
      <c r="FS8" s="302" t="s">
        <v>62</v>
      </c>
      <c r="FT8" s="302" t="s">
        <v>63</v>
      </c>
      <c r="FU8" s="302" t="s">
        <v>62</v>
      </c>
      <c r="FV8" s="302" t="s">
        <v>63</v>
      </c>
      <c r="FW8" s="302" t="s">
        <v>62</v>
      </c>
      <c r="FX8" s="302" t="s">
        <v>63</v>
      </c>
      <c r="FY8" s="302" t="s">
        <v>62</v>
      </c>
      <c r="FZ8" s="302" t="s">
        <v>63</v>
      </c>
      <c r="GA8" s="302" t="s">
        <v>62</v>
      </c>
      <c r="GB8" s="302" t="s">
        <v>63</v>
      </c>
      <c r="GC8" s="302" t="s">
        <v>62</v>
      </c>
      <c r="GD8" s="302" t="s">
        <v>63</v>
      </c>
      <c r="GE8" s="302" t="s">
        <v>62</v>
      </c>
      <c r="GF8" s="302" t="s">
        <v>63</v>
      </c>
      <c r="GG8" s="302" t="s">
        <v>62</v>
      </c>
      <c r="GH8" s="302" t="s">
        <v>63</v>
      </c>
      <c r="GI8" s="302" t="s">
        <v>62</v>
      </c>
      <c r="GJ8" s="302" t="s">
        <v>63</v>
      </c>
      <c r="GK8" s="302" t="s">
        <v>62</v>
      </c>
      <c r="GL8" s="302" t="s">
        <v>63</v>
      </c>
      <c r="GM8" s="302" t="s">
        <v>62</v>
      </c>
      <c r="GN8" s="302" t="s">
        <v>63</v>
      </c>
      <c r="GO8" s="302" t="s">
        <v>62</v>
      </c>
      <c r="GP8" s="302" t="s">
        <v>63</v>
      </c>
      <c r="GQ8" s="302" t="s">
        <v>62</v>
      </c>
      <c r="GR8" s="302" t="s">
        <v>63</v>
      </c>
      <c r="GS8" s="302" t="s">
        <v>62</v>
      </c>
      <c r="GT8" s="302" t="s">
        <v>63</v>
      </c>
      <c r="GU8" s="302" t="s">
        <v>62</v>
      </c>
      <c r="GV8" s="302" t="s">
        <v>63</v>
      </c>
      <c r="GW8" s="302" t="s">
        <v>62</v>
      </c>
      <c r="GX8" s="302" t="s">
        <v>63</v>
      </c>
      <c r="GY8" s="302" t="s">
        <v>62</v>
      </c>
      <c r="GZ8" s="302" t="s">
        <v>63</v>
      </c>
      <c r="HA8" s="302" t="s">
        <v>62</v>
      </c>
      <c r="HB8" s="302" t="s">
        <v>63</v>
      </c>
      <c r="HC8" s="302" t="s">
        <v>62</v>
      </c>
      <c r="HD8" s="302" t="s">
        <v>63</v>
      </c>
      <c r="HE8" s="304" t="s">
        <v>62</v>
      </c>
      <c r="HF8" s="301" t="s">
        <v>63</v>
      </c>
      <c r="HG8" s="302" t="s">
        <v>62</v>
      </c>
      <c r="HH8" s="301" t="s">
        <v>63</v>
      </c>
      <c r="HI8" s="302" t="s">
        <v>62</v>
      </c>
      <c r="HJ8" s="301" t="s">
        <v>63</v>
      </c>
      <c r="HK8" s="302" t="s">
        <v>62</v>
      </c>
      <c r="HL8" s="301" t="s">
        <v>63</v>
      </c>
      <c r="HM8" s="305" t="s">
        <v>62</v>
      </c>
      <c r="HN8" s="301" t="s">
        <v>63</v>
      </c>
      <c r="HO8" s="302" t="s">
        <v>62</v>
      </c>
      <c r="HP8" s="301" t="s">
        <v>63</v>
      </c>
      <c r="HQ8" s="302" t="s">
        <v>62</v>
      </c>
      <c r="HR8" s="301" t="s">
        <v>63</v>
      </c>
      <c r="HS8" s="302" t="s">
        <v>62</v>
      </c>
      <c r="HT8" s="301" t="s">
        <v>63</v>
      </c>
      <c r="HU8" s="302" t="s">
        <v>62</v>
      </c>
      <c r="HV8" s="301" t="s">
        <v>63</v>
      </c>
      <c r="HW8" s="302" t="s">
        <v>62</v>
      </c>
      <c r="HX8" s="301" t="s">
        <v>63</v>
      </c>
      <c r="HY8" s="302" t="s">
        <v>62</v>
      </c>
      <c r="HZ8" s="302" t="s">
        <v>63</v>
      </c>
      <c r="IA8" s="302" t="s">
        <v>62</v>
      </c>
      <c r="IB8" s="302" t="s">
        <v>63</v>
      </c>
      <c r="IC8" s="302" t="s">
        <v>62</v>
      </c>
      <c r="ID8" s="302" t="s">
        <v>63</v>
      </c>
      <c r="IE8" s="302" t="s">
        <v>62</v>
      </c>
      <c r="IF8" s="302" t="s">
        <v>63</v>
      </c>
      <c r="IG8" s="302" t="s">
        <v>62</v>
      </c>
      <c r="IH8" s="302" t="s">
        <v>63</v>
      </c>
      <c r="II8" s="302" t="s">
        <v>62</v>
      </c>
      <c r="IJ8" s="302" t="s">
        <v>63</v>
      </c>
      <c r="IK8" s="302" t="s">
        <v>62</v>
      </c>
      <c r="IL8" s="302" t="s">
        <v>63</v>
      </c>
      <c r="IM8" s="302" t="s">
        <v>62</v>
      </c>
      <c r="IN8" s="302" t="s">
        <v>63</v>
      </c>
      <c r="IO8" s="302" t="s">
        <v>62</v>
      </c>
      <c r="IP8" s="302" t="s">
        <v>63</v>
      </c>
      <c r="IQ8" s="302" t="s">
        <v>62</v>
      </c>
      <c r="IR8" s="302" t="s">
        <v>63</v>
      </c>
      <c r="IS8" s="302" t="s">
        <v>62</v>
      </c>
      <c r="IT8" s="302" t="s">
        <v>63</v>
      </c>
      <c r="IU8" s="302" t="s">
        <v>62</v>
      </c>
      <c r="IV8" s="302" t="s">
        <v>63</v>
      </c>
      <c r="IW8" s="302" t="s">
        <v>62</v>
      </c>
      <c r="IX8" s="302" t="s">
        <v>63</v>
      </c>
      <c r="IY8" s="302" t="s">
        <v>62</v>
      </c>
      <c r="IZ8" s="302" t="s">
        <v>63</v>
      </c>
      <c r="JA8" s="302" t="s">
        <v>62</v>
      </c>
    </row>
    <row r="9" spans="1:261">
      <c r="A9" s="306" t="s">
        <v>1079</v>
      </c>
      <c r="B9" s="307">
        <v>55391</v>
      </c>
      <c r="C9" s="307">
        <v>28371</v>
      </c>
      <c r="D9" s="307">
        <v>27020</v>
      </c>
      <c r="E9" s="307">
        <v>589</v>
      </c>
      <c r="F9" s="307">
        <v>634</v>
      </c>
      <c r="G9" s="307">
        <v>48</v>
      </c>
      <c r="H9" s="307">
        <v>49</v>
      </c>
      <c r="I9" s="307">
        <v>52</v>
      </c>
      <c r="J9" s="307">
        <v>49</v>
      </c>
      <c r="K9" s="307">
        <v>48</v>
      </c>
      <c r="L9" s="307">
        <v>43</v>
      </c>
      <c r="M9" s="307">
        <v>4</v>
      </c>
      <c r="N9" s="307">
        <v>6</v>
      </c>
      <c r="O9" s="307">
        <v>257</v>
      </c>
      <c r="P9" s="307">
        <v>279</v>
      </c>
      <c r="Q9" s="307">
        <v>105</v>
      </c>
      <c r="R9" s="307">
        <v>141</v>
      </c>
      <c r="S9" s="307">
        <v>18</v>
      </c>
      <c r="T9" s="307">
        <v>14</v>
      </c>
      <c r="U9" s="307">
        <v>83</v>
      </c>
      <c r="V9" s="307">
        <v>120</v>
      </c>
      <c r="W9" s="307">
        <v>4</v>
      </c>
      <c r="X9" s="307">
        <v>7</v>
      </c>
      <c r="Y9" s="307">
        <v>4</v>
      </c>
      <c r="Z9" s="307">
        <v>0</v>
      </c>
      <c r="AA9" s="307">
        <v>123</v>
      </c>
      <c r="AB9" s="307">
        <v>116</v>
      </c>
      <c r="AC9" s="307">
        <v>9948</v>
      </c>
      <c r="AD9" s="307">
        <v>6932</v>
      </c>
      <c r="AE9" s="307">
        <v>9692</v>
      </c>
      <c r="AF9" s="307">
        <v>6729</v>
      </c>
      <c r="AG9" s="307">
        <v>210</v>
      </c>
      <c r="AH9" s="307">
        <v>99</v>
      </c>
      <c r="AI9" s="307">
        <v>462</v>
      </c>
      <c r="AJ9" s="307">
        <v>85</v>
      </c>
      <c r="AK9" s="307">
        <v>1342</v>
      </c>
      <c r="AL9" s="307">
        <v>674</v>
      </c>
      <c r="AM9" s="307">
        <v>730</v>
      </c>
      <c r="AN9" s="307">
        <v>751</v>
      </c>
      <c r="AO9" s="307">
        <v>405</v>
      </c>
      <c r="AP9" s="307">
        <v>248</v>
      </c>
      <c r="AQ9" s="307">
        <v>958</v>
      </c>
      <c r="AR9" s="307">
        <v>561</v>
      </c>
      <c r="AS9" s="307">
        <v>364</v>
      </c>
      <c r="AT9" s="307">
        <v>384</v>
      </c>
      <c r="AU9" s="307">
        <v>742</v>
      </c>
      <c r="AV9" s="307">
        <v>721</v>
      </c>
      <c r="AW9" s="307">
        <v>41</v>
      </c>
      <c r="AX9" s="307">
        <v>5</v>
      </c>
      <c r="AY9" s="307">
        <v>2372</v>
      </c>
      <c r="AZ9" s="307">
        <v>942</v>
      </c>
      <c r="BA9" s="307">
        <v>26</v>
      </c>
      <c r="BB9" s="307">
        <v>36</v>
      </c>
      <c r="BC9" s="307">
        <v>6</v>
      </c>
      <c r="BD9" s="307">
        <v>553</v>
      </c>
      <c r="BE9" s="307">
        <v>241</v>
      </c>
      <c r="BF9" s="307">
        <v>215</v>
      </c>
      <c r="BG9" s="307">
        <v>417</v>
      </c>
      <c r="BH9" s="307">
        <v>247</v>
      </c>
      <c r="BI9" s="307">
        <v>112</v>
      </c>
      <c r="BJ9" s="307">
        <v>63</v>
      </c>
      <c r="BK9" s="307">
        <v>42</v>
      </c>
      <c r="BL9" s="307">
        <v>319</v>
      </c>
      <c r="BM9" s="307">
        <v>240</v>
      </c>
      <c r="BN9" s="307">
        <v>204</v>
      </c>
      <c r="BO9" s="307">
        <v>159</v>
      </c>
      <c r="BP9" s="307">
        <v>67</v>
      </c>
      <c r="BQ9" s="307">
        <v>82</v>
      </c>
      <c r="BR9" s="307">
        <v>717</v>
      </c>
      <c r="BS9" s="307">
        <v>579</v>
      </c>
      <c r="BT9" s="307">
        <v>256</v>
      </c>
      <c r="BU9" s="307">
        <v>203</v>
      </c>
      <c r="BV9" s="307">
        <v>49</v>
      </c>
      <c r="BW9" s="307">
        <v>58</v>
      </c>
      <c r="BX9" s="307">
        <v>207</v>
      </c>
      <c r="BY9" s="307">
        <v>145</v>
      </c>
      <c r="BZ9" s="307">
        <v>79</v>
      </c>
      <c r="CA9" s="307">
        <v>91</v>
      </c>
      <c r="CB9" s="307">
        <v>24</v>
      </c>
      <c r="CC9" s="307">
        <v>46</v>
      </c>
      <c r="CD9" s="307">
        <v>55</v>
      </c>
      <c r="CE9" s="307">
        <v>45</v>
      </c>
      <c r="CF9" s="307">
        <v>498</v>
      </c>
      <c r="CG9" s="307">
        <v>513</v>
      </c>
      <c r="CH9" s="307">
        <v>328</v>
      </c>
      <c r="CI9" s="307">
        <v>292</v>
      </c>
      <c r="CJ9" s="307">
        <v>170</v>
      </c>
      <c r="CK9" s="307">
        <v>221</v>
      </c>
      <c r="CL9" s="307">
        <v>159</v>
      </c>
      <c r="CM9" s="307">
        <v>433</v>
      </c>
      <c r="CN9" s="307">
        <v>134</v>
      </c>
      <c r="CO9" s="307">
        <v>380</v>
      </c>
      <c r="CP9" s="307">
        <v>25</v>
      </c>
      <c r="CQ9" s="307">
        <v>53</v>
      </c>
      <c r="CR9" s="307">
        <v>617</v>
      </c>
      <c r="CS9" s="307">
        <v>789</v>
      </c>
      <c r="CT9" s="307">
        <v>8</v>
      </c>
      <c r="CU9" s="307">
        <v>3</v>
      </c>
      <c r="CV9" s="307">
        <v>54</v>
      </c>
      <c r="CW9" s="307">
        <v>35</v>
      </c>
      <c r="CX9" s="307">
        <v>142</v>
      </c>
      <c r="CY9" s="307">
        <v>189</v>
      </c>
      <c r="CZ9" s="307">
        <v>146</v>
      </c>
      <c r="DA9" s="307">
        <v>307</v>
      </c>
      <c r="DB9" s="307">
        <v>267</v>
      </c>
      <c r="DC9" s="307">
        <v>255</v>
      </c>
      <c r="DD9" s="307">
        <v>0</v>
      </c>
      <c r="DE9" s="307">
        <v>0</v>
      </c>
      <c r="DF9" s="307">
        <v>0</v>
      </c>
      <c r="DG9" s="307">
        <v>0</v>
      </c>
      <c r="DH9" s="307">
        <v>6552</v>
      </c>
      <c r="DI9" s="307">
        <v>7546</v>
      </c>
      <c r="DJ9" s="307">
        <v>88</v>
      </c>
      <c r="DK9" s="307">
        <v>187</v>
      </c>
      <c r="DL9" s="307">
        <v>49</v>
      </c>
      <c r="DM9" s="307">
        <v>101</v>
      </c>
      <c r="DN9" s="307">
        <v>39</v>
      </c>
      <c r="DO9" s="307">
        <v>86</v>
      </c>
      <c r="DP9" s="307">
        <v>3732</v>
      </c>
      <c r="DQ9" s="307">
        <v>4466</v>
      </c>
      <c r="DR9" s="307">
        <v>26</v>
      </c>
      <c r="DS9" s="307">
        <v>65</v>
      </c>
      <c r="DT9" s="307">
        <v>1074</v>
      </c>
      <c r="DU9" s="307">
        <v>865</v>
      </c>
      <c r="DV9" s="307">
        <v>698</v>
      </c>
      <c r="DW9" s="307">
        <v>483</v>
      </c>
      <c r="DX9" s="307">
        <v>135</v>
      </c>
      <c r="DY9" s="307">
        <v>287</v>
      </c>
      <c r="DZ9" s="307">
        <v>98</v>
      </c>
      <c r="EA9" s="307">
        <v>68</v>
      </c>
      <c r="EB9" s="307">
        <v>404</v>
      </c>
      <c r="EC9" s="307">
        <v>512</v>
      </c>
      <c r="ED9" s="307">
        <v>1193</v>
      </c>
      <c r="EE9" s="307">
        <v>2080</v>
      </c>
      <c r="EF9" s="307">
        <v>104</v>
      </c>
      <c r="EG9" s="307">
        <v>106</v>
      </c>
      <c r="EH9" s="307">
        <v>2229</v>
      </c>
      <c r="EI9" s="307">
        <v>2357</v>
      </c>
      <c r="EJ9" s="307">
        <v>227</v>
      </c>
      <c r="EK9" s="307">
        <v>311</v>
      </c>
      <c r="EL9" s="307">
        <v>695</v>
      </c>
      <c r="EM9" s="307">
        <v>564</v>
      </c>
      <c r="EN9" s="307">
        <v>1232</v>
      </c>
      <c r="EO9" s="307">
        <v>1406</v>
      </c>
      <c r="EP9" s="307">
        <v>75</v>
      </c>
      <c r="EQ9" s="307">
        <v>76</v>
      </c>
      <c r="ER9" s="307">
        <v>355</v>
      </c>
      <c r="ES9" s="307">
        <v>353</v>
      </c>
      <c r="ET9" s="307">
        <v>148</v>
      </c>
      <c r="EU9" s="307">
        <v>183</v>
      </c>
      <c r="EV9" s="307">
        <v>5014</v>
      </c>
      <c r="EW9" s="307">
        <v>3799</v>
      </c>
      <c r="EX9" s="307">
        <v>54</v>
      </c>
      <c r="EY9" s="307">
        <v>55</v>
      </c>
      <c r="EZ9" s="307">
        <v>2668</v>
      </c>
      <c r="FA9" s="307">
        <v>2296</v>
      </c>
      <c r="FB9" s="307">
        <v>6</v>
      </c>
      <c r="FC9" s="307">
        <v>6</v>
      </c>
      <c r="FD9" s="307">
        <v>584</v>
      </c>
      <c r="FE9" s="307">
        <v>169</v>
      </c>
      <c r="FF9" s="307">
        <v>35</v>
      </c>
      <c r="FG9" s="307">
        <v>50</v>
      </c>
      <c r="FH9" s="307">
        <v>1667</v>
      </c>
      <c r="FI9" s="307">
        <v>1223</v>
      </c>
      <c r="FJ9" s="307">
        <v>1105</v>
      </c>
      <c r="FK9" s="307">
        <v>1057</v>
      </c>
      <c r="FL9" s="307">
        <v>81</v>
      </c>
      <c r="FM9" s="307">
        <v>53</v>
      </c>
      <c r="FN9" s="307">
        <v>108</v>
      </c>
      <c r="FO9" s="307">
        <v>155</v>
      </c>
      <c r="FP9" s="307">
        <v>451</v>
      </c>
      <c r="FQ9" s="307">
        <v>275</v>
      </c>
      <c r="FR9" s="307">
        <v>204</v>
      </c>
      <c r="FS9" s="307">
        <v>177</v>
      </c>
      <c r="FT9" s="307">
        <v>247</v>
      </c>
      <c r="FU9" s="307">
        <v>98</v>
      </c>
      <c r="FV9" s="307">
        <v>465</v>
      </c>
      <c r="FW9" s="307">
        <v>574</v>
      </c>
      <c r="FX9" s="307">
        <v>17</v>
      </c>
      <c r="FY9" s="307">
        <v>52</v>
      </c>
      <c r="FZ9" s="307">
        <v>91</v>
      </c>
      <c r="GA9" s="307">
        <v>183</v>
      </c>
      <c r="GB9" s="307">
        <v>693</v>
      </c>
      <c r="GC9" s="307">
        <v>941</v>
      </c>
      <c r="GD9" s="307">
        <v>76</v>
      </c>
      <c r="GE9" s="307">
        <v>128</v>
      </c>
      <c r="GF9" s="307">
        <v>497</v>
      </c>
      <c r="GG9" s="307">
        <v>594</v>
      </c>
      <c r="GH9" s="307">
        <v>58</v>
      </c>
      <c r="GI9" s="307">
        <v>81</v>
      </c>
      <c r="GJ9" s="307">
        <v>315</v>
      </c>
      <c r="GK9" s="307">
        <v>380</v>
      </c>
      <c r="GL9" s="307">
        <v>124</v>
      </c>
      <c r="GM9" s="307">
        <v>133</v>
      </c>
      <c r="GN9" s="307">
        <v>120</v>
      </c>
      <c r="GO9" s="307">
        <v>219</v>
      </c>
      <c r="GP9" s="307">
        <v>0</v>
      </c>
      <c r="GQ9" s="307">
        <v>3</v>
      </c>
      <c r="GR9" s="307">
        <v>10</v>
      </c>
      <c r="GS9" s="307">
        <v>14</v>
      </c>
      <c r="GT9" s="307">
        <v>0</v>
      </c>
      <c r="GU9" s="307">
        <v>0</v>
      </c>
      <c r="GV9" s="307">
        <v>0</v>
      </c>
      <c r="GW9" s="307">
        <v>0</v>
      </c>
      <c r="GX9" s="307">
        <v>4</v>
      </c>
      <c r="GY9" s="307">
        <v>7</v>
      </c>
      <c r="GZ9" s="307">
        <v>1</v>
      </c>
      <c r="HA9" s="307">
        <v>1</v>
      </c>
      <c r="HB9" s="307">
        <v>3</v>
      </c>
      <c r="HC9" s="307">
        <v>2</v>
      </c>
      <c r="HD9" s="307">
        <v>2</v>
      </c>
      <c r="HE9" s="307">
        <v>4</v>
      </c>
      <c r="HF9" s="307">
        <v>29</v>
      </c>
      <c r="HG9" s="307">
        <v>41</v>
      </c>
      <c r="HH9" s="307">
        <v>3</v>
      </c>
      <c r="HI9" s="307">
        <v>2</v>
      </c>
      <c r="HJ9" s="307">
        <v>11</v>
      </c>
      <c r="HK9" s="307">
        <v>19</v>
      </c>
      <c r="HL9" s="307">
        <v>10</v>
      </c>
      <c r="HM9" s="307">
        <v>14</v>
      </c>
      <c r="HN9" s="307">
        <v>1</v>
      </c>
      <c r="HO9" s="307">
        <v>5</v>
      </c>
      <c r="HP9" s="307">
        <v>1</v>
      </c>
      <c r="HQ9" s="307">
        <v>2</v>
      </c>
      <c r="HR9" s="307">
        <v>11</v>
      </c>
      <c r="HS9" s="307">
        <v>9</v>
      </c>
      <c r="HT9" s="307">
        <v>3</v>
      </c>
      <c r="HU9" s="307">
        <v>9</v>
      </c>
      <c r="HV9" s="307">
        <v>1150</v>
      </c>
      <c r="HW9" s="307">
        <v>2801</v>
      </c>
      <c r="HX9" s="307">
        <v>850</v>
      </c>
      <c r="HY9" s="307">
        <v>2591</v>
      </c>
      <c r="HZ9" s="307">
        <v>4</v>
      </c>
      <c r="IA9" s="307">
        <v>1</v>
      </c>
      <c r="IB9" s="307">
        <v>296</v>
      </c>
      <c r="IC9" s="307">
        <v>209</v>
      </c>
      <c r="ID9" s="307">
        <v>1820</v>
      </c>
      <c r="IE9" s="307">
        <v>1191</v>
      </c>
      <c r="IF9" s="307">
        <v>994</v>
      </c>
      <c r="IG9" s="307">
        <v>706</v>
      </c>
      <c r="IH9" s="307">
        <v>185</v>
      </c>
      <c r="II9" s="307">
        <v>54</v>
      </c>
      <c r="IJ9" s="307">
        <v>186</v>
      </c>
      <c r="IK9" s="307">
        <v>171</v>
      </c>
      <c r="IL9" s="307">
        <v>158</v>
      </c>
      <c r="IM9" s="307">
        <v>152</v>
      </c>
      <c r="IN9" s="307">
        <v>206</v>
      </c>
      <c r="IO9" s="307">
        <v>192</v>
      </c>
      <c r="IP9" s="307">
        <v>18</v>
      </c>
      <c r="IQ9" s="307">
        <v>12</v>
      </c>
      <c r="IR9" s="307">
        <v>23</v>
      </c>
      <c r="IS9" s="307">
        <v>6</v>
      </c>
      <c r="IT9" s="307">
        <v>218</v>
      </c>
      <c r="IU9" s="307">
        <v>119</v>
      </c>
      <c r="IV9" s="307">
        <v>631</v>
      </c>
      <c r="IW9" s="307">
        <v>332</v>
      </c>
      <c r="IX9" s="307">
        <v>8</v>
      </c>
      <c r="IY9" s="307">
        <v>10</v>
      </c>
      <c r="IZ9" s="307">
        <v>187</v>
      </c>
      <c r="JA9" s="307">
        <v>143</v>
      </c>
    </row>
    <row r="10" spans="1:261">
      <c r="A10" s="95" t="s">
        <v>19</v>
      </c>
      <c r="B10" s="85">
        <f t="shared" ref="B10:BM10" si="0">SUM(B33:B37)</f>
        <v>108</v>
      </c>
      <c r="C10" s="85">
        <f t="shared" si="0"/>
        <v>51</v>
      </c>
      <c r="D10" s="85">
        <f t="shared" si="0"/>
        <v>57</v>
      </c>
      <c r="E10" s="85">
        <f t="shared" si="0"/>
        <v>1</v>
      </c>
      <c r="F10" s="85">
        <f t="shared" si="0"/>
        <v>1</v>
      </c>
      <c r="G10" s="85">
        <f t="shared" si="0"/>
        <v>1</v>
      </c>
      <c r="H10" s="85">
        <f t="shared" si="0"/>
        <v>0</v>
      </c>
      <c r="I10" s="85">
        <f t="shared" si="0"/>
        <v>0</v>
      </c>
      <c r="J10" s="85">
        <f t="shared" si="0"/>
        <v>0</v>
      </c>
      <c r="K10" s="85">
        <f t="shared" si="0"/>
        <v>0</v>
      </c>
      <c r="L10" s="85">
        <f t="shared" si="0"/>
        <v>0</v>
      </c>
      <c r="M10" s="85">
        <f t="shared" si="0"/>
        <v>0</v>
      </c>
      <c r="N10" s="85">
        <f t="shared" si="0"/>
        <v>0</v>
      </c>
      <c r="O10" s="85">
        <f t="shared" si="0"/>
        <v>0</v>
      </c>
      <c r="P10" s="85">
        <f t="shared" si="0"/>
        <v>1</v>
      </c>
      <c r="Q10" s="85">
        <f t="shared" si="0"/>
        <v>0</v>
      </c>
      <c r="R10" s="85">
        <f t="shared" si="0"/>
        <v>0</v>
      </c>
      <c r="S10" s="85">
        <f t="shared" si="0"/>
        <v>0</v>
      </c>
      <c r="T10" s="85">
        <f t="shared" si="0"/>
        <v>0</v>
      </c>
      <c r="U10" s="85">
        <f t="shared" si="0"/>
        <v>0</v>
      </c>
      <c r="V10" s="85">
        <f t="shared" si="0"/>
        <v>0</v>
      </c>
      <c r="W10" s="85">
        <f t="shared" si="0"/>
        <v>0</v>
      </c>
      <c r="X10" s="85">
        <f t="shared" si="0"/>
        <v>0</v>
      </c>
      <c r="Y10" s="85">
        <f t="shared" si="0"/>
        <v>0</v>
      </c>
      <c r="Z10" s="85">
        <f t="shared" si="0"/>
        <v>0</v>
      </c>
      <c r="AA10" s="85">
        <f t="shared" si="0"/>
        <v>0</v>
      </c>
      <c r="AB10" s="85">
        <f t="shared" si="0"/>
        <v>0</v>
      </c>
      <c r="AC10" s="85">
        <f t="shared" si="0"/>
        <v>3</v>
      </c>
      <c r="AD10" s="85">
        <f t="shared" si="0"/>
        <v>3</v>
      </c>
      <c r="AE10" s="174">
        <f t="shared" si="0"/>
        <v>2</v>
      </c>
      <c r="AF10" s="174">
        <f t="shared" si="0"/>
        <v>3</v>
      </c>
      <c r="AG10" s="85">
        <f t="shared" si="0"/>
        <v>0</v>
      </c>
      <c r="AH10" s="85">
        <f t="shared" si="0"/>
        <v>0</v>
      </c>
      <c r="AI10" s="85">
        <f t="shared" si="0"/>
        <v>0</v>
      </c>
      <c r="AJ10" s="85">
        <f t="shared" si="0"/>
        <v>0</v>
      </c>
      <c r="AK10" s="85">
        <f t="shared" si="0"/>
        <v>0</v>
      </c>
      <c r="AL10" s="85">
        <f t="shared" si="0"/>
        <v>0</v>
      </c>
      <c r="AM10" s="85">
        <f t="shared" si="0"/>
        <v>0</v>
      </c>
      <c r="AN10" s="85">
        <f t="shared" si="0"/>
        <v>0</v>
      </c>
      <c r="AO10" s="85">
        <f t="shared" si="0"/>
        <v>0</v>
      </c>
      <c r="AP10" s="85">
        <f t="shared" si="0"/>
        <v>0</v>
      </c>
      <c r="AQ10" s="85">
        <f t="shared" si="0"/>
        <v>0</v>
      </c>
      <c r="AR10" s="85">
        <f t="shared" si="0"/>
        <v>1</v>
      </c>
      <c r="AS10" s="85">
        <f t="shared" si="0"/>
        <v>0</v>
      </c>
      <c r="AT10" s="85">
        <f t="shared" si="0"/>
        <v>0</v>
      </c>
      <c r="AU10" s="85">
        <f t="shared" si="0"/>
        <v>0</v>
      </c>
      <c r="AV10" s="85">
        <f t="shared" si="0"/>
        <v>0</v>
      </c>
      <c r="AW10" s="85">
        <f t="shared" si="0"/>
        <v>0</v>
      </c>
      <c r="AX10" s="85">
        <f t="shared" si="0"/>
        <v>0</v>
      </c>
      <c r="AY10" s="85">
        <f t="shared" si="0"/>
        <v>0</v>
      </c>
      <c r="AZ10" s="85">
        <f t="shared" si="0"/>
        <v>0</v>
      </c>
      <c r="BA10" s="85">
        <f t="shared" si="0"/>
        <v>0</v>
      </c>
      <c r="BB10" s="85">
        <f t="shared" si="0"/>
        <v>0</v>
      </c>
      <c r="BC10" s="85">
        <f t="shared" si="0"/>
        <v>0</v>
      </c>
      <c r="BD10" s="85">
        <f t="shared" si="0"/>
        <v>0</v>
      </c>
      <c r="BE10" s="85">
        <f t="shared" si="0"/>
        <v>0</v>
      </c>
      <c r="BF10" s="85">
        <f t="shared" si="0"/>
        <v>0</v>
      </c>
      <c r="BG10" s="85">
        <f t="shared" si="0"/>
        <v>0</v>
      </c>
      <c r="BH10" s="85">
        <f t="shared" si="0"/>
        <v>0</v>
      </c>
      <c r="BI10" s="85">
        <f t="shared" si="0"/>
        <v>0</v>
      </c>
      <c r="BJ10" s="85">
        <f t="shared" si="0"/>
        <v>1</v>
      </c>
      <c r="BK10" s="85">
        <f t="shared" si="0"/>
        <v>0</v>
      </c>
      <c r="BL10" s="85">
        <f t="shared" si="0"/>
        <v>0</v>
      </c>
      <c r="BM10" s="85">
        <f t="shared" si="0"/>
        <v>0</v>
      </c>
      <c r="BN10" s="85">
        <f t="shared" ref="BN10:DY10" si="1">SUM(BN33:BN37)</f>
        <v>0</v>
      </c>
      <c r="BO10" s="85">
        <f t="shared" si="1"/>
        <v>0</v>
      </c>
      <c r="BP10" s="85">
        <f t="shared" si="1"/>
        <v>0</v>
      </c>
      <c r="BQ10" s="85">
        <f t="shared" si="1"/>
        <v>0</v>
      </c>
      <c r="BR10" s="85">
        <f t="shared" si="1"/>
        <v>1</v>
      </c>
      <c r="BS10" s="85">
        <f t="shared" si="1"/>
        <v>2</v>
      </c>
      <c r="BT10" s="85">
        <f t="shared" si="1"/>
        <v>1</v>
      </c>
      <c r="BU10" s="85">
        <f t="shared" si="1"/>
        <v>0</v>
      </c>
      <c r="BV10" s="85">
        <f t="shared" si="1"/>
        <v>0</v>
      </c>
      <c r="BW10" s="85">
        <f t="shared" si="1"/>
        <v>0</v>
      </c>
      <c r="BX10" s="85">
        <f t="shared" si="1"/>
        <v>1</v>
      </c>
      <c r="BY10" s="85">
        <f t="shared" si="1"/>
        <v>0</v>
      </c>
      <c r="BZ10" s="85">
        <f t="shared" si="1"/>
        <v>1</v>
      </c>
      <c r="CA10" s="85">
        <f t="shared" si="1"/>
        <v>0</v>
      </c>
      <c r="CB10" s="85">
        <f t="shared" si="1"/>
        <v>0</v>
      </c>
      <c r="CC10" s="85">
        <f t="shared" si="1"/>
        <v>0</v>
      </c>
      <c r="CD10" s="85">
        <f t="shared" si="1"/>
        <v>1</v>
      </c>
      <c r="CE10" s="85">
        <f t="shared" si="1"/>
        <v>0</v>
      </c>
      <c r="CF10" s="85">
        <f t="shared" si="1"/>
        <v>1</v>
      </c>
      <c r="CG10" s="85">
        <f t="shared" si="1"/>
        <v>0</v>
      </c>
      <c r="CH10" s="85">
        <f t="shared" si="1"/>
        <v>0</v>
      </c>
      <c r="CI10" s="85">
        <f t="shared" si="1"/>
        <v>0</v>
      </c>
      <c r="CJ10" s="85">
        <f t="shared" si="1"/>
        <v>1</v>
      </c>
      <c r="CK10" s="85">
        <f t="shared" si="1"/>
        <v>0</v>
      </c>
      <c r="CL10" s="85">
        <f t="shared" si="1"/>
        <v>0</v>
      </c>
      <c r="CM10" s="85">
        <f t="shared" si="1"/>
        <v>0</v>
      </c>
      <c r="CN10" s="85">
        <f t="shared" si="1"/>
        <v>0</v>
      </c>
      <c r="CO10" s="85">
        <f t="shared" si="1"/>
        <v>0</v>
      </c>
      <c r="CP10" s="85">
        <f t="shared" si="1"/>
        <v>0</v>
      </c>
      <c r="CQ10" s="85">
        <f t="shared" si="1"/>
        <v>0</v>
      </c>
      <c r="CR10" s="85">
        <f t="shared" si="1"/>
        <v>4</v>
      </c>
      <c r="CS10" s="85">
        <f t="shared" si="1"/>
        <v>3</v>
      </c>
      <c r="CT10" s="85">
        <f t="shared" si="1"/>
        <v>0</v>
      </c>
      <c r="CU10" s="85">
        <f t="shared" si="1"/>
        <v>0</v>
      </c>
      <c r="CV10" s="85">
        <f t="shared" si="1"/>
        <v>0</v>
      </c>
      <c r="CW10" s="85">
        <f t="shared" si="1"/>
        <v>1</v>
      </c>
      <c r="CX10" s="85">
        <f t="shared" si="1"/>
        <v>0</v>
      </c>
      <c r="CY10" s="85">
        <f t="shared" si="1"/>
        <v>0</v>
      </c>
      <c r="CZ10" s="85">
        <f t="shared" si="1"/>
        <v>0</v>
      </c>
      <c r="DA10" s="85">
        <f t="shared" si="1"/>
        <v>0</v>
      </c>
      <c r="DB10" s="85">
        <f t="shared" si="1"/>
        <v>4</v>
      </c>
      <c r="DC10" s="85">
        <f t="shared" si="1"/>
        <v>2</v>
      </c>
      <c r="DD10" s="85">
        <f t="shared" si="1"/>
        <v>0</v>
      </c>
      <c r="DE10" s="85">
        <f t="shared" si="1"/>
        <v>0</v>
      </c>
      <c r="DF10" s="85">
        <f t="shared" si="1"/>
        <v>0</v>
      </c>
      <c r="DG10" s="85">
        <f t="shared" si="1"/>
        <v>0</v>
      </c>
      <c r="DH10" s="85">
        <f t="shared" si="1"/>
        <v>1</v>
      </c>
      <c r="DI10" s="85">
        <f t="shared" si="1"/>
        <v>3</v>
      </c>
      <c r="DJ10" s="85">
        <f t="shared" si="1"/>
        <v>0</v>
      </c>
      <c r="DK10" s="85">
        <f t="shared" si="1"/>
        <v>0</v>
      </c>
      <c r="DL10" s="85">
        <f t="shared" si="1"/>
        <v>0</v>
      </c>
      <c r="DM10" s="85">
        <f t="shared" si="1"/>
        <v>0</v>
      </c>
      <c r="DN10" s="85">
        <f t="shared" si="1"/>
        <v>0</v>
      </c>
      <c r="DO10" s="85">
        <f t="shared" si="1"/>
        <v>0</v>
      </c>
      <c r="DP10" s="85">
        <f t="shared" si="1"/>
        <v>0</v>
      </c>
      <c r="DQ10" s="85">
        <f t="shared" si="1"/>
        <v>3</v>
      </c>
      <c r="DR10" s="85">
        <f t="shared" si="1"/>
        <v>0</v>
      </c>
      <c r="DS10" s="85">
        <f t="shared" si="1"/>
        <v>0</v>
      </c>
      <c r="DT10" s="85">
        <f t="shared" si="1"/>
        <v>0</v>
      </c>
      <c r="DU10" s="85">
        <f t="shared" si="1"/>
        <v>0</v>
      </c>
      <c r="DV10" s="85">
        <f t="shared" si="1"/>
        <v>0</v>
      </c>
      <c r="DW10" s="85">
        <f t="shared" si="1"/>
        <v>0</v>
      </c>
      <c r="DX10" s="85">
        <f t="shared" si="1"/>
        <v>0</v>
      </c>
      <c r="DY10" s="85">
        <f t="shared" si="1"/>
        <v>1</v>
      </c>
      <c r="DZ10" s="85">
        <f t="shared" ref="DZ10:GK10" si="2">SUM(DZ33:DZ37)</f>
        <v>0</v>
      </c>
      <c r="EA10" s="85">
        <f t="shared" si="2"/>
        <v>0</v>
      </c>
      <c r="EB10" s="85">
        <f t="shared" si="2"/>
        <v>0</v>
      </c>
      <c r="EC10" s="85">
        <f t="shared" si="2"/>
        <v>0</v>
      </c>
      <c r="ED10" s="85">
        <f t="shared" si="2"/>
        <v>0</v>
      </c>
      <c r="EE10" s="85">
        <f t="shared" si="2"/>
        <v>0</v>
      </c>
      <c r="EF10" s="85">
        <f t="shared" si="2"/>
        <v>0</v>
      </c>
      <c r="EG10" s="85">
        <f t="shared" si="2"/>
        <v>2</v>
      </c>
      <c r="EH10" s="85">
        <f t="shared" si="2"/>
        <v>0</v>
      </c>
      <c r="EI10" s="85">
        <f t="shared" si="2"/>
        <v>0</v>
      </c>
      <c r="EJ10" s="85">
        <f t="shared" si="2"/>
        <v>0</v>
      </c>
      <c r="EK10" s="85">
        <f t="shared" si="2"/>
        <v>0</v>
      </c>
      <c r="EL10" s="85">
        <f t="shared" si="2"/>
        <v>0</v>
      </c>
      <c r="EM10" s="85">
        <f t="shared" si="2"/>
        <v>0</v>
      </c>
      <c r="EN10" s="85">
        <f t="shared" si="2"/>
        <v>0</v>
      </c>
      <c r="EO10" s="85">
        <f t="shared" si="2"/>
        <v>0</v>
      </c>
      <c r="EP10" s="85">
        <f t="shared" si="2"/>
        <v>0</v>
      </c>
      <c r="EQ10" s="85">
        <f t="shared" si="2"/>
        <v>0</v>
      </c>
      <c r="ER10" s="85">
        <f t="shared" si="2"/>
        <v>0</v>
      </c>
      <c r="ES10" s="85">
        <f t="shared" si="2"/>
        <v>0</v>
      </c>
      <c r="ET10" s="85">
        <f t="shared" si="2"/>
        <v>1</v>
      </c>
      <c r="EU10" s="85">
        <f t="shared" si="2"/>
        <v>0</v>
      </c>
      <c r="EV10" s="85">
        <f t="shared" si="2"/>
        <v>3</v>
      </c>
      <c r="EW10" s="85">
        <f t="shared" si="2"/>
        <v>1</v>
      </c>
      <c r="EX10" s="85">
        <f t="shared" si="2"/>
        <v>0</v>
      </c>
      <c r="EY10" s="85">
        <f t="shared" si="2"/>
        <v>0</v>
      </c>
      <c r="EZ10" s="85">
        <f t="shared" si="2"/>
        <v>3</v>
      </c>
      <c r="FA10" s="85">
        <f t="shared" si="2"/>
        <v>1</v>
      </c>
      <c r="FB10" s="85">
        <f t="shared" si="2"/>
        <v>0</v>
      </c>
      <c r="FC10" s="85">
        <f t="shared" si="2"/>
        <v>0</v>
      </c>
      <c r="FD10" s="85">
        <f t="shared" si="2"/>
        <v>0</v>
      </c>
      <c r="FE10" s="85">
        <f t="shared" si="2"/>
        <v>0</v>
      </c>
      <c r="FF10" s="85">
        <f t="shared" si="2"/>
        <v>0</v>
      </c>
      <c r="FG10" s="85">
        <f t="shared" si="2"/>
        <v>0</v>
      </c>
      <c r="FH10" s="85">
        <f t="shared" si="2"/>
        <v>0</v>
      </c>
      <c r="FI10" s="85">
        <f t="shared" si="2"/>
        <v>0</v>
      </c>
      <c r="FJ10" s="85">
        <f t="shared" si="2"/>
        <v>2</v>
      </c>
      <c r="FK10" s="85">
        <f t="shared" si="2"/>
        <v>2</v>
      </c>
      <c r="FL10" s="85">
        <f t="shared" si="2"/>
        <v>0</v>
      </c>
      <c r="FM10" s="85">
        <f t="shared" si="2"/>
        <v>0</v>
      </c>
      <c r="FN10" s="85">
        <f t="shared" si="2"/>
        <v>1</v>
      </c>
      <c r="FO10" s="85">
        <f t="shared" si="2"/>
        <v>0</v>
      </c>
      <c r="FP10" s="85">
        <f t="shared" si="2"/>
        <v>1</v>
      </c>
      <c r="FQ10" s="85">
        <f t="shared" si="2"/>
        <v>1</v>
      </c>
      <c r="FR10" s="85">
        <f t="shared" si="2"/>
        <v>1</v>
      </c>
      <c r="FS10" s="85">
        <f t="shared" si="2"/>
        <v>0</v>
      </c>
      <c r="FT10" s="85">
        <f t="shared" si="2"/>
        <v>0</v>
      </c>
      <c r="FU10" s="85">
        <f t="shared" si="2"/>
        <v>1</v>
      </c>
      <c r="FV10" s="85">
        <f t="shared" si="2"/>
        <v>0</v>
      </c>
      <c r="FW10" s="85">
        <f t="shared" si="2"/>
        <v>1</v>
      </c>
      <c r="FX10" s="85">
        <f t="shared" si="2"/>
        <v>0</v>
      </c>
      <c r="FY10" s="85">
        <f t="shared" si="2"/>
        <v>0</v>
      </c>
      <c r="FZ10" s="85">
        <f t="shared" si="2"/>
        <v>0</v>
      </c>
      <c r="GA10" s="85">
        <f t="shared" si="2"/>
        <v>0</v>
      </c>
      <c r="GB10" s="85">
        <f t="shared" si="2"/>
        <v>0</v>
      </c>
      <c r="GC10" s="85">
        <f t="shared" si="2"/>
        <v>0</v>
      </c>
      <c r="GD10" s="85">
        <f t="shared" si="2"/>
        <v>0</v>
      </c>
      <c r="GE10" s="85">
        <f t="shared" si="2"/>
        <v>0</v>
      </c>
      <c r="GF10" s="85">
        <f t="shared" si="2"/>
        <v>0</v>
      </c>
      <c r="GG10" s="85">
        <f t="shared" si="2"/>
        <v>0</v>
      </c>
      <c r="GH10" s="85">
        <f t="shared" si="2"/>
        <v>0</v>
      </c>
      <c r="GI10" s="85">
        <f t="shared" si="2"/>
        <v>0</v>
      </c>
      <c r="GJ10" s="85">
        <f t="shared" si="2"/>
        <v>0</v>
      </c>
      <c r="GK10" s="85">
        <f t="shared" si="2"/>
        <v>0</v>
      </c>
      <c r="GL10" s="85">
        <f t="shared" ref="GL10:HE10" si="3">SUM(GL33:GL37)</f>
        <v>0</v>
      </c>
      <c r="GM10" s="85">
        <f t="shared" si="3"/>
        <v>0</v>
      </c>
      <c r="GN10" s="85">
        <f t="shared" si="3"/>
        <v>0</v>
      </c>
      <c r="GO10" s="85">
        <f t="shared" si="3"/>
        <v>0</v>
      </c>
      <c r="GP10" s="85">
        <f t="shared" si="3"/>
        <v>0</v>
      </c>
      <c r="GQ10" s="85">
        <f t="shared" si="3"/>
        <v>0</v>
      </c>
      <c r="GR10" s="85">
        <f t="shared" si="3"/>
        <v>10</v>
      </c>
      <c r="GS10" s="85">
        <f t="shared" si="3"/>
        <v>14</v>
      </c>
      <c r="GT10" s="85">
        <f t="shared" si="3"/>
        <v>0</v>
      </c>
      <c r="GU10" s="85">
        <f t="shared" si="3"/>
        <v>0</v>
      </c>
      <c r="GV10" s="85">
        <f t="shared" si="3"/>
        <v>0</v>
      </c>
      <c r="GW10" s="85">
        <f t="shared" si="3"/>
        <v>0</v>
      </c>
      <c r="GX10" s="85">
        <f t="shared" si="3"/>
        <v>4</v>
      </c>
      <c r="GY10" s="85">
        <f t="shared" si="3"/>
        <v>7</v>
      </c>
      <c r="GZ10" s="85">
        <f t="shared" si="3"/>
        <v>1</v>
      </c>
      <c r="HA10" s="85">
        <f t="shared" si="3"/>
        <v>1</v>
      </c>
      <c r="HB10" s="85">
        <f t="shared" si="3"/>
        <v>3</v>
      </c>
      <c r="HC10" s="85">
        <f t="shared" si="3"/>
        <v>2</v>
      </c>
      <c r="HD10" s="85">
        <f t="shared" si="3"/>
        <v>2</v>
      </c>
      <c r="HE10" s="85">
        <f t="shared" si="3"/>
        <v>4</v>
      </c>
      <c r="HF10" s="85">
        <f t="shared" ref="HF10:JA10" si="4">SUM(HF33:HF37)</f>
        <v>12</v>
      </c>
      <c r="HG10" s="85">
        <f t="shared" si="4"/>
        <v>16</v>
      </c>
      <c r="HH10" s="85">
        <f t="shared" si="4"/>
        <v>2</v>
      </c>
      <c r="HI10" s="85">
        <f t="shared" si="4"/>
        <v>0</v>
      </c>
      <c r="HJ10" s="85">
        <f t="shared" si="4"/>
        <v>3</v>
      </c>
      <c r="HK10" s="85">
        <f t="shared" si="4"/>
        <v>5</v>
      </c>
      <c r="HL10" s="85">
        <f t="shared" si="4"/>
        <v>2</v>
      </c>
      <c r="HM10" s="85">
        <f t="shared" si="4"/>
        <v>4</v>
      </c>
      <c r="HN10" s="85">
        <f t="shared" si="4"/>
        <v>1</v>
      </c>
      <c r="HO10" s="85">
        <f t="shared" si="4"/>
        <v>1</v>
      </c>
      <c r="HP10" s="85">
        <f t="shared" si="4"/>
        <v>1</v>
      </c>
      <c r="HQ10" s="85">
        <f t="shared" si="4"/>
        <v>0</v>
      </c>
      <c r="HR10" s="85">
        <f t="shared" si="4"/>
        <v>4</v>
      </c>
      <c r="HS10" s="85">
        <f t="shared" si="4"/>
        <v>3</v>
      </c>
      <c r="HT10" s="85">
        <f t="shared" si="4"/>
        <v>2</v>
      </c>
      <c r="HU10" s="85">
        <f t="shared" si="4"/>
        <v>8</v>
      </c>
      <c r="HV10" s="85">
        <f t="shared" si="4"/>
        <v>9</v>
      </c>
      <c r="HW10" s="85">
        <f t="shared" si="4"/>
        <v>7</v>
      </c>
      <c r="HX10" s="85">
        <f t="shared" si="4"/>
        <v>0</v>
      </c>
      <c r="HY10" s="85">
        <f t="shared" si="4"/>
        <v>0</v>
      </c>
      <c r="HZ10" s="85">
        <f t="shared" si="4"/>
        <v>4</v>
      </c>
      <c r="IA10" s="85">
        <f t="shared" si="4"/>
        <v>1</v>
      </c>
      <c r="IB10" s="85">
        <f t="shared" si="4"/>
        <v>5</v>
      </c>
      <c r="IC10" s="85">
        <f t="shared" si="4"/>
        <v>6</v>
      </c>
      <c r="ID10" s="85">
        <f t="shared" si="4"/>
        <v>4</v>
      </c>
      <c r="IE10" s="85">
        <f t="shared" si="4"/>
        <v>7</v>
      </c>
      <c r="IF10" s="85">
        <f t="shared" si="4"/>
        <v>3</v>
      </c>
      <c r="IG10" s="85">
        <f t="shared" si="4"/>
        <v>5</v>
      </c>
      <c r="IH10" s="85">
        <f t="shared" si="4"/>
        <v>0</v>
      </c>
      <c r="II10" s="85">
        <f t="shared" si="4"/>
        <v>3</v>
      </c>
      <c r="IJ10" s="85">
        <f t="shared" si="4"/>
        <v>0</v>
      </c>
      <c r="IK10" s="85">
        <f t="shared" si="4"/>
        <v>0</v>
      </c>
      <c r="IL10" s="85">
        <f t="shared" si="4"/>
        <v>0</v>
      </c>
      <c r="IM10" s="85">
        <f t="shared" si="4"/>
        <v>0</v>
      </c>
      <c r="IN10" s="85">
        <f t="shared" si="4"/>
        <v>3</v>
      </c>
      <c r="IO10" s="85">
        <f t="shared" si="4"/>
        <v>2</v>
      </c>
      <c r="IP10" s="85">
        <f t="shared" si="4"/>
        <v>0</v>
      </c>
      <c r="IQ10" s="85">
        <f t="shared" si="4"/>
        <v>0</v>
      </c>
      <c r="IR10" s="85">
        <f t="shared" si="4"/>
        <v>0</v>
      </c>
      <c r="IS10" s="85">
        <f t="shared" si="4"/>
        <v>0</v>
      </c>
      <c r="IT10" s="85">
        <f t="shared" si="4"/>
        <v>0</v>
      </c>
      <c r="IU10" s="85">
        <f t="shared" si="4"/>
        <v>0</v>
      </c>
      <c r="IV10" s="85">
        <f t="shared" si="4"/>
        <v>0</v>
      </c>
      <c r="IW10" s="85">
        <f t="shared" si="4"/>
        <v>0</v>
      </c>
      <c r="IX10" s="85">
        <f t="shared" si="4"/>
        <v>0</v>
      </c>
      <c r="IY10" s="85">
        <f t="shared" si="4"/>
        <v>0</v>
      </c>
      <c r="IZ10" s="85">
        <f t="shared" si="4"/>
        <v>1</v>
      </c>
      <c r="JA10" s="87">
        <f t="shared" si="4"/>
        <v>2</v>
      </c>
    </row>
    <row r="11" spans="1:261">
      <c r="A11" s="95" t="s">
        <v>351</v>
      </c>
      <c r="B11" s="82">
        <v>23</v>
      </c>
      <c r="C11" s="86">
        <v>15</v>
      </c>
      <c r="D11" s="86">
        <v>8</v>
      </c>
      <c r="E11" s="86">
        <v>0</v>
      </c>
      <c r="F11" s="86">
        <v>1</v>
      </c>
      <c r="G11" s="86">
        <v>0</v>
      </c>
      <c r="H11" s="86">
        <v>0</v>
      </c>
      <c r="I11" s="86">
        <v>0</v>
      </c>
      <c r="J11" s="86">
        <v>0</v>
      </c>
      <c r="K11" s="86">
        <v>0</v>
      </c>
      <c r="L11" s="86">
        <v>0</v>
      </c>
      <c r="M11" s="87">
        <v>0</v>
      </c>
      <c r="N11" s="88">
        <v>0</v>
      </c>
      <c r="O11" s="86">
        <v>0</v>
      </c>
      <c r="P11" s="86">
        <v>0</v>
      </c>
      <c r="Q11" s="86">
        <v>0</v>
      </c>
      <c r="R11" s="86">
        <v>1</v>
      </c>
      <c r="S11" s="86">
        <v>0</v>
      </c>
      <c r="T11" s="86">
        <v>0</v>
      </c>
      <c r="U11" s="86">
        <v>0</v>
      </c>
      <c r="V11" s="86">
        <v>0</v>
      </c>
      <c r="W11" s="86">
        <v>0</v>
      </c>
      <c r="X11" s="87">
        <v>1</v>
      </c>
      <c r="Y11" s="89">
        <v>0</v>
      </c>
      <c r="Z11" s="89">
        <v>0</v>
      </c>
      <c r="AA11" s="89">
        <v>0</v>
      </c>
      <c r="AB11" s="89">
        <v>0</v>
      </c>
      <c r="AC11" s="89">
        <v>6</v>
      </c>
      <c r="AD11" s="89">
        <v>2</v>
      </c>
      <c r="AE11" s="175">
        <v>6</v>
      </c>
      <c r="AF11" s="175">
        <v>2</v>
      </c>
      <c r="AG11" s="89">
        <v>0</v>
      </c>
      <c r="AH11" s="89">
        <v>0</v>
      </c>
      <c r="AI11" s="89">
        <v>0</v>
      </c>
      <c r="AJ11" s="89">
        <v>0</v>
      </c>
      <c r="AK11" s="89">
        <v>0</v>
      </c>
      <c r="AL11" s="89">
        <v>0</v>
      </c>
      <c r="AM11" s="89">
        <v>0</v>
      </c>
      <c r="AN11" s="89">
        <v>0</v>
      </c>
      <c r="AO11" s="89">
        <v>0</v>
      </c>
      <c r="AP11" s="89">
        <v>0</v>
      </c>
      <c r="AQ11" s="89">
        <v>0</v>
      </c>
      <c r="AR11" s="89">
        <v>0</v>
      </c>
      <c r="AS11" s="89">
        <v>0</v>
      </c>
      <c r="AT11" s="89">
        <v>0</v>
      </c>
      <c r="AU11" s="89">
        <v>0</v>
      </c>
      <c r="AV11" s="89">
        <v>0</v>
      </c>
      <c r="AW11" s="89">
        <v>0</v>
      </c>
      <c r="AX11" s="90">
        <v>0</v>
      </c>
      <c r="AY11" s="85">
        <v>0</v>
      </c>
      <c r="AZ11" s="86">
        <v>0</v>
      </c>
      <c r="BA11" s="86">
        <v>0</v>
      </c>
      <c r="BB11" s="86">
        <v>0</v>
      </c>
      <c r="BC11" s="86">
        <v>0</v>
      </c>
      <c r="BD11" s="86">
        <v>0</v>
      </c>
      <c r="BE11" s="86">
        <v>0</v>
      </c>
      <c r="BF11" s="86">
        <v>0</v>
      </c>
      <c r="BG11" s="86">
        <v>0</v>
      </c>
      <c r="BH11" s="87">
        <v>0</v>
      </c>
      <c r="BI11" s="88">
        <v>0</v>
      </c>
      <c r="BJ11" s="86">
        <v>4</v>
      </c>
      <c r="BK11" s="86">
        <v>0</v>
      </c>
      <c r="BL11" s="86">
        <v>0</v>
      </c>
      <c r="BM11" s="86">
        <v>0</v>
      </c>
      <c r="BN11" s="86">
        <v>2</v>
      </c>
      <c r="BO11" s="86">
        <v>0</v>
      </c>
      <c r="BP11" s="86">
        <v>0</v>
      </c>
      <c r="BQ11" s="86">
        <v>0</v>
      </c>
      <c r="BR11" s="86">
        <v>0</v>
      </c>
      <c r="BS11" s="87">
        <v>2</v>
      </c>
      <c r="BT11" s="89">
        <v>0</v>
      </c>
      <c r="BU11" s="89">
        <v>0</v>
      </c>
      <c r="BV11" s="89">
        <v>0</v>
      </c>
      <c r="BW11" s="89">
        <v>0</v>
      </c>
      <c r="BX11" s="89">
        <v>0</v>
      </c>
      <c r="BY11" s="89">
        <v>0</v>
      </c>
      <c r="BZ11" s="89">
        <v>2</v>
      </c>
      <c r="CA11" s="89">
        <v>0</v>
      </c>
      <c r="CB11" s="89">
        <v>0</v>
      </c>
      <c r="CC11" s="89">
        <v>0</v>
      </c>
      <c r="CD11" s="89">
        <v>2</v>
      </c>
      <c r="CE11" s="89">
        <v>0</v>
      </c>
      <c r="CF11" s="89">
        <v>0</v>
      </c>
      <c r="CG11" s="89">
        <v>1</v>
      </c>
      <c r="CH11" s="89">
        <v>0</v>
      </c>
      <c r="CI11" s="89">
        <v>0</v>
      </c>
      <c r="CJ11" s="89">
        <v>0</v>
      </c>
      <c r="CK11" s="89">
        <v>1</v>
      </c>
      <c r="CL11" s="89">
        <v>0</v>
      </c>
      <c r="CM11" s="89">
        <v>0</v>
      </c>
      <c r="CN11" s="89">
        <v>0</v>
      </c>
      <c r="CO11" s="89">
        <v>0</v>
      </c>
      <c r="CP11" s="89">
        <v>0</v>
      </c>
      <c r="CQ11" s="89">
        <v>0</v>
      </c>
      <c r="CR11" s="89">
        <v>3</v>
      </c>
      <c r="CS11" s="89">
        <v>0</v>
      </c>
      <c r="CT11" s="89">
        <v>0</v>
      </c>
      <c r="CU11" s="89">
        <v>0</v>
      </c>
      <c r="CV11" s="89">
        <v>0</v>
      </c>
      <c r="CW11" s="89">
        <v>0</v>
      </c>
      <c r="CX11" s="89">
        <v>0</v>
      </c>
      <c r="CY11" s="89">
        <v>0</v>
      </c>
      <c r="CZ11" s="89">
        <v>0</v>
      </c>
      <c r="DA11" s="89">
        <v>0</v>
      </c>
      <c r="DB11" s="89">
        <v>3</v>
      </c>
      <c r="DC11" s="90">
        <v>0</v>
      </c>
      <c r="DD11" s="85">
        <v>0</v>
      </c>
      <c r="DE11" s="86">
        <v>0</v>
      </c>
      <c r="DF11" s="86">
        <v>0</v>
      </c>
      <c r="DG11" s="86">
        <v>0</v>
      </c>
      <c r="DH11" s="86">
        <v>2</v>
      </c>
      <c r="DI11" s="86">
        <v>0</v>
      </c>
      <c r="DJ11" s="86">
        <v>0</v>
      </c>
      <c r="DK11" s="86">
        <v>0</v>
      </c>
      <c r="DL11" s="87">
        <v>0</v>
      </c>
      <c r="DM11" s="88">
        <v>0</v>
      </c>
      <c r="DN11" s="86">
        <v>0</v>
      </c>
      <c r="DO11" s="86">
        <v>0</v>
      </c>
      <c r="DP11" s="86">
        <v>0</v>
      </c>
      <c r="DQ11" s="86">
        <v>0</v>
      </c>
      <c r="DR11" s="86">
        <v>0</v>
      </c>
      <c r="DS11" s="86">
        <v>0</v>
      </c>
      <c r="DT11" s="86">
        <v>0</v>
      </c>
      <c r="DU11" s="86">
        <v>0</v>
      </c>
      <c r="DV11" s="86">
        <v>0</v>
      </c>
      <c r="DW11" s="87">
        <v>0</v>
      </c>
      <c r="DX11" s="89">
        <v>0</v>
      </c>
      <c r="DY11" s="89">
        <v>0</v>
      </c>
      <c r="DZ11" s="89">
        <v>0</v>
      </c>
      <c r="EA11" s="89">
        <v>0</v>
      </c>
      <c r="EB11" s="89">
        <v>0</v>
      </c>
      <c r="EC11" s="89">
        <v>0</v>
      </c>
      <c r="ED11" s="89">
        <v>0</v>
      </c>
      <c r="EE11" s="89">
        <v>0</v>
      </c>
      <c r="EF11" s="89">
        <v>0</v>
      </c>
      <c r="EG11" s="89">
        <v>0</v>
      </c>
      <c r="EH11" s="89">
        <v>2</v>
      </c>
      <c r="EI11" s="89">
        <v>0</v>
      </c>
      <c r="EJ11" s="89">
        <v>1</v>
      </c>
      <c r="EK11" s="89">
        <v>0</v>
      </c>
      <c r="EL11" s="89">
        <v>1</v>
      </c>
      <c r="EM11" s="89">
        <v>0</v>
      </c>
      <c r="EN11" s="89">
        <v>0</v>
      </c>
      <c r="EO11" s="89">
        <v>0</v>
      </c>
      <c r="EP11" s="89">
        <v>0</v>
      </c>
      <c r="EQ11" s="89">
        <v>0</v>
      </c>
      <c r="ER11" s="89">
        <v>0</v>
      </c>
      <c r="ES11" s="89">
        <v>0</v>
      </c>
      <c r="ET11" s="89">
        <v>0</v>
      </c>
      <c r="EU11" s="89">
        <v>0</v>
      </c>
      <c r="EV11" s="89">
        <v>0</v>
      </c>
      <c r="EW11" s="89">
        <v>1</v>
      </c>
      <c r="EX11" s="89">
        <v>0</v>
      </c>
      <c r="EY11" s="90">
        <v>1</v>
      </c>
      <c r="EZ11" s="85">
        <v>0</v>
      </c>
      <c r="FA11" s="86">
        <v>0</v>
      </c>
      <c r="FB11" s="86">
        <v>0</v>
      </c>
      <c r="FC11" s="86">
        <v>0</v>
      </c>
      <c r="FD11" s="86">
        <v>0</v>
      </c>
      <c r="FE11" s="86">
        <v>0</v>
      </c>
      <c r="FF11" s="86">
        <v>0</v>
      </c>
      <c r="FG11" s="86">
        <v>0</v>
      </c>
      <c r="FH11" s="87">
        <v>0</v>
      </c>
      <c r="FI11" s="88">
        <v>0</v>
      </c>
      <c r="FJ11" s="86">
        <v>0</v>
      </c>
      <c r="FK11" s="86">
        <v>1</v>
      </c>
      <c r="FL11" s="86">
        <v>0</v>
      </c>
      <c r="FM11" s="86">
        <v>0</v>
      </c>
      <c r="FN11" s="86">
        <v>0</v>
      </c>
      <c r="FO11" s="86">
        <v>0</v>
      </c>
      <c r="FP11" s="86">
        <v>0</v>
      </c>
      <c r="FQ11" s="86">
        <v>0</v>
      </c>
      <c r="FR11" s="86">
        <v>0</v>
      </c>
      <c r="FS11" s="87">
        <v>0</v>
      </c>
      <c r="FT11" s="89">
        <v>0</v>
      </c>
      <c r="FU11" s="89">
        <v>0</v>
      </c>
      <c r="FV11" s="89">
        <v>0</v>
      </c>
      <c r="FW11" s="89">
        <v>1</v>
      </c>
      <c r="FX11" s="89">
        <v>0</v>
      </c>
      <c r="FY11" s="89">
        <v>0</v>
      </c>
      <c r="FZ11" s="89">
        <v>0</v>
      </c>
      <c r="GA11" s="89">
        <v>0</v>
      </c>
      <c r="GB11" s="89">
        <v>0</v>
      </c>
      <c r="GC11" s="89">
        <v>0</v>
      </c>
      <c r="GD11" s="89">
        <v>0</v>
      </c>
      <c r="GE11" s="89">
        <v>0</v>
      </c>
      <c r="GF11" s="89">
        <v>0</v>
      </c>
      <c r="GG11" s="89">
        <v>0</v>
      </c>
      <c r="GH11" s="89">
        <v>0</v>
      </c>
      <c r="GI11" s="89">
        <v>0</v>
      </c>
      <c r="GJ11" s="89">
        <v>0</v>
      </c>
      <c r="GK11" s="89">
        <v>0</v>
      </c>
      <c r="GL11" s="89">
        <v>0</v>
      </c>
      <c r="GM11" s="89">
        <v>0</v>
      </c>
      <c r="GN11" s="89">
        <v>0</v>
      </c>
      <c r="GO11" s="89">
        <v>0</v>
      </c>
      <c r="GP11" s="89">
        <v>0</v>
      </c>
      <c r="GQ11" s="89">
        <v>0</v>
      </c>
      <c r="GR11" s="89">
        <v>0</v>
      </c>
      <c r="GS11" s="89">
        <v>0</v>
      </c>
      <c r="GT11" s="89">
        <v>0</v>
      </c>
      <c r="GU11" s="89">
        <v>0</v>
      </c>
      <c r="GV11" s="89">
        <v>0</v>
      </c>
      <c r="GW11" s="89">
        <v>0</v>
      </c>
      <c r="GX11" s="89">
        <v>0</v>
      </c>
      <c r="GY11" s="89">
        <v>0</v>
      </c>
      <c r="GZ11" s="89">
        <v>0</v>
      </c>
      <c r="HA11" s="89">
        <v>0</v>
      </c>
      <c r="HB11" s="89">
        <v>0</v>
      </c>
      <c r="HC11" s="89">
        <v>0</v>
      </c>
      <c r="HD11" s="89">
        <v>0</v>
      </c>
      <c r="HE11" s="90">
        <v>0</v>
      </c>
      <c r="HF11" s="85">
        <v>0</v>
      </c>
      <c r="HG11" s="86">
        <v>1</v>
      </c>
      <c r="HH11" s="86">
        <v>0</v>
      </c>
      <c r="HI11" s="86">
        <v>0</v>
      </c>
      <c r="HJ11" s="86">
        <v>0</v>
      </c>
      <c r="HK11" s="86">
        <v>0</v>
      </c>
      <c r="HL11" s="86">
        <v>0</v>
      </c>
      <c r="HM11" s="86">
        <v>0</v>
      </c>
      <c r="HN11" s="87">
        <v>0</v>
      </c>
      <c r="HO11" s="88">
        <v>0</v>
      </c>
      <c r="HP11" s="86">
        <v>0</v>
      </c>
      <c r="HQ11" s="86">
        <v>1</v>
      </c>
      <c r="HR11" s="86">
        <v>0</v>
      </c>
      <c r="HS11" s="86">
        <v>0</v>
      </c>
      <c r="HT11" s="86">
        <v>0</v>
      </c>
      <c r="HU11" s="86">
        <v>0</v>
      </c>
      <c r="HV11" s="86">
        <v>0</v>
      </c>
      <c r="HW11" s="86">
        <v>0</v>
      </c>
      <c r="HX11" s="86">
        <v>0</v>
      </c>
      <c r="HY11" s="87">
        <v>0</v>
      </c>
      <c r="HZ11" s="89">
        <v>0</v>
      </c>
      <c r="IA11" s="89">
        <v>0</v>
      </c>
      <c r="IB11" s="89">
        <v>0</v>
      </c>
      <c r="IC11" s="89">
        <v>0</v>
      </c>
      <c r="ID11" s="89">
        <v>2</v>
      </c>
      <c r="IE11" s="89">
        <v>1</v>
      </c>
      <c r="IF11" s="89">
        <v>1</v>
      </c>
      <c r="IG11" s="89">
        <v>1</v>
      </c>
      <c r="IH11" s="89">
        <v>0</v>
      </c>
      <c r="II11" s="89">
        <v>1</v>
      </c>
      <c r="IJ11" s="89">
        <v>0</v>
      </c>
      <c r="IK11" s="89">
        <v>0</v>
      </c>
      <c r="IL11" s="89">
        <v>1</v>
      </c>
      <c r="IM11" s="89">
        <v>0</v>
      </c>
      <c r="IN11" s="89">
        <v>0</v>
      </c>
      <c r="IO11" s="89">
        <v>0</v>
      </c>
      <c r="IP11" s="89">
        <v>0</v>
      </c>
      <c r="IQ11" s="89">
        <v>0</v>
      </c>
      <c r="IR11" s="89">
        <v>0</v>
      </c>
      <c r="IS11" s="89">
        <v>0</v>
      </c>
      <c r="IT11" s="89">
        <v>0</v>
      </c>
      <c r="IU11" s="89">
        <v>0</v>
      </c>
      <c r="IV11" s="89">
        <v>0</v>
      </c>
      <c r="IW11" s="89">
        <v>0</v>
      </c>
      <c r="IX11" s="89">
        <v>0</v>
      </c>
      <c r="IY11" s="89">
        <v>0</v>
      </c>
      <c r="IZ11" s="89">
        <v>1</v>
      </c>
      <c r="JA11" s="89">
        <v>0</v>
      </c>
    </row>
    <row r="12" spans="1:261">
      <c r="A12" s="95" t="s">
        <v>58</v>
      </c>
      <c r="B12" s="82">
        <v>23</v>
      </c>
      <c r="C12" s="86">
        <v>14</v>
      </c>
      <c r="D12" s="86">
        <v>9</v>
      </c>
      <c r="E12" s="86">
        <v>2</v>
      </c>
      <c r="F12" s="86">
        <v>1</v>
      </c>
      <c r="G12" s="86">
        <v>1</v>
      </c>
      <c r="H12" s="86">
        <v>0</v>
      </c>
      <c r="I12" s="86">
        <v>0</v>
      </c>
      <c r="J12" s="86">
        <v>0</v>
      </c>
      <c r="K12" s="86">
        <v>0</v>
      </c>
      <c r="L12" s="86">
        <v>0</v>
      </c>
      <c r="M12" s="87">
        <v>0</v>
      </c>
      <c r="N12" s="88">
        <v>0</v>
      </c>
      <c r="O12" s="86">
        <v>0</v>
      </c>
      <c r="P12" s="86">
        <v>1</v>
      </c>
      <c r="Q12" s="86">
        <v>0</v>
      </c>
      <c r="R12" s="86">
        <v>0</v>
      </c>
      <c r="S12" s="86">
        <v>0</v>
      </c>
      <c r="T12" s="86">
        <v>0</v>
      </c>
      <c r="U12" s="86">
        <v>0</v>
      </c>
      <c r="V12" s="86">
        <v>0</v>
      </c>
      <c r="W12" s="86">
        <v>0</v>
      </c>
      <c r="X12" s="87">
        <v>0</v>
      </c>
      <c r="Y12" s="89">
        <v>0</v>
      </c>
      <c r="Z12" s="89">
        <v>0</v>
      </c>
      <c r="AA12" s="89">
        <v>1</v>
      </c>
      <c r="AB12" s="89">
        <v>0</v>
      </c>
      <c r="AC12" s="89">
        <v>4</v>
      </c>
      <c r="AD12" s="89">
        <v>4</v>
      </c>
      <c r="AE12" s="175">
        <v>1</v>
      </c>
      <c r="AF12" s="175">
        <v>4</v>
      </c>
      <c r="AG12" s="89">
        <v>0</v>
      </c>
      <c r="AH12" s="89">
        <v>0</v>
      </c>
      <c r="AI12" s="89">
        <v>0</v>
      </c>
      <c r="AJ12" s="89">
        <v>0</v>
      </c>
      <c r="AK12" s="89">
        <v>0</v>
      </c>
      <c r="AL12" s="89">
        <v>0</v>
      </c>
      <c r="AM12" s="89">
        <v>0</v>
      </c>
      <c r="AN12" s="89">
        <v>0</v>
      </c>
      <c r="AO12" s="89">
        <v>0</v>
      </c>
      <c r="AP12" s="89">
        <v>0</v>
      </c>
      <c r="AQ12" s="89">
        <v>0</v>
      </c>
      <c r="AR12" s="89">
        <v>0</v>
      </c>
      <c r="AS12" s="89">
        <v>0</v>
      </c>
      <c r="AT12" s="89">
        <v>0</v>
      </c>
      <c r="AU12" s="89">
        <v>0</v>
      </c>
      <c r="AV12" s="89">
        <v>0</v>
      </c>
      <c r="AW12" s="89">
        <v>0</v>
      </c>
      <c r="AX12" s="90">
        <v>0</v>
      </c>
      <c r="AY12" s="85">
        <v>0</v>
      </c>
      <c r="AZ12" s="86">
        <v>0</v>
      </c>
      <c r="BA12" s="86">
        <v>0</v>
      </c>
      <c r="BB12" s="86">
        <v>0</v>
      </c>
      <c r="BC12" s="86">
        <v>0</v>
      </c>
      <c r="BD12" s="86">
        <v>0</v>
      </c>
      <c r="BE12" s="86">
        <v>0</v>
      </c>
      <c r="BF12" s="86">
        <v>0</v>
      </c>
      <c r="BG12" s="86">
        <v>0</v>
      </c>
      <c r="BH12" s="87">
        <v>0</v>
      </c>
      <c r="BI12" s="88">
        <v>0</v>
      </c>
      <c r="BJ12" s="86">
        <v>0</v>
      </c>
      <c r="BK12" s="86">
        <v>0</v>
      </c>
      <c r="BL12" s="86">
        <v>0</v>
      </c>
      <c r="BM12" s="86">
        <v>0</v>
      </c>
      <c r="BN12" s="86">
        <v>1</v>
      </c>
      <c r="BO12" s="86">
        <v>2</v>
      </c>
      <c r="BP12" s="86">
        <v>0</v>
      </c>
      <c r="BQ12" s="86">
        <v>0</v>
      </c>
      <c r="BR12" s="86">
        <v>0</v>
      </c>
      <c r="BS12" s="87">
        <v>2</v>
      </c>
      <c r="BT12" s="89">
        <v>3</v>
      </c>
      <c r="BU12" s="89">
        <v>0</v>
      </c>
      <c r="BV12" s="89">
        <v>3</v>
      </c>
      <c r="BW12" s="89">
        <v>0</v>
      </c>
      <c r="BX12" s="89">
        <v>0</v>
      </c>
      <c r="BY12" s="89">
        <v>0</v>
      </c>
      <c r="BZ12" s="89">
        <v>0</v>
      </c>
      <c r="CA12" s="89">
        <v>0</v>
      </c>
      <c r="CB12" s="89">
        <v>0</v>
      </c>
      <c r="CC12" s="89">
        <v>0</v>
      </c>
      <c r="CD12" s="89">
        <v>0</v>
      </c>
      <c r="CE12" s="89">
        <v>0</v>
      </c>
      <c r="CF12" s="89">
        <v>0</v>
      </c>
      <c r="CG12" s="89">
        <v>0</v>
      </c>
      <c r="CH12" s="89">
        <v>0</v>
      </c>
      <c r="CI12" s="89">
        <v>0</v>
      </c>
      <c r="CJ12" s="89">
        <v>0</v>
      </c>
      <c r="CK12" s="89">
        <v>0</v>
      </c>
      <c r="CL12" s="89">
        <v>0</v>
      </c>
      <c r="CM12" s="89">
        <v>0</v>
      </c>
      <c r="CN12" s="89">
        <v>0</v>
      </c>
      <c r="CO12" s="89">
        <v>0</v>
      </c>
      <c r="CP12" s="89">
        <v>0</v>
      </c>
      <c r="CQ12" s="89">
        <v>0</v>
      </c>
      <c r="CR12" s="89">
        <v>1</v>
      </c>
      <c r="CS12" s="89">
        <v>1</v>
      </c>
      <c r="CT12" s="89">
        <v>0</v>
      </c>
      <c r="CU12" s="89">
        <v>0</v>
      </c>
      <c r="CV12" s="89">
        <v>0</v>
      </c>
      <c r="CW12" s="89">
        <v>0</v>
      </c>
      <c r="CX12" s="89">
        <v>0</v>
      </c>
      <c r="CY12" s="89">
        <v>0</v>
      </c>
      <c r="CZ12" s="89">
        <v>0</v>
      </c>
      <c r="DA12" s="89">
        <v>0</v>
      </c>
      <c r="DB12" s="89">
        <v>1</v>
      </c>
      <c r="DC12" s="90">
        <v>1</v>
      </c>
      <c r="DD12" s="85">
        <v>0</v>
      </c>
      <c r="DE12" s="86">
        <v>0</v>
      </c>
      <c r="DF12" s="86">
        <v>0</v>
      </c>
      <c r="DG12" s="86">
        <v>0</v>
      </c>
      <c r="DH12" s="86">
        <v>0</v>
      </c>
      <c r="DI12" s="86">
        <v>0</v>
      </c>
      <c r="DJ12" s="86">
        <v>0</v>
      </c>
      <c r="DK12" s="86">
        <v>0</v>
      </c>
      <c r="DL12" s="87">
        <v>0</v>
      </c>
      <c r="DM12" s="88">
        <v>0</v>
      </c>
      <c r="DN12" s="86">
        <v>0</v>
      </c>
      <c r="DO12" s="86">
        <v>0</v>
      </c>
      <c r="DP12" s="86">
        <v>0</v>
      </c>
      <c r="DQ12" s="86">
        <v>0</v>
      </c>
      <c r="DR12" s="86">
        <v>0</v>
      </c>
      <c r="DS12" s="86">
        <v>0</v>
      </c>
      <c r="DT12" s="86">
        <v>0</v>
      </c>
      <c r="DU12" s="86">
        <v>0</v>
      </c>
      <c r="DV12" s="86">
        <v>0</v>
      </c>
      <c r="DW12" s="87">
        <v>0</v>
      </c>
      <c r="DX12" s="89">
        <v>0</v>
      </c>
      <c r="DY12" s="89">
        <v>0</v>
      </c>
      <c r="DZ12" s="89">
        <v>0</v>
      </c>
      <c r="EA12" s="89">
        <v>0</v>
      </c>
      <c r="EB12" s="89">
        <v>0</v>
      </c>
      <c r="EC12" s="89">
        <v>0</v>
      </c>
      <c r="ED12" s="89">
        <v>0</v>
      </c>
      <c r="EE12" s="89">
        <v>0</v>
      </c>
      <c r="EF12" s="89">
        <v>0</v>
      </c>
      <c r="EG12" s="89">
        <v>0</v>
      </c>
      <c r="EH12" s="89">
        <v>0</v>
      </c>
      <c r="EI12" s="89">
        <v>0</v>
      </c>
      <c r="EJ12" s="89">
        <v>0</v>
      </c>
      <c r="EK12" s="89">
        <v>0</v>
      </c>
      <c r="EL12" s="89">
        <v>0</v>
      </c>
      <c r="EM12" s="89">
        <v>0</v>
      </c>
      <c r="EN12" s="89">
        <v>0</v>
      </c>
      <c r="EO12" s="89">
        <v>0</v>
      </c>
      <c r="EP12" s="89">
        <v>0</v>
      </c>
      <c r="EQ12" s="89">
        <v>0</v>
      </c>
      <c r="ER12" s="89">
        <v>0</v>
      </c>
      <c r="ES12" s="89">
        <v>0</v>
      </c>
      <c r="ET12" s="89">
        <v>0</v>
      </c>
      <c r="EU12" s="89">
        <v>0</v>
      </c>
      <c r="EV12" s="89">
        <v>0</v>
      </c>
      <c r="EW12" s="89">
        <v>0</v>
      </c>
      <c r="EX12" s="89">
        <v>0</v>
      </c>
      <c r="EY12" s="90">
        <v>0</v>
      </c>
      <c r="EZ12" s="85">
        <v>0</v>
      </c>
      <c r="FA12" s="86">
        <v>0</v>
      </c>
      <c r="FB12" s="86">
        <v>0</v>
      </c>
      <c r="FC12" s="86">
        <v>0</v>
      </c>
      <c r="FD12" s="86">
        <v>0</v>
      </c>
      <c r="FE12" s="86">
        <v>0</v>
      </c>
      <c r="FF12" s="86">
        <v>0</v>
      </c>
      <c r="FG12" s="86">
        <v>0</v>
      </c>
      <c r="FH12" s="87">
        <v>0</v>
      </c>
      <c r="FI12" s="88">
        <v>0</v>
      </c>
      <c r="FJ12" s="86">
        <v>1</v>
      </c>
      <c r="FK12" s="86">
        <v>0</v>
      </c>
      <c r="FL12" s="86">
        <v>0</v>
      </c>
      <c r="FM12" s="86">
        <v>0</v>
      </c>
      <c r="FN12" s="86">
        <v>0</v>
      </c>
      <c r="FO12" s="86">
        <v>0</v>
      </c>
      <c r="FP12" s="86">
        <v>0</v>
      </c>
      <c r="FQ12" s="86">
        <v>0</v>
      </c>
      <c r="FR12" s="86">
        <v>0</v>
      </c>
      <c r="FS12" s="87">
        <v>0</v>
      </c>
      <c r="FT12" s="89">
        <v>0</v>
      </c>
      <c r="FU12" s="89">
        <v>0</v>
      </c>
      <c r="FV12" s="89">
        <v>1</v>
      </c>
      <c r="FW12" s="89">
        <v>0</v>
      </c>
      <c r="FX12" s="89">
        <v>1</v>
      </c>
      <c r="FY12" s="89">
        <v>0</v>
      </c>
      <c r="FZ12" s="89">
        <v>0</v>
      </c>
      <c r="GA12" s="89">
        <v>0</v>
      </c>
      <c r="GB12" s="89">
        <v>0</v>
      </c>
      <c r="GC12" s="89">
        <v>0</v>
      </c>
      <c r="GD12" s="89">
        <v>0</v>
      </c>
      <c r="GE12" s="89">
        <v>0</v>
      </c>
      <c r="GF12" s="89">
        <v>0</v>
      </c>
      <c r="GG12" s="89">
        <v>0</v>
      </c>
      <c r="GH12" s="89">
        <v>0</v>
      </c>
      <c r="GI12" s="89">
        <v>0</v>
      </c>
      <c r="GJ12" s="89">
        <v>0</v>
      </c>
      <c r="GK12" s="89">
        <v>0</v>
      </c>
      <c r="GL12" s="89">
        <v>0</v>
      </c>
      <c r="GM12" s="89">
        <v>0</v>
      </c>
      <c r="GN12" s="89">
        <v>0</v>
      </c>
      <c r="GO12" s="89">
        <v>0</v>
      </c>
      <c r="GP12" s="89">
        <v>0</v>
      </c>
      <c r="GQ12" s="89">
        <v>0</v>
      </c>
      <c r="GR12" s="89">
        <v>0</v>
      </c>
      <c r="GS12" s="89">
        <v>0</v>
      </c>
      <c r="GT12" s="89">
        <v>0</v>
      </c>
      <c r="GU12" s="89">
        <v>0</v>
      </c>
      <c r="GV12" s="89">
        <v>0</v>
      </c>
      <c r="GW12" s="89">
        <v>0</v>
      </c>
      <c r="GX12" s="89">
        <v>0</v>
      </c>
      <c r="GY12" s="89">
        <v>0</v>
      </c>
      <c r="GZ12" s="89">
        <v>0</v>
      </c>
      <c r="HA12" s="89">
        <v>0</v>
      </c>
      <c r="HB12" s="89">
        <v>0</v>
      </c>
      <c r="HC12" s="89">
        <v>0</v>
      </c>
      <c r="HD12" s="89">
        <v>0</v>
      </c>
      <c r="HE12" s="90">
        <v>0</v>
      </c>
      <c r="HF12" s="85">
        <v>0</v>
      </c>
      <c r="HG12" s="86">
        <v>1</v>
      </c>
      <c r="HH12" s="86">
        <v>0</v>
      </c>
      <c r="HI12" s="86">
        <v>0</v>
      </c>
      <c r="HJ12" s="86">
        <v>0</v>
      </c>
      <c r="HK12" s="86">
        <v>1</v>
      </c>
      <c r="HL12" s="86">
        <v>0</v>
      </c>
      <c r="HM12" s="86">
        <v>1</v>
      </c>
      <c r="HN12" s="87">
        <v>0</v>
      </c>
      <c r="HO12" s="88">
        <v>0</v>
      </c>
      <c r="HP12" s="86">
        <v>0</v>
      </c>
      <c r="HQ12" s="86">
        <v>0</v>
      </c>
      <c r="HR12" s="86">
        <v>0</v>
      </c>
      <c r="HS12" s="86">
        <v>0</v>
      </c>
      <c r="HT12" s="86">
        <v>0</v>
      </c>
      <c r="HU12" s="86">
        <v>0</v>
      </c>
      <c r="HV12" s="86">
        <v>0</v>
      </c>
      <c r="HW12" s="86">
        <v>0</v>
      </c>
      <c r="HX12" s="86">
        <v>0</v>
      </c>
      <c r="HY12" s="87">
        <v>0</v>
      </c>
      <c r="HZ12" s="89">
        <v>0</v>
      </c>
      <c r="IA12" s="89">
        <v>0</v>
      </c>
      <c r="IB12" s="89">
        <v>0</v>
      </c>
      <c r="IC12" s="89">
        <v>0</v>
      </c>
      <c r="ID12" s="89">
        <v>5</v>
      </c>
      <c r="IE12" s="89">
        <v>2</v>
      </c>
      <c r="IF12" s="89">
        <v>3</v>
      </c>
      <c r="IG12" s="89">
        <v>0</v>
      </c>
      <c r="IH12" s="89">
        <v>0</v>
      </c>
      <c r="II12" s="89">
        <v>0</v>
      </c>
      <c r="IJ12" s="89">
        <v>0</v>
      </c>
      <c r="IK12" s="89">
        <v>0</v>
      </c>
      <c r="IL12" s="89">
        <v>3</v>
      </c>
      <c r="IM12" s="89">
        <v>0</v>
      </c>
      <c r="IN12" s="89">
        <v>0</v>
      </c>
      <c r="IO12" s="89">
        <v>0</v>
      </c>
      <c r="IP12" s="89">
        <v>0</v>
      </c>
      <c r="IQ12" s="89">
        <v>0</v>
      </c>
      <c r="IR12" s="89">
        <v>0</v>
      </c>
      <c r="IS12" s="89">
        <v>0</v>
      </c>
      <c r="IT12" s="89">
        <v>0</v>
      </c>
      <c r="IU12" s="89">
        <v>0</v>
      </c>
      <c r="IV12" s="89">
        <v>1</v>
      </c>
      <c r="IW12" s="89">
        <v>1</v>
      </c>
      <c r="IX12" s="89">
        <v>0</v>
      </c>
      <c r="IY12" s="89">
        <v>0</v>
      </c>
      <c r="IZ12" s="89">
        <v>1</v>
      </c>
      <c r="JA12" s="89">
        <v>1</v>
      </c>
    </row>
    <row r="13" spans="1:261">
      <c r="A13" s="95" t="s">
        <v>57</v>
      </c>
      <c r="B13" s="82">
        <v>63</v>
      </c>
      <c r="C13" s="86">
        <v>45</v>
      </c>
      <c r="D13" s="86">
        <v>18</v>
      </c>
      <c r="E13" s="86">
        <v>0</v>
      </c>
      <c r="F13" s="86">
        <v>1</v>
      </c>
      <c r="G13" s="86">
        <v>0</v>
      </c>
      <c r="H13" s="86">
        <v>0</v>
      </c>
      <c r="I13" s="86">
        <v>0</v>
      </c>
      <c r="J13" s="86">
        <v>0</v>
      </c>
      <c r="K13" s="86">
        <v>0</v>
      </c>
      <c r="L13" s="86">
        <v>0</v>
      </c>
      <c r="M13" s="87">
        <v>0</v>
      </c>
      <c r="N13" s="88">
        <v>0</v>
      </c>
      <c r="O13" s="86">
        <v>0</v>
      </c>
      <c r="P13" s="86">
        <v>0</v>
      </c>
      <c r="Q13" s="86">
        <v>0</v>
      </c>
      <c r="R13" s="86">
        <v>0</v>
      </c>
      <c r="S13" s="86">
        <v>0</v>
      </c>
      <c r="T13" s="86">
        <v>0</v>
      </c>
      <c r="U13" s="86">
        <v>0</v>
      </c>
      <c r="V13" s="86">
        <v>0</v>
      </c>
      <c r="W13" s="86">
        <v>0</v>
      </c>
      <c r="X13" s="87">
        <v>0</v>
      </c>
      <c r="Y13" s="89">
        <v>0</v>
      </c>
      <c r="Z13" s="89">
        <v>0</v>
      </c>
      <c r="AA13" s="89">
        <v>0</v>
      </c>
      <c r="AB13" s="89">
        <v>1</v>
      </c>
      <c r="AC13" s="89">
        <v>2</v>
      </c>
      <c r="AD13" s="89">
        <v>5</v>
      </c>
      <c r="AE13" s="175">
        <v>2</v>
      </c>
      <c r="AF13" s="175">
        <v>3</v>
      </c>
      <c r="AG13" s="89">
        <v>0</v>
      </c>
      <c r="AH13" s="89">
        <v>0</v>
      </c>
      <c r="AI13" s="89">
        <v>0</v>
      </c>
      <c r="AJ13" s="89">
        <v>0</v>
      </c>
      <c r="AK13" s="89">
        <v>0</v>
      </c>
      <c r="AL13" s="89">
        <v>0</v>
      </c>
      <c r="AM13" s="89">
        <v>0</v>
      </c>
      <c r="AN13" s="89">
        <v>0</v>
      </c>
      <c r="AO13" s="89">
        <v>0</v>
      </c>
      <c r="AP13" s="89">
        <v>0</v>
      </c>
      <c r="AQ13" s="89">
        <v>0</v>
      </c>
      <c r="AR13" s="89">
        <v>0</v>
      </c>
      <c r="AS13" s="89">
        <v>0</v>
      </c>
      <c r="AT13" s="89">
        <v>0</v>
      </c>
      <c r="AU13" s="89">
        <v>0</v>
      </c>
      <c r="AV13" s="89">
        <v>0</v>
      </c>
      <c r="AW13" s="89">
        <v>0</v>
      </c>
      <c r="AX13" s="90">
        <v>0</v>
      </c>
      <c r="AY13" s="85">
        <v>0</v>
      </c>
      <c r="AZ13" s="86">
        <v>0</v>
      </c>
      <c r="BA13" s="86">
        <v>0</v>
      </c>
      <c r="BB13" s="86">
        <v>0</v>
      </c>
      <c r="BC13" s="86">
        <v>0</v>
      </c>
      <c r="BD13" s="86">
        <v>0</v>
      </c>
      <c r="BE13" s="86">
        <v>0</v>
      </c>
      <c r="BF13" s="86">
        <v>0</v>
      </c>
      <c r="BG13" s="86">
        <v>0</v>
      </c>
      <c r="BH13" s="87">
        <v>0</v>
      </c>
      <c r="BI13" s="88">
        <v>0</v>
      </c>
      <c r="BJ13" s="86">
        <v>1</v>
      </c>
      <c r="BK13" s="86">
        <v>1</v>
      </c>
      <c r="BL13" s="86">
        <v>0</v>
      </c>
      <c r="BM13" s="86">
        <v>0</v>
      </c>
      <c r="BN13" s="86">
        <v>1</v>
      </c>
      <c r="BO13" s="86">
        <v>0</v>
      </c>
      <c r="BP13" s="86">
        <v>0</v>
      </c>
      <c r="BQ13" s="86">
        <v>0</v>
      </c>
      <c r="BR13" s="86">
        <v>0</v>
      </c>
      <c r="BS13" s="87">
        <v>2</v>
      </c>
      <c r="BT13" s="89">
        <v>0</v>
      </c>
      <c r="BU13" s="89">
        <v>2</v>
      </c>
      <c r="BV13" s="89">
        <v>0</v>
      </c>
      <c r="BW13" s="89">
        <v>2</v>
      </c>
      <c r="BX13" s="89">
        <v>0</v>
      </c>
      <c r="BY13" s="89">
        <v>0</v>
      </c>
      <c r="BZ13" s="89">
        <v>0</v>
      </c>
      <c r="CA13" s="89">
        <v>0</v>
      </c>
      <c r="CB13" s="89">
        <v>0</v>
      </c>
      <c r="CC13" s="89">
        <v>0</v>
      </c>
      <c r="CD13" s="89">
        <v>0</v>
      </c>
      <c r="CE13" s="89">
        <v>0</v>
      </c>
      <c r="CF13" s="89">
        <v>0</v>
      </c>
      <c r="CG13" s="89">
        <v>0</v>
      </c>
      <c r="CH13" s="89">
        <v>0</v>
      </c>
      <c r="CI13" s="89">
        <v>0</v>
      </c>
      <c r="CJ13" s="89">
        <v>0</v>
      </c>
      <c r="CK13" s="89">
        <v>0</v>
      </c>
      <c r="CL13" s="89">
        <v>0</v>
      </c>
      <c r="CM13" s="89">
        <v>0</v>
      </c>
      <c r="CN13" s="89">
        <v>0</v>
      </c>
      <c r="CO13" s="89">
        <v>0</v>
      </c>
      <c r="CP13" s="89">
        <v>0</v>
      </c>
      <c r="CQ13" s="89">
        <v>0</v>
      </c>
      <c r="CR13" s="89">
        <v>3</v>
      </c>
      <c r="CS13" s="89">
        <v>1</v>
      </c>
      <c r="CT13" s="89">
        <v>0</v>
      </c>
      <c r="CU13" s="89">
        <v>0</v>
      </c>
      <c r="CV13" s="89">
        <v>0</v>
      </c>
      <c r="CW13" s="89">
        <v>0</v>
      </c>
      <c r="CX13" s="89">
        <v>0</v>
      </c>
      <c r="CY13" s="89">
        <v>0</v>
      </c>
      <c r="CZ13" s="89">
        <v>0</v>
      </c>
      <c r="DA13" s="89">
        <v>0</v>
      </c>
      <c r="DB13" s="89">
        <v>3</v>
      </c>
      <c r="DC13" s="90">
        <v>1</v>
      </c>
      <c r="DD13" s="85">
        <v>0</v>
      </c>
      <c r="DE13" s="86">
        <v>0</v>
      </c>
      <c r="DF13" s="86">
        <v>0</v>
      </c>
      <c r="DG13" s="86">
        <v>0</v>
      </c>
      <c r="DH13" s="86">
        <v>4</v>
      </c>
      <c r="DI13" s="86">
        <v>2</v>
      </c>
      <c r="DJ13" s="86">
        <v>0</v>
      </c>
      <c r="DK13" s="86">
        <v>0</v>
      </c>
      <c r="DL13" s="87">
        <v>0</v>
      </c>
      <c r="DM13" s="88">
        <v>0</v>
      </c>
      <c r="DN13" s="86">
        <v>0</v>
      </c>
      <c r="DO13" s="86">
        <v>0</v>
      </c>
      <c r="DP13" s="86">
        <v>4</v>
      </c>
      <c r="DQ13" s="86">
        <v>1</v>
      </c>
      <c r="DR13" s="86">
        <v>0</v>
      </c>
      <c r="DS13" s="86">
        <v>0</v>
      </c>
      <c r="DT13" s="86">
        <v>0</v>
      </c>
      <c r="DU13" s="86">
        <v>0</v>
      </c>
      <c r="DV13" s="86">
        <v>0</v>
      </c>
      <c r="DW13" s="87">
        <v>0</v>
      </c>
      <c r="DX13" s="89">
        <v>0</v>
      </c>
      <c r="DY13" s="89">
        <v>0</v>
      </c>
      <c r="DZ13" s="89">
        <v>0</v>
      </c>
      <c r="EA13" s="89">
        <v>0</v>
      </c>
      <c r="EB13" s="89">
        <v>2</v>
      </c>
      <c r="EC13" s="89">
        <v>1</v>
      </c>
      <c r="ED13" s="89">
        <v>1</v>
      </c>
      <c r="EE13" s="89">
        <v>0</v>
      </c>
      <c r="EF13" s="89">
        <v>1</v>
      </c>
      <c r="EG13" s="89">
        <v>0</v>
      </c>
      <c r="EH13" s="89">
        <v>0</v>
      </c>
      <c r="EI13" s="89">
        <v>1</v>
      </c>
      <c r="EJ13" s="89">
        <v>0</v>
      </c>
      <c r="EK13" s="89">
        <v>1</v>
      </c>
      <c r="EL13" s="89">
        <v>0</v>
      </c>
      <c r="EM13" s="89">
        <v>0</v>
      </c>
      <c r="EN13" s="89">
        <v>0</v>
      </c>
      <c r="EO13" s="89">
        <v>0</v>
      </c>
      <c r="EP13" s="89">
        <v>0</v>
      </c>
      <c r="EQ13" s="89">
        <v>0</v>
      </c>
      <c r="ER13" s="89">
        <v>0</v>
      </c>
      <c r="ES13" s="89">
        <v>0</v>
      </c>
      <c r="ET13" s="89">
        <v>0</v>
      </c>
      <c r="EU13" s="89">
        <v>0</v>
      </c>
      <c r="EV13" s="89">
        <v>1</v>
      </c>
      <c r="EW13" s="89">
        <v>1</v>
      </c>
      <c r="EX13" s="89">
        <v>0</v>
      </c>
      <c r="EY13" s="90">
        <v>0</v>
      </c>
      <c r="EZ13" s="85">
        <v>0</v>
      </c>
      <c r="FA13" s="86">
        <v>1</v>
      </c>
      <c r="FB13" s="86">
        <v>0</v>
      </c>
      <c r="FC13" s="86">
        <v>0</v>
      </c>
      <c r="FD13" s="86">
        <v>0</v>
      </c>
      <c r="FE13" s="86">
        <v>0</v>
      </c>
      <c r="FF13" s="86">
        <v>0</v>
      </c>
      <c r="FG13" s="86">
        <v>0</v>
      </c>
      <c r="FH13" s="87">
        <v>1</v>
      </c>
      <c r="FI13" s="88">
        <v>0</v>
      </c>
      <c r="FJ13" s="86">
        <v>0</v>
      </c>
      <c r="FK13" s="86">
        <v>1</v>
      </c>
      <c r="FL13" s="86">
        <v>0</v>
      </c>
      <c r="FM13" s="86">
        <v>0</v>
      </c>
      <c r="FN13" s="86">
        <v>0</v>
      </c>
      <c r="FO13" s="86">
        <v>0</v>
      </c>
      <c r="FP13" s="86">
        <v>0</v>
      </c>
      <c r="FQ13" s="86">
        <v>1</v>
      </c>
      <c r="FR13" s="86">
        <v>0</v>
      </c>
      <c r="FS13" s="87">
        <v>0</v>
      </c>
      <c r="FT13" s="89">
        <v>0</v>
      </c>
      <c r="FU13" s="89">
        <v>1</v>
      </c>
      <c r="FV13" s="89">
        <v>0</v>
      </c>
      <c r="FW13" s="89">
        <v>0</v>
      </c>
      <c r="FX13" s="89">
        <v>0</v>
      </c>
      <c r="FY13" s="89">
        <v>0</v>
      </c>
      <c r="FZ13" s="89">
        <v>0</v>
      </c>
      <c r="GA13" s="89">
        <v>0</v>
      </c>
      <c r="GB13" s="89">
        <v>0</v>
      </c>
      <c r="GC13" s="89">
        <v>0</v>
      </c>
      <c r="GD13" s="89">
        <v>0</v>
      </c>
      <c r="GE13" s="89">
        <v>0</v>
      </c>
      <c r="GF13" s="89">
        <v>0</v>
      </c>
      <c r="GG13" s="89">
        <v>0</v>
      </c>
      <c r="GH13" s="89">
        <v>0</v>
      </c>
      <c r="GI13" s="89">
        <v>0</v>
      </c>
      <c r="GJ13" s="89">
        <v>0</v>
      </c>
      <c r="GK13" s="89">
        <v>0</v>
      </c>
      <c r="GL13" s="89">
        <v>0</v>
      </c>
      <c r="GM13" s="89">
        <v>0</v>
      </c>
      <c r="GN13" s="89">
        <v>0</v>
      </c>
      <c r="GO13" s="89">
        <v>0</v>
      </c>
      <c r="GP13" s="89">
        <v>0</v>
      </c>
      <c r="GQ13" s="89">
        <v>0</v>
      </c>
      <c r="GR13" s="89">
        <v>0</v>
      </c>
      <c r="GS13" s="89">
        <v>0</v>
      </c>
      <c r="GT13" s="89">
        <v>0</v>
      </c>
      <c r="GU13" s="89">
        <v>0</v>
      </c>
      <c r="GV13" s="89">
        <v>0</v>
      </c>
      <c r="GW13" s="89">
        <v>0</v>
      </c>
      <c r="GX13" s="89">
        <v>0</v>
      </c>
      <c r="GY13" s="89">
        <v>0</v>
      </c>
      <c r="GZ13" s="89">
        <v>0</v>
      </c>
      <c r="HA13" s="89">
        <v>0</v>
      </c>
      <c r="HB13" s="89">
        <v>0</v>
      </c>
      <c r="HC13" s="89">
        <v>0</v>
      </c>
      <c r="HD13" s="89">
        <v>0</v>
      </c>
      <c r="HE13" s="90">
        <v>0</v>
      </c>
      <c r="HF13" s="85">
        <v>0</v>
      </c>
      <c r="HG13" s="86">
        <v>0</v>
      </c>
      <c r="HH13" s="86">
        <v>0</v>
      </c>
      <c r="HI13" s="86">
        <v>0</v>
      </c>
      <c r="HJ13" s="86">
        <v>0</v>
      </c>
      <c r="HK13" s="86">
        <v>0</v>
      </c>
      <c r="HL13" s="86">
        <v>0</v>
      </c>
      <c r="HM13" s="86">
        <v>0</v>
      </c>
      <c r="HN13" s="87">
        <v>0</v>
      </c>
      <c r="HO13" s="88">
        <v>0</v>
      </c>
      <c r="HP13" s="86">
        <v>0</v>
      </c>
      <c r="HQ13" s="86">
        <v>0</v>
      </c>
      <c r="HR13" s="86">
        <v>0</v>
      </c>
      <c r="HS13" s="86">
        <v>0</v>
      </c>
      <c r="HT13" s="86">
        <v>0</v>
      </c>
      <c r="HU13" s="86">
        <v>0</v>
      </c>
      <c r="HV13" s="86">
        <v>0</v>
      </c>
      <c r="HW13" s="86">
        <v>0</v>
      </c>
      <c r="HX13" s="86">
        <v>0</v>
      </c>
      <c r="HY13" s="87">
        <v>0</v>
      </c>
      <c r="HZ13" s="89">
        <v>0</v>
      </c>
      <c r="IA13" s="89">
        <v>0</v>
      </c>
      <c r="IB13" s="89">
        <v>0</v>
      </c>
      <c r="IC13" s="89">
        <v>0</v>
      </c>
      <c r="ID13" s="89">
        <v>35</v>
      </c>
      <c r="IE13" s="89">
        <v>7</v>
      </c>
      <c r="IF13" s="89">
        <v>15</v>
      </c>
      <c r="IG13" s="89">
        <v>1</v>
      </c>
      <c r="IH13" s="89">
        <v>14</v>
      </c>
      <c r="II13" s="89">
        <v>1</v>
      </c>
      <c r="IJ13" s="89">
        <v>0</v>
      </c>
      <c r="IK13" s="89">
        <v>0</v>
      </c>
      <c r="IL13" s="89">
        <v>1</v>
      </c>
      <c r="IM13" s="89">
        <v>0</v>
      </c>
      <c r="IN13" s="89">
        <v>0</v>
      </c>
      <c r="IO13" s="89">
        <v>0</v>
      </c>
      <c r="IP13" s="89">
        <v>0</v>
      </c>
      <c r="IQ13" s="89">
        <v>0</v>
      </c>
      <c r="IR13" s="89">
        <v>0</v>
      </c>
      <c r="IS13" s="89">
        <v>0</v>
      </c>
      <c r="IT13" s="89">
        <v>0</v>
      </c>
      <c r="IU13" s="89">
        <v>0</v>
      </c>
      <c r="IV13" s="89">
        <v>18</v>
      </c>
      <c r="IW13" s="89">
        <v>6</v>
      </c>
      <c r="IX13" s="89">
        <v>0</v>
      </c>
      <c r="IY13" s="89">
        <v>0</v>
      </c>
      <c r="IZ13" s="89">
        <v>2</v>
      </c>
      <c r="JA13" s="89">
        <v>0</v>
      </c>
    </row>
    <row r="14" spans="1:261">
      <c r="A14" s="95" t="s">
        <v>56</v>
      </c>
      <c r="B14" s="82">
        <v>102</v>
      </c>
      <c r="C14" s="86">
        <v>72</v>
      </c>
      <c r="D14" s="86">
        <v>30</v>
      </c>
      <c r="E14" s="86">
        <v>1</v>
      </c>
      <c r="F14" s="86">
        <v>0</v>
      </c>
      <c r="G14" s="86">
        <v>1</v>
      </c>
      <c r="H14" s="86">
        <v>0</v>
      </c>
      <c r="I14" s="86">
        <v>0</v>
      </c>
      <c r="J14" s="86">
        <v>0</v>
      </c>
      <c r="K14" s="86">
        <v>0</v>
      </c>
      <c r="L14" s="86">
        <v>0</v>
      </c>
      <c r="M14" s="87">
        <v>0</v>
      </c>
      <c r="N14" s="88">
        <v>0</v>
      </c>
      <c r="O14" s="86">
        <v>0</v>
      </c>
      <c r="P14" s="86">
        <v>0</v>
      </c>
      <c r="Q14" s="86">
        <v>0</v>
      </c>
      <c r="R14" s="86">
        <v>0</v>
      </c>
      <c r="S14" s="86">
        <v>0</v>
      </c>
      <c r="T14" s="86">
        <v>0</v>
      </c>
      <c r="U14" s="86">
        <v>0</v>
      </c>
      <c r="V14" s="86">
        <v>0</v>
      </c>
      <c r="W14" s="86">
        <v>0</v>
      </c>
      <c r="X14" s="87">
        <v>0</v>
      </c>
      <c r="Y14" s="89">
        <v>0</v>
      </c>
      <c r="Z14" s="89">
        <v>0</v>
      </c>
      <c r="AA14" s="89">
        <v>0</v>
      </c>
      <c r="AB14" s="89">
        <v>0</v>
      </c>
      <c r="AC14" s="89">
        <v>4</v>
      </c>
      <c r="AD14" s="89">
        <v>7</v>
      </c>
      <c r="AE14" s="175">
        <v>3</v>
      </c>
      <c r="AF14" s="175">
        <v>5</v>
      </c>
      <c r="AG14" s="89">
        <v>0</v>
      </c>
      <c r="AH14" s="89">
        <v>0</v>
      </c>
      <c r="AI14" s="89">
        <v>0</v>
      </c>
      <c r="AJ14" s="89">
        <v>0</v>
      </c>
      <c r="AK14" s="89">
        <v>0</v>
      </c>
      <c r="AL14" s="89">
        <v>0</v>
      </c>
      <c r="AM14" s="89">
        <v>2</v>
      </c>
      <c r="AN14" s="89">
        <v>0</v>
      </c>
      <c r="AO14" s="89">
        <v>0</v>
      </c>
      <c r="AP14" s="89">
        <v>1</v>
      </c>
      <c r="AQ14" s="89">
        <v>0</v>
      </c>
      <c r="AR14" s="89">
        <v>0</v>
      </c>
      <c r="AS14" s="89">
        <v>0</v>
      </c>
      <c r="AT14" s="89">
        <v>0</v>
      </c>
      <c r="AU14" s="89">
        <v>0</v>
      </c>
      <c r="AV14" s="89">
        <v>0</v>
      </c>
      <c r="AW14" s="89">
        <v>0</v>
      </c>
      <c r="AX14" s="90">
        <v>0</v>
      </c>
      <c r="AY14" s="85">
        <v>0</v>
      </c>
      <c r="AZ14" s="86">
        <v>0</v>
      </c>
      <c r="BA14" s="86">
        <v>0</v>
      </c>
      <c r="BB14" s="86">
        <v>0</v>
      </c>
      <c r="BC14" s="86">
        <v>0</v>
      </c>
      <c r="BD14" s="86">
        <v>0</v>
      </c>
      <c r="BE14" s="86">
        <v>0</v>
      </c>
      <c r="BF14" s="86">
        <v>2</v>
      </c>
      <c r="BG14" s="86">
        <v>0</v>
      </c>
      <c r="BH14" s="87">
        <v>0</v>
      </c>
      <c r="BI14" s="88">
        <v>0</v>
      </c>
      <c r="BJ14" s="86">
        <v>0</v>
      </c>
      <c r="BK14" s="86">
        <v>0</v>
      </c>
      <c r="BL14" s="86">
        <v>0</v>
      </c>
      <c r="BM14" s="86">
        <v>0</v>
      </c>
      <c r="BN14" s="86">
        <v>1</v>
      </c>
      <c r="BO14" s="86">
        <v>0</v>
      </c>
      <c r="BP14" s="86">
        <v>0</v>
      </c>
      <c r="BQ14" s="86">
        <v>0</v>
      </c>
      <c r="BR14" s="86">
        <v>0</v>
      </c>
      <c r="BS14" s="87">
        <v>2</v>
      </c>
      <c r="BT14" s="89">
        <v>1</v>
      </c>
      <c r="BU14" s="89">
        <v>2</v>
      </c>
      <c r="BV14" s="89">
        <v>0</v>
      </c>
      <c r="BW14" s="89">
        <v>1</v>
      </c>
      <c r="BX14" s="89">
        <v>1</v>
      </c>
      <c r="BY14" s="89">
        <v>1</v>
      </c>
      <c r="BZ14" s="89">
        <v>0</v>
      </c>
      <c r="CA14" s="89">
        <v>0</v>
      </c>
      <c r="CB14" s="89">
        <v>0</v>
      </c>
      <c r="CC14" s="89">
        <v>0</v>
      </c>
      <c r="CD14" s="89">
        <v>0</v>
      </c>
      <c r="CE14" s="89">
        <v>0</v>
      </c>
      <c r="CF14" s="89">
        <v>1</v>
      </c>
      <c r="CG14" s="89">
        <v>0</v>
      </c>
      <c r="CH14" s="89">
        <v>1</v>
      </c>
      <c r="CI14" s="89">
        <v>0</v>
      </c>
      <c r="CJ14" s="89">
        <v>0</v>
      </c>
      <c r="CK14" s="89">
        <v>0</v>
      </c>
      <c r="CL14" s="89">
        <v>0</v>
      </c>
      <c r="CM14" s="89">
        <v>0</v>
      </c>
      <c r="CN14" s="89">
        <v>0</v>
      </c>
      <c r="CO14" s="89">
        <v>0</v>
      </c>
      <c r="CP14" s="89">
        <v>0</v>
      </c>
      <c r="CQ14" s="89">
        <v>0</v>
      </c>
      <c r="CR14" s="89">
        <v>5</v>
      </c>
      <c r="CS14" s="89">
        <v>1</v>
      </c>
      <c r="CT14" s="89">
        <v>0</v>
      </c>
      <c r="CU14" s="89">
        <v>0</v>
      </c>
      <c r="CV14" s="89">
        <v>0</v>
      </c>
      <c r="CW14" s="89">
        <v>0</v>
      </c>
      <c r="CX14" s="89">
        <v>0</v>
      </c>
      <c r="CY14" s="89">
        <v>0</v>
      </c>
      <c r="CZ14" s="89">
        <v>0</v>
      </c>
      <c r="DA14" s="89">
        <v>0</v>
      </c>
      <c r="DB14" s="89">
        <v>5</v>
      </c>
      <c r="DC14" s="90">
        <v>1</v>
      </c>
      <c r="DD14" s="85">
        <v>0</v>
      </c>
      <c r="DE14" s="86">
        <v>0</v>
      </c>
      <c r="DF14" s="86">
        <v>0</v>
      </c>
      <c r="DG14" s="86">
        <v>0</v>
      </c>
      <c r="DH14" s="86">
        <v>4</v>
      </c>
      <c r="DI14" s="86">
        <v>1</v>
      </c>
      <c r="DJ14" s="86">
        <v>0</v>
      </c>
      <c r="DK14" s="86">
        <v>0</v>
      </c>
      <c r="DL14" s="87">
        <v>0</v>
      </c>
      <c r="DM14" s="88">
        <v>0</v>
      </c>
      <c r="DN14" s="86">
        <v>0</v>
      </c>
      <c r="DO14" s="86">
        <v>0</v>
      </c>
      <c r="DP14" s="86">
        <v>3</v>
      </c>
      <c r="DQ14" s="86">
        <v>1</v>
      </c>
      <c r="DR14" s="86">
        <v>0</v>
      </c>
      <c r="DS14" s="86">
        <v>0</v>
      </c>
      <c r="DT14" s="86">
        <v>0</v>
      </c>
      <c r="DU14" s="86">
        <v>0</v>
      </c>
      <c r="DV14" s="86">
        <v>0</v>
      </c>
      <c r="DW14" s="87">
        <v>0</v>
      </c>
      <c r="DX14" s="89">
        <v>0</v>
      </c>
      <c r="DY14" s="89">
        <v>0</v>
      </c>
      <c r="DZ14" s="89">
        <v>0</v>
      </c>
      <c r="EA14" s="89">
        <v>0</v>
      </c>
      <c r="EB14" s="89">
        <v>0</v>
      </c>
      <c r="EC14" s="89">
        <v>1</v>
      </c>
      <c r="ED14" s="89">
        <v>1</v>
      </c>
      <c r="EE14" s="89">
        <v>0</v>
      </c>
      <c r="EF14" s="89">
        <v>2</v>
      </c>
      <c r="EG14" s="89">
        <v>0</v>
      </c>
      <c r="EH14" s="89">
        <v>1</v>
      </c>
      <c r="EI14" s="89">
        <v>0</v>
      </c>
      <c r="EJ14" s="89">
        <v>0</v>
      </c>
      <c r="EK14" s="89">
        <v>0</v>
      </c>
      <c r="EL14" s="89">
        <v>0</v>
      </c>
      <c r="EM14" s="89">
        <v>0</v>
      </c>
      <c r="EN14" s="89">
        <v>0</v>
      </c>
      <c r="EO14" s="89">
        <v>0</v>
      </c>
      <c r="EP14" s="89">
        <v>1</v>
      </c>
      <c r="EQ14" s="89">
        <v>0</v>
      </c>
      <c r="ER14" s="89">
        <v>0</v>
      </c>
      <c r="ES14" s="89">
        <v>0</v>
      </c>
      <c r="ET14" s="89">
        <v>0</v>
      </c>
      <c r="EU14" s="89">
        <v>0</v>
      </c>
      <c r="EV14" s="89">
        <v>1</v>
      </c>
      <c r="EW14" s="89">
        <v>1</v>
      </c>
      <c r="EX14" s="89">
        <v>0</v>
      </c>
      <c r="EY14" s="90">
        <v>0</v>
      </c>
      <c r="EZ14" s="85">
        <v>0</v>
      </c>
      <c r="FA14" s="86">
        <v>1</v>
      </c>
      <c r="FB14" s="86">
        <v>0</v>
      </c>
      <c r="FC14" s="86">
        <v>0</v>
      </c>
      <c r="FD14" s="86">
        <v>0</v>
      </c>
      <c r="FE14" s="86">
        <v>0</v>
      </c>
      <c r="FF14" s="86">
        <v>0</v>
      </c>
      <c r="FG14" s="86">
        <v>0</v>
      </c>
      <c r="FH14" s="87">
        <v>1</v>
      </c>
      <c r="FI14" s="88">
        <v>0</v>
      </c>
      <c r="FJ14" s="86">
        <v>1</v>
      </c>
      <c r="FK14" s="86">
        <v>0</v>
      </c>
      <c r="FL14" s="86">
        <v>0</v>
      </c>
      <c r="FM14" s="86">
        <v>0</v>
      </c>
      <c r="FN14" s="86">
        <v>0</v>
      </c>
      <c r="FO14" s="86">
        <v>0</v>
      </c>
      <c r="FP14" s="86">
        <v>0</v>
      </c>
      <c r="FQ14" s="86">
        <v>0</v>
      </c>
      <c r="FR14" s="86">
        <v>0</v>
      </c>
      <c r="FS14" s="87">
        <v>0</v>
      </c>
      <c r="FT14" s="89">
        <v>0</v>
      </c>
      <c r="FU14" s="89">
        <v>0</v>
      </c>
      <c r="FV14" s="89">
        <v>1</v>
      </c>
      <c r="FW14" s="89">
        <v>0</v>
      </c>
      <c r="FX14" s="89">
        <v>0</v>
      </c>
      <c r="FY14" s="89">
        <v>0</v>
      </c>
      <c r="FZ14" s="89">
        <v>0</v>
      </c>
      <c r="GA14" s="89">
        <v>0</v>
      </c>
      <c r="GB14" s="89">
        <v>0</v>
      </c>
      <c r="GC14" s="89">
        <v>0</v>
      </c>
      <c r="GD14" s="89">
        <v>0</v>
      </c>
      <c r="GE14" s="89">
        <v>0</v>
      </c>
      <c r="GF14" s="89">
        <v>0</v>
      </c>
      <c r="GG14" s="89">
        <v>0</v>
      </c>
      <c r="GH14" s="89">
        <v>0</v>
      </c>
      <c r="GI14" s="89">
        <v>0</v>
      </c>
      <c r="GJ14" s="89">
        <v>0</v>
      </c>
      <c r="GK14" s="89">
        <v>0</v>
      </c>
      <c r="GL14" s="89">
        <v>0</v>
      </c>
      <c r="GM14" s="89">
        <v>0</v>
      </c>
      <c r="GN14" s="89">
        <v>0</v>
      </c>
      <c r="GO14" s="89">
        <v>0</v>
      </c>
      <c r="GP14" s="89">
        <v>0</v>
      </c>
      <c r="GQ14" s="89">
        <v>0</v>
      </c>
      <c r="GR14" s="89">
        <v>0</v>
      </c>
      <c r="GS14" s="89">
        <v>0</v>
      </c>
      <c r="GT14" s="89">
        <v>0</v>
      </c>
      <c r="GU14" s="89">
        <v>0</v>
      </c>
      <c r="GV14" s="89">
        <v>0</v>
      </c>
      <c r="GW14" s="89">
        <v>0</v>
      </c>
      <c r="GX14" s="89">
        <v>0</v>
      </c>
      <c r="GY14" s="89">
        <v>0</v>
      </c>
      <c r="GZ14" s="89">
        <v>0</v>
      </c>
      <c r="HA14" s="89">
        <v>0</v>
      </c>
      <c r="HB14" s="89">
        <v>0</v>
      </c>
      <c r="HC14" s="89">
        <v>0</v>
      </c>
      <c r="HD14" s="89">
        <v>0</v>
      </c>
      <c r="HE14" s="90">
        <v>0</v>
      </c>
      <c r="HF14" s="85">
        <v>1</v>
      </c>
      <c r="HG14" s="86">
        <v>2</v>
      </c>
      <c r="HH14" s="86">
        <v>1</v>
      </c>
      <c r="HI14" s="86">
        <v>0</v>
      </c>
      <c r="HJ14" s="86">
        <v>0</v>
      </c>
      <c r="HK14" s="86">
        <v>1</v>
      </c>
      <c r="HL14" s="86">
        <v>0</v>
      </c>
      <c r="HM14" s="86">
        <v>1</v>
      </c>
      <c r="HN14" s="87">
        <v>0</v>
      </c>
      <c r="HO14" s="88">
        <v>0</v>
      </c>
      <c r="HP14" s="86">
        <v>0</v>
      </c>
      <c r="HQ14" s="86">
        <v>0</v>
      </c>
      <c r="HR14" s="86">
        <v>0</v>
      </c>
      <c r="HS14" s="86">
        <v>0</v>
      </c>
      <c r="HT14" s="86">
        <v>0</v>
      </c>
      <c r="HU14" s="86">
        <v>1</v>
      </c>
      <c r="HV14" s="86">
        <v>5</v>
      </c>
      <c r="HW14" s="86">
        <v>0</v>
      </c>
      <c r="HX14" s="86">
        <v>0</v>
      </c>
      <c r="HY14" s="87">
        <v>0</v>
      </c>
      <c r="HZ14" s="89">
        <v>0</v>
      </c>
      <c r="IA14" s="89">
        <v>0</v>
      </c>
      <c r="IB14" s="89">
        <v>5</v>
      </c>
      <c r="IC14" s="89">
        <v>0</v>
      </c>
      <c r="ID14" s="89">
        <v>49</v>
      </c>
      <c r="IE14" s="89">
        <v>18</v>
      </c>
      <c r="IF14" s="89">
        <v>19</v>
      </c>
      <c r="IG14" s="89">
        <v>3</v>
      </c>
      <c r="IH14" s="89">
        <v>13</v>
      </c>
      <c r="II14" s="89">
        <v>3</v>
      </c>
      <c r="IJ14" s="89">
        <v>0</v>
      </c>
      <c r="IK14" s="89">
        <v>0</v>
      </c>
      <c r="IL14" s="89">
        <v>4</v>
      </c>
      <c r="IM14" s="89">
        <v>0</v>
      </c>
      <c r="IN14" s="89">
        <v>2</v>
      </c>
      <c r="IO14" s="89">
        <v>0</v>
      </c>
      <c r="IP14" s="89">
        <v>0</v>
      </c>
      <c r="IQ14" s="89">
        <v>0</v>
      </c>
      <c r="IR14" s="89">
        <v>0</v>
      </c>
      <c r="IS14" s="89">
        <v>0</v>
      </c>
      <c r="IT14" s="89">
        <v>0</v>
      </c>
      <c r="IU14" s="89">
        <v>0</v>
      </c>
      <c r="IV14" s="89">
        <v>28</v>
      </c>
      <c r="IW14" s="89">
        <v>13</v>
      </c>
      <c r="IX14" s="89">
        <v>0</v>
      </c>
      <c r="IY14" s="89">
        <v>0</v>
      </c>
      <c r="IZ14" s="89">
        <v>2</v>
      </c>
      <c r="JA14" s="89">
        <v>2</v>
      </c>
    </row>
    <row r="15" spans="1:261">
      <c r="A15" s="95" t="s">
        <v>55</v>
      </c>
      <c r="B15" s="82">
        <v>102</v>
      </c>
      <c r="C15" s="86">
        <v>61</v>
      </c>
      <c r="D15" s="86">
        <v>41</v>
      </c>
      <c r="E15" s="86">
        <v>1</v>
      </c>
      <c r="F15" s="86">
        <v>1</v>
      </c>
      <c r="G15" s="86">
        <v>1</v>
      </c>
      <c r="H15" s="86">
        <v>0</v>
      </c>
      <c r="I15" s="86">
        <v>0</v>
      </c>
      <c r="J15" s="86">
        <v>0</v>
      </c>
      <c r="K15" s="86">
        <v>0</v>
      </c>
      <c r="L15" s="86">
        <v>0</v>
      </c>
      <c r="M15" s="87">
        <v>0</v>
      </c>
      <c r="N15" s="88">
        <v>0</v>
      </c>
      <c r="O15" s="86">
        <v>0</v>
      </c>
      <c r="P15" s="86">
        <v>1</v>
      </c>
      <c r="Q15" s="86">
        <v>0</v>
      </c>
      <c r="R15" s="86">
        <v>0</v>
      </c>
      <c r="S15" s="86">
        <v>0</v>
      </c>
      <c r="T15" s="86">
        <v>0</v>
      </c>
      <c r="U15" s="86">
        <v>0</v>
      </c>
      <c r="V15" s="86">
        <v>0</v>
      </c>
      <c r="W15" s="86">
        <v>0</v>
      </c>
      <c r="X15" s="87">
        <v>0</v>
      </c>
      <c r="Y15" s="89">
        <v>0</v>
      </c>
      <c r="Z15" s="89">
        <v>0</v>
      </c>
      <c r="AA15" s="89">
        <v>0</v>
      </c>
      <c r="AB15" s="89">
        <v>0</v>
      </c>
      <c r="AC15" s="89">
        <v>8</v>
      </c>
      <c r="AD15" s="89">
        <v>6</v>
      </c>
      <c r="AE15" s="175">
        <v>8</v>
      </c>
      <c r="AF15" s="175">
        <v>5</v>
      </c>
      <c r="AG15" s="89">
        <v>0</v>
      </c>
      <c r="AH15" s="89">
        <v>0</v>
      </c>
      <c r="AI15" s="89">
        <v>0</v>
      </c>
      <c r="AJ15" s="89">
        <v>0</v>
      </c>
      <c r="AK15" s="89">
        <v>0</v>
      </c>
      <c r="AL15" s="89">
        <v>0</v>
      </c>
      <c r="AM15" s="89">
        <v>2</v>
      </c>
      <c r="AN15" s="89">
        <v>0</v>
      </c>
      <c r="AO15" s="89">
        <v>0</v>
      </c>
      <c r="AP15" s="89">
        <v>0</v>
      </c>
      <c r="AQ15" s="89">
        <v>0</v>
      </c>
      <c r="AR15" s="89">
        <v>1</v>
      </c>
      <c r="AS15" s="89">
        <v>0</v>
      </c>
      <c r="AT15" s="89">
        <v>0</v>
      </c>
      <c r="AU15" s="89">
        <v>0</v>
      </c>
      <c r="AV15" s="89">
        <v>0</v>
      </c>
      <c r="AW15" s="89">
        <v>0</v>
      </c>
      <c r="AX15" s="90">
        <v>0</v>
      </c>
      <c r="AY15" s="85">
        <v>0</v>
      </c>
      <c r="AZ15" s="86">
        <v>0</v>
      </c>
      <c r="BA15" s="86">
        <v>1</v>
      </c>
      <c r="BB15" s="86">
        <v>0</v>
      </c>
      <c r="BC15" s="86">
        <v>0</v>
      </c>
      <c r="BD15" s="86">
        <v>0</v>
      </c>
      <c r="BE15" s="86">
        <v>0</v>
      </c>
      <c r="BF15" s="86">
        <v>0</v>
      </c>
      <c r="BG15" s="86">
        <v>1</v>
      </c>
      <c r="BH15" s="87">
        <v>0</v>
      </c>
      <c r="BI15" s="88">
        <v>0</v>
      </c>
      <c r="BJ15" s="86">
        <v>0</v>
      </c>
      <c r="BK15" s="86">
        <v>2</v>
      </c>
      <c r="BL15" s="86">
        <v>2</v>
      </c>
      <c r="BM15" s="86">
        <v>0</v>
      </c>
      <c r="BN15" s="86">
        <v>1</v>
      </c>
      <c r="BO15" s="86">
        <v>1</v>
      </c>
      <c r="BP15" s="86">
        <v>0</v>
      </c>
      <c r="BQ15" s="86">
        <v>0</v>
      </c>
      <c r="BR15" s="86">
        <v>1</v>
      </c>
      <c r="BS15" s="87">
        <v>1</v>
      </c>
      <c r="BT15" s="89">
        <v>0</v>
      </c>
      <c r="BU15" s="89">
        <v>1</v>
      </c>
      <c r="BV15" s="89">
        <v>0</v>
      </c>
      <c r="BW15" s="89">
        <v>1</v>
      </c>
      <c r="BX15" s="89">
        <v>0</v>
      </c>
      <c r="BY15" s="89">
        <v>0</v>
      </c>
      <c r="BZ15" s="89">
        <v>0</v>
      </c>
      <c r="CA15" s="89">
        <v>0</v>
      </c>
      <c r="CB15" s="89">
        <v>0</v>
      </c>
      <c r="CC15" s="89">
        <v>0</v>
      </c>
      <c r="CD15" s="89">
        <v>0</v>
      </c>
      <c r="CE15" s="89">
        <v>0</v>
      </c>
      <c r="CF15" s="89">
        <v>2</v>
      </c>
      <c r="CG15" s="89">
        <v>0</v>
      </c>
      <c r="CH15" s="89">
        <v>0</v>
      </c>
      <c r="CI15" s="89">
        <v>0</v>
      </c>
      <c r="CJ15" s="89">
        <v>2</v>
      </c>
      <c r="CK15" s="89">
        <v>0</v>
      </c>
      <c r="CL15" s="89">
        <v>0</v>
      </c>
      <c r="CM15" s="89">
        <v>0</v>
      </c>
      <c r="CN15" s="89">
        <v>0</v>
      </c>
      <c r="CO15" s="89">
        <v>0</v>
      </c>
      <c r="CP15" s="89">
        <v>0</v>
      </c>
      <c r="CQ15" s="89">
        <v>0</v>
      </c>
      <c r="CR15" s="89">
        <v>2</v>
      </c>
      <c r="CS15" s="89">
        <v>1</v>
      </c>
      <c r="CT15" s="89">
        <v>0</v>
      </c>
      <c r="CU15" s="89">
        <v>0</v>
      </c>
      <c r="CV15" s="89">
        <v>0</v>
      </c>
      <c r="CW15" s="89">
        <v>0</v>
      </c>
      <c r="CX15" s="89">
        <v>0</v>
      </c>
      <c r="CY15" s="89">
        <v>0</v>
      </c>
      <c r="CZ15" s="89">
        <v>0</v>
      </c>
      <c r="DA15" s="89">
        <v>0</v>
      </c>
      <c r="DB15" s="89">
        <v>2</v>
      </c>
      <c r="DC15" s="90">
        <v>1</v>
      </c>
      <c r="DD15" s="85">
        <v>0</v>
      </c>
      <c r="DE15" s="86">
        <v>0</v>
      </c>
      <c r="DF15" s="86">
        <v>0</v>
      </c>
      <c r="DG15" s="86">
        <v>0</v>
      </c>
      <c r="DH15" s="86">
        <v>8</v>
      </c>
      <c r="DI15" s="86">
        <v>2</v>
      </c>
      <c r="DJ15" s="86">
        <v>0</v>
      </c>
      <c r="DK15" s="86">
        <v>0</v>
      </c>
      <c r="DL15" s="87">
        <v>0</v>
      </c>
      <c r="DM15" s="88">
        <v>0</v>
      </c>
      <c r="DN15" s="86">
        <v>0</v>
      </c>
      <c r="DO15" s="86">
        <v>0</v>
      </c>
      <c r="DP15" s="86">
        <v>3</v>
      </c>
      <c r="DQ15" s="86">
        <v>2</v>
      </c>
      <c r="DR15" s="86">
        <v>0</v>
      </c>
      <c r="DS15" s="86">
        <v>0</v>
      </c>
      <c r="DT15" s="86">
        <v>0</v>
      </c>
      <c r="DU15" s="86">
        <v>0</v>
      </c>
      <c r="DV15" s="86">
        <v>0</v>
      </c>
      <c r="DW15" s="87">
        <v>0</v>
      </c>
      <c r="DX15" s="89">
        <v>0</v>
      </c>
      <c r="DY15" s="89">
        <v>0</v>
      </c>
      <c r="DZ15" s="89">
        <v>0</v>
      </c>
      <c r="EA15" s="89">
        <v>0</v>
      </c>
      <c r="EB15" s="89">
        <v>2</v>
      </c>
      <c r="EC15" s="89">
        <v>2</v>
      </c>
      <c r="ED15" s="89">
        <v>1</v>
      </c>
      <c r="EE15" s="89">
        <v>0</v>
      </c>
      <c r="EF15" s="89">
        <v>0</v>
      </c>
      <c r="EG15" s="89">
        <v>0</v>
      </c>
      <c r="EH15" s="89">
        <v>3</v>
      </c>
      <c r="EI15" s="89">
        <v>0</v>
      </c>
      <c r="EJ15" s="89">
        <v>2</v>
      </c>
      <c r="EK15" s="89">
        <v>0</v>
      </c>
      <c r="EL15" s="89">
        <v>1</v>
      </c>
      <c r="EM15" s="89">
        <v>0</v>
      </c>
      <c r="EN15" s="89">
        <v>0</v>
      </c>
      <c r="EO15" s="89">
        <v>0</v>
      </c>
      <c r="EP15" s="89">
        <v>0</v>
      </c>
      <c r="EQ15" s="89">
        <v>0</v>
      </c>
      <c r="ER15" s="89">
        <v>1</v>
      </c>
      <c r="ES15" s="89">
        <v>0</v>
      </c>
      <c r="ET15" s="89">
        <v>1</v>
      </c>
      <c r="EU15" s="89">
        <v>0</v>
      </c>
      <c r="EV15" s="89">
        <v>0</v>
      </c>
      <c r="EW15" s="89">
        <v>1</v>
      </c>
      <c r="EX15" s="89">
        <v>0</v>
      </c>
      <c r="EY15" s="90">
        <v>0</v>
      </c>
      <c r="EZ15" s="85">
        <v>0</v>
      </c>
      <c r="FA15" s="86">
        <v>1</v>
      </c>
      <c r="FB15" s="86">
        <v>0</v>
      </c>
      <c r="FC15" s="86">
        <v>0</v>
      </c>
      <c r="FD15" s="86">
        <v>0</v>
      </c>
      <c r="FE15" s="86">
        <v>0</v>
      </c>
      <c r="FF15" s="86">
        <v>0</v>
      </c>
      <c r="FG15" s="86">
        <v>0</v>
      </c>
      <c r="FH15" s="87">
        <v>0</v>
      </c>
      <c r="FI15" s="88">
        <v>0</v>
      </c>
      <c r="FJ15" s="86">
        <v>2</v>
      </c>
      <c r="FK15" s="86">
        <v>0</v>
      </c>
      <c r="FL15" s="86">
        <v>0</v>
      </c>
      <c r="FM15" s="86">
        <v>0</v>
      </c>
      <c r="FN15" s="86">
        <v>0</v>
      </c>
      <c r="FO15" s="86">
        <v>0</v>
      </c>
      <c r="FP15" s="86">
        <v>2</v>
      </c>
      <c r="FQ15" s="86">
        <v>0</v>
      </c>
      <c r="FR15" s="86">
        <v>0</v>
      </c>
      <c r="FS15" s="87">
        <v>0</v>
      </c>
      <c r="FT15" s="89">
        <v>2</v>
      </c>
      <c r="FU15" s="89">
        <v>0</v>
      </c>
      <c r="FV15" s="89">
        <v>0</v>
      </c>
      <c r="FW15" s="89">
        <v>0</v>
      </c>
      <c r="FX15" s="89">
        <v>0</v>
      </c>
      <c r="FY15" s="89">
        <v>0</v>
      </c>
      <c r="FZ15" s="89">
        <v>0</v>
      </c>
      <c r="GA15" s="89">
        <v>1</v>
      </c>
      <c r="GB15" s="89">
        <v>0</v>
      </c>
      <c r="GC15" s="89">
        <v>0</v>
      </c>
      <c r="GD15" s="89">
        <v>0</v>
      </c>
      <c r="GE15" s="89">
        <v>0</v>
      </c>
      <c r="GF15" s="89">
        <v>0</v>
      </c>
      <c r="GG15" s="89">
        <v>0</v>
      </c>
      <c r="GH15" s="89">
        <v>0</v>
      </c>
      <c r="GI15" s="89">
        <v>0</v>
      </c>
      <c r="GJ15" s="89">
        <v>0</v>
      </c>
      <c r="GK15" s="89">
        <v>0</v>
      </c>
      <c r="GL15" s="89">
        <v>0</v>
      </c>
      <c r="GM15" s="89">
        <v>0</v>
      </c>
      <c r="GN15" s="89">
        <v>0</v>
      </c>
      <c r="GO15" s="89">
        <v>0</v>
      </c>
      <c r="GP15" s="89">
        <v>0</v>
      </c>
      <c r="GQ15" s="89">
        <v>0</v>
      </c>
      <c r="GR15" s="89">
        <v>0</v>
      </c>
      <c r="GS15" s="89">
        <v>0</v>
      </c>
      <c r="GT15" s="89">
        <v>0</v>
      </c>
      <c r="GU15" s="89">
        <v>0</v>
      </c>
      <c r="GV15" s="89">
        <v>0</v>
      </c>
      <c r="GW15" s="89">
        <v>0</v>
      </c>
      <c r="GX15" s="89">
        <v>0</v>
      </c>
      <c r="GY15" s="89">
        <v>0</v>
      </c>
      <c r="GZ15" s="89">
        <v>0</v>
      </c>
      <c r="HA15" s="89">
        <v>0</v>
      </c>
      <c r="HB15" s="89">
        <v>0</v>
      </c>
      <c r="HC15" s="89">
        <v>0</v>
      </c>
      <c r="HD15" s="89">
        <v>0</v>
      </c>
      <c r="HE15" s="90">
        <v>0</v>
      </c>
      <c r="HF15" s="85">
        <v>1</v>
      </c>
      <c r="HG15" s="86">
        <v>2</v>
      </c>
      <c r="HH15" s="86">
        <v>0</v>
      </c>
      <c r="HI15" s="86">
        <v>0</v>
      </c>
      <c r="HJ15" s="86">
        <v>1</v>
      </c>
      <c r="HK15" s="86">
        <v>1</v>
      </c>
      <c r="HL15" s="86">
        <v>1</v>
      </c>
      <c r="HM15" s="86">
        <v>1</v>
      </c>
      <c r="HN15" s="87">
        <v>0</v>
      </c>
      <c r="HO15" s="88">
        <v>0</v>
      </c>
      <c r="HP15" s="86">
        <v>0</v>
      </c>
      <c r="HQ15" s="86">
        <v>0</v>
      </c>
      <c r="HR15" s="86">
        <v>0</v>
      </c>
      <c r="HS15" s="86">
        <v>1</v>
      </c>
      <c r="HT15" s="86">
        <v>0</v>
      </c>
      <c r="HU15" s="86">
        <v>0</v>
      </c>
      <c r="HV15" s="86">
        <v>2</v>
      </c>
      <c r="HW15" s="86">
        <v>1</v>
      </c>
      <c r="HX15" s="86">
        <v>0</v>
      </c>
      <c r="HY15" s="87">
        <v>0</v>
      </c>
      <c r="HZ15" s="89">
        <v>0</v>
      </c>
      <c r="IA15" s="89">
        <v>0</v>
      </c>
      <c r="IB15" s="89">
        <v>2</v>
      </c>
      <c r="IC15" s="89">
        <v>1</v>
      </c>
      <c r="ID15" s="89">
        <v>35</v>
      </c>
      <c r="IE15" s="89">
        <v>26</v>
      </c>
      <c r="IF15" s="89">
        <v>8</v>
      </c>
      <c r="IG15" s="89">
        <v>2</v>
      </c>
      <c r="IH15" s="89">
        <v>5</v>
      </c>
      <c r="II15" s="89">
        <v>2</v>
      </c>
      <c r="IJ15" s="89">
        <v>1</v>
      </c>
      <c r="IK15" s="89">
        <v>0</v>
      </c>
      <c r="IL15" s="89">
        <v>0</v>
      </c>
      <c r="IM15" s="89">
        <v>0</v>
      </c>
      <c r="IN15" s="89">
        <v>0</v>
      </c>
      <c r="IO15" s="89">
        <v>0</v>
      </c>
      <c r="IP15" s="89">
        <v>1</v>
      </c>
      <c r="IQ15" s="89">
        <v>0</v>
      </c>
      <c r="IR15" s="89">
        <v>0</v>
      </c>
      <c r="IS15" s="89">
        <v>0</v>
      </c>
      <c r="IT15" s="89">
        <v>1</v>
      </c>
      <c r="IU15" s="89">
        <v>0</v>
      </c>
      <c r="IV15" s="89">
        <v>25</v>
      </c>
      <c r="IW15" s="89">
        <v>22</v>
      </c>
      <c r="IX15" s="89">
        <v>0</v>
      </c>
      <c r="IY15" s="89">
        <v>0</v>
      </c>
      <c r="IZ15" s="89">
        <v>2</v>
      </c>
      <c r="JA15" s="89">
        <v>2</v>
      </c>
    </row>
    <row r="16" spans="1:261">
      <c r="A16" s="95" t="s">
        <v>54</v>
      </c>
      <c r="B16" s="82">
        <v>153</v>
      </c>
      <c r="C16" s="86">
        <v>97</v>
      </c>
      <c r="D16" s="86">
        <v>56</v>
      </c>
      <c r="E16" s="86">
        <v>0</v>
      </c>
      <c r="F16" s="86">
        <v>0</v>
      </c>
      <c r="G16" s="86">
        <v>0</v>
      </c>
      <c r="H16" s="86">
        <v>0</v>
      </c>
      <c r="I16" s="86">
        <v>0</v>
      </c>
      <c r="J16" s="86">
        <v>0</v>
      </c>
      <c r="K16" s="86">
        <v>0</v>
      </c>
      <c r="L16" s="86">
        <v>0</v>
      </c>
      <c r="M16" s="87">
        <v>0</v>
      </c>
      <c r="N16" s="88">
        <v>0</v>
      </c>
      <c r="O16" s="86">
        <v>0</v>
      </c>
      <c r="P16" s="86">
        <v>0</v>
      </c>
      <c r="Q16" s="86">
        <v>0</v>
      </c>
      <c r="R16" s="86">
        <v>0</v>
      </c>
      <c r="S16" s="86">
        <v>0</v>
      </c>
      <c r="T16" s="86">
        <v>0</v>
      </c>
      <c r="U16" s="86">
        <v>0</v>
      </c>
      <c r="V16" s="86">
        <v>0</v>
      </c>
      <c r="W16" s="86">
        <v>0</v>
      </c>
      <c r="X16" s="87">
        <v>0</v>
      </c>
      <c r="Y16" s="89">
        <v>0</v>
      </c>
      <c r="Z16" s="89">
        <v>0</v>
      </c>
      <c r="AA16" s="89">
        <v>0</v>
      </c>
      <c r="AB16" s="89">
        <v>0</v>
      </c>
      <c r="AC16" s="89">
        <v>21</v>
      </c>
      <c r="AD16" s="89">
        <v>12</v>
      </c>
      <c r="AE16" s="175">
        <v>19</v>
      </c>
      <c r="AF16" s="175">
        <v>12</v>
      </c>
      <c r="AG16" s="89">
        <v>1</v>
      </c>
      <c r="AH16" s="89">
        <v>0</v>
      </c>
      <c r="AI16" s="89">
        <v>0</v>
      </c>
      <c r="AJ16" s="89">
        <v>0</v>
      </c>
      <c r="AK16" s="89">
        <v>4</v>
      </c>
      <c r="AL16" s="89">
        <v>2</v>
      </c>
      <c r="AM16" s="89">
        <v>3</v>
      </c>
      <c r="AN16" s="89">
        <v>0</v>
      </c>
      <c r="AO16" s="89">
        <v>1</v>
      </c>
      <c r="AP16" s="89">
        <v>1</v>
      </c>
      <c r="AQ16" s="89">
        <v>0</v>
      </c>
      <c r="AR16" s="89">
        <v>0</v>
      </c>
      <c r="AS16" s="89">
        <v>0</v>
      </c>
      <c r="AT16" s="89">
        <v>0</v>
      </c>
      <c r="AU16" s="89">
        <v>1</v>
      </c>
      <c r="AV16" s="89">
        <v>0</v>
      </c>
      <c r="AW16" s="89">
        <v>0</v>
      </c>
      <c r="AX16" s="90">
        <v>0</v>
      </c>
      <c r="AY16" s="85">
        <v>1</v>
      </c>
      <c r="AZ16" s="86">
        <v>0</v>
      </c>
      <c r="BA16" s="86">
        <v>1</v>
      </c>
      <c r="BB16" s="86">
        <v>0</v>
      </c>
      <c r="BC16" s="86">
        <v>0</v>
      </c>
      <c r="BD16" s="86">
        <v>3</v>
      </c>
      <c r="BE16" s="86">
        <v>1</v>
      </c>
      <c r="BF16" s="86">
        <v>2</v>
      </c>
      <c r="BG16" s="86">
        <v>0</v>
      </c>
      <c r="BH16" s="87">
        <v>0</v>
      </c>
      <c r="BI16" s="88">
        <v>0</v>
      </c>
      <c r="BJ16" s="86">
        <v>3</v>
      </c>
      <c r="BK16" s="86">
        <v>2</v>
      </c>
      <c r="BL16" s="86">
        <v>0</v>
      </c>
      <c r="BM16" s="86">
        <v>1</v>
      </c>
      <c r="BN16" s="86">
        <v>3</v>
      </c>
      <c r="BO16" s="86">
        <v>0</v>
      </c>
      <c r="BP16" s="86">
        <v>0</v>
      </c>
      <c r="BQ16" s="86">
        <v>0</v>
      </c>
      <c r="BR16" s="86">
        <v>1</v>
      </c>
      <c r="BS16" s="87">
        <v>0</v>
      </c>
      <c r="BT16" s="89">
        <v>2</v>
      </c>
      <c r="BU16" s="89">
        <v>0</v>
      </c>
      <c r="BV16" s="89">
        <v>1</v>
      </c>
      <c r="BW16" s="89">
        <v>0</v>
      </c>
      <c r="BX16" s="89">
        <v>1</v>
      </c>
      <c r="BY16" s="89">
        <v>0</v>
      </c>
      <c r="BZ16" s="89">
        <v>1</v>
      </c>
      <c r="CA16" s="89">
        <v>1</v>
      </c>
      <c r="CB16" s="89">
        <v>0</v>
      </c>
      <c r="CC16" s="89">
        <v>1</v>
      </c>
      <c r="CD16" s="89">
        <v>1</v>
      </c>
      <c r="CE16" s="89">
        <v>0</v>
      </c>
      <c r="CF16" s="89">
        <v>1</v>
      </c>
      <c r="CG16" s="89">
        <v>1</v>
      </c>
      <c r="CH16" s="89">
        <v>1</v>
      </c>
      <c r="CI16" s="89">
        <v>1</v>
      </c>
      <c r="CJ16" s="89">
        <v>0</v>
      </c>
      <c r="CK16" s="89">
        <v>0</v>
      </c>
      <c r="CL16" s="89">
        <v>0</v>
      </c>
      <c r="CM16" s="89">
        <v>2</v>
      </c>
      <c r="CN16" s="89">
        <v>0</v>
      </c>
      <c r="CO16" s="89">
        <v>0</v>
      </c>
      <c r="CP16" s="89">
        <v>0</v>
      </c>
      <c r="CQ16" s="89">
        <v>2</v>
      </c>
      <c r="CR16" s="89">
        <v>1</v>
      </c>
      <c r="CS16" s="89">
        <v>3</v>
      </c>
      <c r="CT16" s="89">
        <v>0</v>
      </c>
      <c r="CU16" s="89">
        <v>0</v>
      </c>
      <c r="CV16" s="89">
        <v>0</v>
      </c>
      <c r="CW16" s="89">
        <v>0</v>
      </c>
      <c r="CX16" s="89">
        <v>0</v>
      </c>
      <c r="CY16" s="89">
        <v>0</v>
      </c>
      <c r="CZ16" s="89">
        <v>0</v>
      </c>
      <c r="DA16" s="89">
        <v>0</v>
      </c>
      <c r="DB16" s="89">
        <v>1</v>
      </c>
      <c r="DC16" s="90">
        <v>3</v>
      </c>
      <c r="DD16" s="85">
        <v>0</v>
      </c>
      <c r="DE16" s="86">
        <v>0</v>
      </c>
      <c r="DF16" s="86">
        <v>0</v>
      </c>
      <c r="DG16" s="86">
        <v>0</v>
      </c>
      <c r="DH16" s="86">
        <v>6</v>
      </c>
      <c r="DI16" s="86">
        <v>3</v>
      </c>
      <c r="DJ16" s="86">
        <v>0</v>
      </c>
      <c r="DK16" s="86">
        <v>0</v>
      </c>
      <c r="DL16" s="87">
        <v>0</v>
      </c>
      <c r="DM16" s="88">
        <v>0</v>
      </c>
      <c r="DN16" s="86">
        <v>0</v>
      </c>
      <c r="DO16" s="86">
        <v>0</v>
      </c>
      <c r="DP16" s="86">
        <v>2</v>
      </c>
      <c r="DQ16" s="86">
        <v>2</v>
      </c>
      <c r="DR16" s="86">
        <v>0</v>
      </c>
      <c r="DS16" s="86">
        <v>0</v>
      </c>
      <c r="DT16" s="86">
        <v>0</v>
      </c>
      <c r="DU16" s="86">
        <v>0</v>
      </c>
      <c r="DV16" s="86">
        <v>0</v>
      </c>
      <c r="DW16" s="87">
        <v>0</v>
      </c>
      <c r="DX16" s="89">
        <v>0</v>
      </c>
      <c r="DY16" s="89">
        <v>0</v>
      </c>
      <c r="DZ16" s="89">
        <v>0</v>
      </c>
      <c r="EA16" s="89">
        <v>0</v>
      </c>
      <c r="EB16" s="89">
        <v>0</v>
      </c>
      <c r="EC16" s="89">
        <v>1</v>
      </c>
      <c r="ED16" s="89">
        <v>1</v>
      </c>
      <c r="EE16" s="89">
        <v>1</v>
      </c>
      <c r="EF16" s="89">
        <v>1</v>
      </c>
      <c r="EG16" s="89">
        <v>0</v>
      </c>
      <c r="EH16" s="89">
        <v>4</v>
      </c>
      <c r="EI16" s="89">
        <v>0</v>
      </c>
      <c r="EJ16" s="89">
        <v>0</v>
      </c>
      <c r="EK16" s="89">
        <v>0</v>
      </c>
      <c r="EL16" s="89">
        <v>3</v>
      </c>
      <c r="EM16" s="89">
        <v>0</v>
      </c>
      <c r="EN16" s="89">
        <v>1</v>
      </c>
      <c r="EO16" s="89">
        <v>0</v>
      </c>
      <c r="EP16" s="89">
        <v>0</v>
      </c>
      <c r="EQ16" s="89">
        <v>0</v>
      </c>
      <c r="ER16" s="89">
        <v>0</v>
      </c>
      <c r="ES16" s="89">
        <v>0</v>
      </c>
      <c r="ET16" s="89">
        <v>0</v>
      </c>
      <c r="EU16" s="89">
        <v>1</v>
      </c>
      <c r="EV16" s="89">
        <v>3</v>
      </c>
      <c r="EW16" s="89">
        <v>5</v>
      </c>
      <c r="EX16" s="89">
        <v>0</v>
      </c>
      <c r="EY16" s="90">
        <v>0</v>
      </c>
      <c r="EZ16" s="85">
        <v>3</v>
      </c>
      <c r="FA16" s="86">
        <v>4</v>
      </c>
      <c r="FB16" s="86">
        <v>0</v>
      </c>
      <c r="FC16" s="86">
        <v>0</v>
      </c>
      <c r="FD16" s="86">
        <v>0</v>
      </c>
      <c r="FE16" s="86">
        <v>0</v>
      </c>
      <c r="FF16" s="86">
        <v>0</v>
      </c>
      <c r="FG16" s="86">
        <v>0</v>
      </c>
      <c r="FH16" s="87">
        <v>0</v>
      </c>
      <c r="FI16" s="88">
        <v>1</v>
      </c>
      <c r="FJ16" s="86">
        <v>3</v>
      </c>
      <c r="FK16" s="86">
        <v>0</v>
      </c>
      <c r="FL16" s="86">
        <v>0</v>
      </c>
      <c r="FM16" s="86">
        <v>0</v>
      </c>
      <c r="FN16" s="86">
        <v>0</v>
      </c>
      <c r="FO16" s="86">
        <v>0</v>
      </c>
      <c r="FP16" s="86">
        <v>2</v>
      </c>
      <c r="FQ16" s="86">
        <v>0</v>
      </c>
      <c r="FR16" s="86">
        <v>0</v>
      </c>
      <c r="FS16" s="87">
        <v>0</v>
      </c>
      <c r="FT16" s="89">
        <v>2</v>
      </c>
      <c r="FU16" s="89">
        <v>0</v>
      </c>
      <c r="FV16" s="89">
        <v>1</v>
      </c>
      <c r="FW16" s="89">
        <v>0</v>
      </c>
      <c r="FX16" s="89">
        <v>0</v>
      </c>
      <c r="FY16" s="89">
        <v>0</v>
      </c>
      <c r="FZ16" s="89">
        <v>0</v>
      </c>
      <c r="GA16" s="89">
        <v>2</v>
      </c>
      <c r="GB16" s="89">
        <v>0</v>
      </c>
      <c r="GC16" s="89">
        <v>1</v>
      </c>
      <c r="GD16" s="89">
        <v>0</v>
      </c>
      <c r="GE16" s="89">
        <v>0</v>
      </c>
      <c r="GF16" s="89">
        <v>0</v>
      </c>
      <c r="GG16" s="89">
        <v>1</v>
      </c>
      <c r="GH16" s="89">
        <v>0</v>
      </c>
      <c r="GI16" s="89">
        <v>0</v>
      </c>
      <c r="GJ16" s="89">
        <v>0</v>
      </c>
      <c r="GK16" s="89">
        <v>1</v>
      </c>
      <c r="GL16" s="89">
        <v>0</v>
      </c>
      <c r="GM16" s="89">
        <v>0</v>
      </c>
      <c r="GN16" s="89">
        <v>0</v>
      </c>
      <c r="GO16" s="89">
        <v>0</v>
      </c>
      <c r="GP16" s="89">
        <v>0</v>
      </c>
      <c r="GQ16" s="89">
        <v>1</v>
      </c>
      <c r="GR16" s="89">
        <v>0</v>
      </c>
      <c r="GS16" s="89">
        <v>0</v>
      </c>
      <c r="GT16" s="89">
        <v>0</v>
      </c>
      <c r="GU16" s="89">
        <v>0</v>
      </c>
      <c r="GV16" s="89">
        <v>0</v>
      </c>
      <c r="GW16" s="89">
        <v>0</v>
      </c>
      <c r="GX16" s="89">
        <v>0</v>
      </c>
      <c r="GY16" s="89">
        <v>0</v>
      </c>
      <c r="GZ16" s="89">
        <v>0</v>
      </c>
      <c r="HA16" s="89">
        <v>0</v>
      </c>
      <c r="HB16" s="89">
        <v>0</v>
      </c>
      <c r="HC16" s="89">
        <v>0</v>
      </c>
      <c r="HD16" s="89">
        <v>0</v>
      </c>
      <c r="HE16" s="90">
        <v>0</v>
      </c>
      <c r="HF16" s="85">
        <v>0</v>
      </c>
      <c r="HG16" s="86">
        <v>0</v>
      </c>
      <c r="HH16" s="86">
        <v>0</v>
      </c>
      <c r="HI16" s="86">
        <v>0</v>
      </c>
      <c r="HJ16" s="86">
        <v>0</v>
      </c>
      <c r="HK16" s="86">
        <v>0</v>
      </c>
      <c r="HL16" s="86">
        <v>0</v>
      </c>
      <c r="HM16" s="86">
        <v>0</v>
      </c>
      <c r="HN16" s="87">
        <v>0</v>
      </c>
      <c r="HO16" s="88">
        <v>0</v>
      </c>
      <c r="HP16" s="86">
        <v>0</v>
      </c>
      <c r="HQ16" s="86">
        <v>0</v>
      </c>
      <c r="HR16" s="86">
        <v>0</v>
      </c>
      <c r="HS16" s="86">
        <v>0</v>
      </c>
      <c r="HT16" s="86">
        <v>0</v>
      </c>
      <c r="HU16" s="86">
        <v>0</v>
      </c>
      <c r="HV16" s="86">
        <v>3</v>
      </c>
      <c r="HW16" s="86">
        <v>4</v>
      </c>
      <c r="HX16" s="86">
        <v>0</v>
      </c>
      <c r="HY16" s="87">
        <v>0</v>
      </c>
      <c r="HZ16" s="89">
        <v>0</v>
      </c>
      <c r="IA16" s="89">
        <v>0</v>
      </c>
      <c r="IB16" s="89">
        <v>3</v>
      </c>
      <c r="IC16" s="89">
        <v>4</v>
      </c>
      <c r="ID16" s="89">
        <v>58</v>
      </c>
      <c r="IE16" s="89">
        <v>21</v>
      </c>
      <c r="IF16" s="89">
        <v>14</v>
      </c>
      <c r="IG16" s="89">
        <v>2</v>
      </c>
      <c r="IH16" s="89">
        <v>7</v>
      </c>
      <c r="II16" s="89">
        <v>0</v>
      </c>
      <c r="IJ16" s="89">
        <v>0</v>
      </c>
      <c r="IK16" s="89">
        <v>0</v>
      </c>
      <c r="IL16" s="89">
        <v>1</v>
      </c>
      <c r="IM16" s="89">
        <v>0</v>
      </c>
      <c r="IN16" s="89">
        <v>1</v>
      </c>
      <c r="IO16" s="89">
        <v>0</v>
      </c>
      <c r="IP16" s="89">
        <v>0</v>
      </c>
      <c r="IQ16" s="89">
        <v>1</v>
      </c>
      <c r="IR16" s="89">
        <v>3</v>
      </c>
      <c r="IS16" s="89">
        <v>1</v>
      </c>
      <c r="IT16" s="89">
        <v>2</v>
      </c>
      <c r="IU16" s="89">
        <v>0</v>
      </c>
      <c r="IV16" s="89">
        <v>43</v>
      </c>
      <c r="IW16" s="89">
        <v>18</v>
      </c>
      <c r="IX16" s="89">
        <v>0</v>
      </c>
      <c r="IY16" s="89">
        <v>0</v>
      </c>
      <c r="IZ16" s="89">
        <v>1</v>
      </c>
      <c r="JA16" s="89">
        <v>1</v>
      </c>
    </row>
    <row r="17" spans="1:261">
      <c r="A17" s="95" t="s">
        <v>53</v>
      </c>
      <c r="B17" s="82">
        <v>212</v>
      </c>
      <c r="C17" s="86">
        <v>132</v>
      </c>
      <c r="D17" s="86">
        <v>80</v>
      </c>
      <c r="E17" s="86">
        <v>4</v>
      </c>
      <c r="F17" s="86">
        <v>2</v>
      </c>
      <c r="G17" s="86">
        <v>0</v>
      </c>
      <c r="H17" s="86">
        <v>1</v>
      </c>
      <c r="I17" s="86">
        <v>0</v>
      </c>
      <c r="J17" s="86">
        <v>0</v>
      </c>
      <c r="K17" s="86">
        <v>0</v>
      </c>
      <c r="L17" s="86">
        <v>0</v>
      </c>
      <c r="M17" s="87">
        <v>0</v>
      </c>
      <c r="N17" s="88">
        <v>0</v>
      </c>
      <c r="O17" s="86">
        <v>2</v>
      </c>
      <c r="P17" s="86">
        <v>0</v>
      </c>
      <c r="Q17" s="86">
        <v>0</v>
      </c>
      <c r="R17" s="86">
        <v>0</v>
      </c>
      <c r="S17" s="86">
        <v>0</v>
      </c>
      <c r="T17" s="86">
        <v>0</v>
      </c>
      <c r="U17" s="86">
        <v>0</v>
      </c>
      <c r="V17" s="86">
        <v>0</v>
      </c>
      <c r="W17" s="86">
        <v>0</v>
      </c>
      <c r="X17" s="87">
        <v>0</v>
      </c>
      <c r="Y17" s="89">
        <v>1</v>
      </c>
      <c r="Z17" s="89">
        <v>0</v>
      </c>
      <c r="AA17" s="89">
        <v>1</v>
      </c>
      <c r="AB17" s="89">
        <v>1</v>
      </c>
      <c r="AC17" s="89">
        <v>17</v>
      </c>
      <c r="AD17" s="89">
        <v>33</v>
      </c>
      <c r="AE17" s="175">
        <v>15</v>
      </c>
      <c r="AF17" s="175">
        <v>32</v>
      </c>
      <c r="AG17" s="89">
        <v>0</v>
      </c>
      <c r="AH17" s="89">
        <v>2</v>
      </c>
      <c r="AI17" s="89">
        <v>0</v>
      </c>
      <c r="AJ17" s="89">
        <v>1</v>
      </c>
      <c r="AK17" s="89">
        <v>2</v>
      </c>
      <c r="AL17" s="89">
        <v>6</v>
      </c>
      <c r="AM17" s="89">
        <v>1</v>
      </c>
      <c r="AN17" s="89">
        <v>1</v>
      </c>
      <c r="AO17" s="89">
        <v>0</v>
      </c>
      <c r="AP17" s="89">
        <v>0</v>
      </c>
      <c r="AQ17" s="89">
        <v>0</v>
      </c>
      <c r="AR17" s="89">
        <v>0</v>
      </c>
      <c r="AS17" s="89">
        <v>1</v>
      </c>
      <c r="AT17" s="89">
        <v>1</v>
      </c>
      <c r="AU17" s="89">
        <v>2</v>
      </c>
      <c r="AV17" s="89">
        <v>1</v>
      </c>
      <c r="AW17" s="89">
        <v>0</v>
      </c>
      <c r="AX17" s="90">
        <v>0</v>
      </c>
      <c r="AY17" s="85">
        <v>2</v>
      </c>
      <c r="AZ17" s="86">
        <v>2</v>
      </c>
      <c r="BA17" s="86">
        <v>0</v>
      </c>
      <c r="BB17" s="86">
        <v>1</v>
      </c>
      <c r="BC17" s="86">
        <v>0</v>
      </c>
      <c r="BD17" s="86">
        <v>4</v>
      </c>
      <c r="BE17" s="86">
        <v>5</v>
      </c>
      <c r="BF17" s="86">
        <v>4</v>
      </c>
      <c r="BG17" s="86">
        <v>0</v>
      </c>
      <c r="BH17" s="87">
        <v>1</v>
      </c>
      <c r="BI17" s="88">
        <v>0</v>
      </c>
      <c r="BJ17" s="86">
        <v>2</v>
      </c>
      <c r="BK17" s="86">
        <v>0</v>
      </c>
      <c r="BL17" s="86">
        <v>0</v>
      </c>
      <c r="BM17" s="86">
        <v>1</v>
      </c>
      <c r="BN17" s="86">
        <v>1</v>
      </c>
      <c r="BO17" s="86">
        <v>2</v>
      </c>
      <c r="BP17" s="86">
        <v>0</v>
      </c>
      <c r="BQ17" s="86">
        <v>1</v>
      </c>
      <c r="BR17" s="86">
        <v>3</v>
      </c>
      <c r="BS17" s="87">
        <v>0</v>
      </c>
      <c r="BT17" s="89">
        <v>2</v>
      </c>
      <c r="BU17" s="89">
        <v>1</v>
      </c>
      <c r="BV17" s="89">
        <v>2</v>
      </c>
      <c r="BW17" s="89">
        <v>1</v>
      </c>
      <c r="BX17" s="89">
        <v>0</v>
      </c>
      <c r="BY17" s="89">
        <v>0</v>
      </c>
      <c r="BZ17" s="89">
        <v>0</v>
      </c>
      <c r="CA17" s="89">
        <v>0</v>
      </c>
      <c r="CB17" s="89">
        <v>0</v>
      </c>
      <c r="CC17" s="89">
        <v>0</v>
      </c>
      <c r="CD17" s="89">
        <v>0</v>
      </c>
      <c r="CE17" s="89">
        <v>0</v>
      </c>
      <c r="CF17" s="89">
        <v>3</v>
      </c>
      <c r="CG17" s="89">
        <v>0</v>
      </c>
      <c r="CH17" s="89">
        <v>2</v>
      </c>
      <c r="CI17" s="89">
        <v>0</v>
      </c>
      <c r="CJ17" s="89">
        <v>1</v>
      </c>
      <c r="CK17" s="89">
        <v>0</v>
      </c>
      <c r="CL17" s="89">
        <v>0</v>
      </c>
      <c r="CM17" s="89">
        <v>1</v>
      </c>
      <c r="CN17" s="89">
        <v>0</v>
      </c>
      <c r="CO17" s="89">
        <v>0</v>
      </c>
      <c r="CP17" s="89">
        <v>0</v>
      </c>
      <c r="CQ17" s="89">
        <v>1</v>
      </c>
      <c r="CR17" s="89">
        <v>4</v>
      </c>
      <c r="CS17" s="89">
        <v>1</v>
      </c>
      <c r="CT17" s="89">
        <v>0</v>
      </c>
      <c r="CU17" s="89">
        <v>0</v>
      </c>
      <c r="CV17" s="89">
        <v>0</v>
      </c>
      <c r="CW17" s="89">
        <v>1</v>
      </c>
      <c r="CX17" s="89">
        <v>0</v>
      </c>
      <c r="CY17" s="89">
        <v>0</v>
      </c>
      <c r="CZ17" s="89">
        <v>0</v>
      </c>
      <c r="DA17" s="89">
        <v>0</v>
      </c>
      <c r="DB17" s="89">
        <v>4</v>
      </c>
      <c r="DC17" s="90">
        <v>0</v>
      </c>
      <c r="DD17" s="85">
        <v>0</v>
      </c>
      <c r="DE17" s="86">
        <v>0</v>
      </c>
      <c r="DF17" s="86">
        <v>0</v>
      </c>
      <c r="DG17" s="86">
        <v>0</v>
      </c>
      <c r="DH17" s="86">
        <v>27</v>
      </c>
      <c r="DI17" s="86">
        <v>5</v>
      </c>
      <c r="DJ17" s="86">
        <v>0</v>
      </c>
      <c r="DK17" s="86">
        <v>0</v>
      </c>
      <c r="DL17" s="87">
        <v>0</v>
      </c>
      <c r="DM17" s="88">
        <v>0</v>
      </c>
      <c r="DN17" s="86">
        <v>0</v>
      </c>
      <c r="DO17" s="86">
        <v>0</v>
      </c>
      <c r="DP17" s="86">
        <v>12</v>
      </c>
      <c r="DQ17" s="86">
        <v>2</v>
      </c>
      <c r="DR17" s="86">
        <v>0</v>
      </c>
      <c r="DS17" s="86">
        <v>0</v>
      </c>
      <c r="DT17" s="86">
        <v>3</v>
      </c>
      <c r="DU17" s="86">
        <v>0</v>
      </c>
      <c r="DV17" s="86">
        <v>6</v>
      </c>
      <c r="DW17" s="87">
        <v>1</v>
      </c>
      <c r="DX17" s="89">
        <v>0</v>
      </c>
      <c r="DY17" s="89">
        <v>0</v>
      </c>
      <c r="DZ17" s="89">
        <v>0</v>
      </c>
      <c r="EA17" s="89">
        <v>0</v>
      </c>
      <c r="EB17" s="89">
        <v>2</v>
      </c>
      <c r="EC17" s="89">
        <v>0</v>
      </c>
      <c r="ED17" s="89">
        <v>1</v>
      </c>
      <c r="EE17" s="89">
        <v>1</v>
      </c>
      <c r="EF17" s="89">
        <v>0</v>
      </c>
      <c r="EG17" s="89">
        <v>0</v>
      </c>
      <c r="EH17" s="89">
        <v>10</v>
      </c>
      <c r="EI17" s="89">
        <v>2</v>
      </c>
      <c r="EJ17" s="89">
        <v>5</v>
      </c>
      <c r="EK17" s="89">
        <v>1</v>
      </c>
      <c r="EL17" s="89">
        <v>5</v>
      </c>
      <c r="EM17" s="89">
        <v>1</v>
      </c>
      <c r="EN17" s="89">
        <v>0</v>
      </c>
      <c r="EO17" s="89">
        <v>0</v>
      </c>
      <c r="EP17" s="89">
        <v>0</v>
      </c>
      <c r="EQ17" s="89">
        <v>0</v>
      </c>
      <c r="ER17" s="89">
        <v>2</v>
      </c>
      <c r="ES17" s="89">
        <v>1</v>
      </c>
      <c r="ET17" s="89">
        <v>3</v>
      </c>
      <c r="EU17" s="89">
        <v>0</v>
      </c>
      <c r="EV17" s="89">
        <v>3</v>
      </c>
      <c r="EW17" s="89">
        <v>5</v>
      </c>
      <c r="EX17" s="89">
        <v>0</v>
      </c>
      <c r="EY17" s="90">
        <v>0</v>
      </c>
      <c r="EZ17" s="85">
        <v>2</v>
      </c>
      <c r="FA17" s="86">
        <v>2</v>
      </c>
      <c r="FB17" s="86">
        <v>0</v>
      </c>
      <c r="FC17" s="86">
        <v>0</v>
      </c>
      <c r="FD17" s="86">
        <v>0</v>
      </c>
      <c r="FE17" s="86">
        <v>0</v>
      </c>
      <c r="FF17" s="86">
        <v>0</v>
      </c>
      <c r="FG17" s="86">
        <v>0</v>
      </c>
      <c r="FH17" s="87">
        <v>1</v>
      </c>
      <c r="FI17" s="88">
        <v>3</v>
      </c>
      <c r="FJ17" s="86">
        <v>4</v>
      </c>
      <c r="FK17" s="86">
        <v>2</v>
      </c>
      <c r="FL17" s="86">
        <v>0</v>
      </c>
      <c r="FM17" s="86">
        <v>0</v>
      </c>
      <c r="FN17" s="86">
        <v>2</v>
      </c>
      <c r="FO17" s="86">
        <v>0</v>
      </c>
      <c r="FP17" s="86">
        <v>0</v>
      </c>
      <c r="FQ17" s="86">
        <v>1</v>
      </c>
      <c r="FR17" s="86">
        <v>0</v>
      </c>
      <c r="FS17" s="87">
        <v>1</v>
      </c>
      <c r="FT17" s="89">
        <v>0</v>
      </c>
      <c r="FU17" s="89">
        <v>0</v>
      </c>
      <c r="FV17" s="89">
        <v>2</v>
      </c>
      <c r="FW17" s="89">
        <v>1</v>
      </c>
      <c r="FX17" s="89">
        <v>0</v>
      </c>
      <c r="FY17" s="89">
        <v>0</v>
      </c>
      <c r="FZ17" s="89">
        <v>0</v>
      </c>
      <c r="GA17" s="89">
        <v>0</v>
      </c>
      <c r="GB17" s="89">
        <v>0</v>
      </c>
      <c r="GC17" s="89">
        <v>1</v>
      </c>
      <c r="GD17" s="89">
        <v>0</v>
      </c>
      <c r="GE17" s="89">
        <v>1</v>
      </c>
      <c r="GF17" s="89">
        <v>0</v>
      </c>
      <c r="GG17" s="89">
        <v>0</v>
      </c>
      <c r="GH17" s="89">
        <v>0</v>
      </c>
      <c r="GI17" s="89">
        <v>0</v>
      </c>
      <c r="GJ17" s="89">
        <v>0</v>
      </c>
      <c r="GK17" s="89">
        <v>0</v>
      </c>
      <c r="GL17" s="89">
        <v>0</v>
      </c>
      <c r="GM17" s="89">
        <v>0</v>
      </c>
      <c r="GN17" s="89">
        <v>0</v>
      </c>
      <c r="GO17" s="89">
        <v>0</v>
      </c>
      <c r="GP17" s="89">
        <v>0</v>
      </c>
      <c r="GQ17" s="89">
        <v>2</v>
      </c>
      <c r="GR17" s="89">
        <v>0</v>
      </c>
      <c r="GS17" s="89">
        <v>0</v>
      </c>
      <c r="GT17" s="89">
        <v>0</v>
      </c>
      <c r="GU17" s="89">
        <v>0</v>
      </c>
      <c r="GV17" s="89">
        <v>0</v>
      </c>
      <c r="GW17" s="89">
        <v>0</v>
      </c>
      <c r="GX17" s="89">
        <v>0</v>
      </c>
      <c r="GY17" s="89">
        <v>0</v>
      </c>
      <c r="GZ17" s="89">
        <v>0</v>
      </c>
      <c r="HA17" s="89">
        <v>0</v>
      </c>
      <c r="HB17" s="89">
        <v>0</v>
      </c>
      <c r="HC17" s="89">
        <v>0</v>
      </c>
      <c r="HD17" s="89">
        <v>0</v>
      </c>
      <c r="HE17" s="90">
        <v>0</v>
      </c>
      <c r="HF17" s="85">
        <v>0</v>
      </c>
      <c r="HG17" s="86">
        <v>0</v>
      </c>
      <c r="HH17" s="86">
        <v>0</v>
      </c>
      <c r="HI17" s="86">
        <v>0</v>
      </c>
      <c r="HJ17" s="86">
        <v>0</v>
      </c>
      <c r="HK17" s="86">
        <v>0</v>
      </c>
      <c r="HL17" s="86">
        <v>0</v>
      </c>
      <c r="HM17" s="86">
        <v>0</v>
      </c>
      <c r="HN17" s="87">
        <v>0</v>
      </c>
      <c r="HO17" s="88">
        <v>0</v>
      </c>
      <c r="HP17" s="86">
        <v>0</v>
      </c>
      <c r="HQ17" s="86">
        <v>0</v>
      </c>
      <c r="HR17" s="86">
        <v>0</v>
      </c>
      <c r="HS17" s="86">
        <v>0</v>
      </c>
      <c r="HT17" s="86">
        <v>0</v>
      </c>
      <c r="HU17" s="86">
        <v>0</v>
      </c>
      <c r="HV17" s="86">
        <v>7</v>
      </c>
      <c r="HW17" s="86">
        <v>2</v>
      </c>
      <c r="HX17" s="86">
        <v>0</v>
      </c>
      <c r="HY17" s="87">
        <v>0</v>
      </c>
      <c r="HZ17" s="89">
        <v>0</v>
      </c>
      <c r="IA17" s="89">
        <v>0</v>
      </c>
      <c r="IB17" s="89">
        <v>7</v>
      </c>
      <c r="IC17" s="89">
        <v>2</v>
      </c>
      <c r="ID17" s="89">
        <v>63</v>
      </c>
      <c r="IE17" s="89">
        <v>26</v>
      </c>
      <c r="IF17" s="89">
        <v>16</v>
      </c>
      <c r="IG17" s="89">
        <v>2</v>
      </c>
      <c r="IH17" s="89">
        <v>10</v>
      </c>
      <c r="II17" s="89">
        <v>0</v>
      </c>
      <c r="IJ17" s="89">
        <v>0</v>
      </c>
      <c r="IK17" s="89">
        <v>0</v>
      </c>
      <c r="IL17" s="89">
        <v>0</v>
      </c>
      <c r="IM17" s="89">
        <v>0</v>
      </c>
      <c r="IN17" s="89">
        <v>1</v>
      </c>
      <c r="IO17" s="89">
        <v>2</v>
      </c>
      <c r="IP17" s="89">
        <v>0</v>
      </c>
      <c r="IQ17" s="89">
        <v>0</v>
      </c>
      <c r="IR17" s="89">
        <v>2</v>
      </c>
      <c r="IS17" s="89">
        <v>0</v>
      </c>
      <c r="IT17" s="89">
        <v>3</v>
      </c>
      <c r="IU17" s="89">
        <v>0</v>
      </c>
      <c r="IV17" s="89">
        <v>38</v>
      </c>
      <c r="IW17" s="89">
        <v>23</v>
      </c>
      <c r="IX17" s="89">
        <v>0</v>
      </c>
      <c r="IY17" s="89">
        <v>0</v>
      </c>
      <c r="IZ17" s="89">
        <v>9</v>
      </c>
      <c r="JA17" s="89">
        <v>1</v>
      </c>
    </row>
    <row r="18" spans="1:261">
      <c r="A18" s="95" t="s">
        <v>52</v>
      </c>
      <c r="B18" s="82">
        <v>405</v>
      </c>
      <c r="C18" s="86">
        <v>253</v>
      </c>
      <c r="D18" s="86">
        <v>152</v>
      </c>
      <c r="E18" s="86">
        <v>5</v>
      </c>
      <c r="F18" s="86">
        <v>1</v>
      </c>
      <c r="G18" s="86">
        <v>0</v>
      </c>
      <c r="H18" s="86">
        <v>0</v>
      </c>
      <c r="I18" s="86">
        <v>0</v>
      </c>
      <c r="J18" s="86">
        <v>0</v>
      </c>
      <c r="K18" s="86">
        <v>0</v>
      </c>
      <c r="L18" s="86">
        <v>0</v>
      </c>
      <c r="M18" s="87">
        <v>0</v>
      </c>
      <c r="N18" s="88">
        <v>0</v>
      </c>
      <c r="O18" s="86">
        <v>0</v>
      </c>
      <c r="P18" s="86">
        <v>1</v>
      </c>
      <c r="Q18" s="86">
        <v>3</v>
      </c>
      <c r="R18" s="86">
        <v>0</v>
      </c>
      <c r="S18" s="86">
        <v>2</v>
      </c>
      <c r="T18" s="86">
        <v>0</v>
      </c>
      <c r="U18" s="86">
        <v>0</v>
      </c>
      <c r="V18" s="86">
        <v>0</v>
      </c>
      <c r="W18" s="86">
        <v>1</v>
      </c>
      <c r="X18" s="87">
        <v>0</v>
      </c>
      <c r="Y18" s="89">
        <v>0</v>
      </c>
      <c r="Z18" s="89">
        <v>0</v>
      </c>
      <c r="AA18" s="89">
        <v>2</v>
      </c>
      <c r="AB18" s="89">
        <v>0</v>
      </c>
      <c r="AC18" s="89">
        <v>51</v>
      </c>
      <c r="AD18" s="89">
        <v>72</v>
      </c>
      <c r="AE18" s="175">
        <v>49</v>
      </c>
      <c r="AF18" s="175">
        <v>72</v>
      </c>
      <c r="AG18" s="89">
        <v>1</v>
      </c>
      <c r="AH18" s="89">
        <v>1</v>
      </c>
      <c r="AI18" s="89">
        <v>2</v>
      </c>
      <c r="AJ18" s="89">
        <v>0</v>
      </c>
      <c r="AK18" s="89">
        <v>10</v>
      </c>
      <c r="AL18" s="89">
        <v>4</v>
      </c>
      <c r="AM18" s="89">
        <v>5</v>
      </c>
      <c r="AN18" s="89">
        <v>9</v>
      </c>
      <c r="AO18" s="89">
        <v>4</v>
      </c>
      <c r="AP18" s="89">
        <v>1</v>
      </c>
      <c r="AQ18" s="89">
        <v>4</v>
      </c>
      <c r="AR18" s="89">
        <v>2</v>
      </c>
      <c r="AS18" s="89">
        <v>0</v>
      </c>
      <c r="AT18" s="89">
        <v>0</v>
      </c>
      <c r="AU18" s="89">
        <v>7</v>
      </c>
      <c r="AV18" s="89">
        <v>2</v>
      </c>
      <c r="AW18" s="89">
        <v>0</v>
      </c>
      <c r="AX18" s="90">
        <v>0</v>
      </c>
      <c r="AY18" s="85">
        <v>8</v>
      </c>
      <c r="AZ18" s="86">
        <v>7</v>
      </c>
      <c r="BA18" s="86">
        <v>0</v>
      </c>
      <c r="BB18" s="86">
        <v>0</v>
      </c>
      <c r="BC18" s="86">
        <v>0</v>
      </c>
      <c r="BD18" s="86">
        <v>22</v>
      </c>
      <c r="BE18" s="86">
        <v>5</v>
      </c>
      <c r="BF18" s="86">
        <v>7</v>
      </c>
      <c r="BG18" s="86">
        <v>0</v>
      </c>
      <c r="BH18" s="87">
        <v>0</v>
      </c>
      <c r="BI18" s="88">
        <v>0</v>
      </c>
      <c r="BJ18" s="86">
        <v>0</v>
      </c>
      <c r="BK18" s="86">
        <v>1</v>
      </c>
      <c r="BL18" s="86">
        <v>1</v>
      </c>
      <c r="BM18" s="86">
        <v>1</v>
      </c>
      <c r="BN18" s="86">
        <v>3</v>
      </c>
      <c r="BO18" s="86">
        <v>2</v>
      </c>
      <c r="BP18" s="86">
        <v>0</v>
      </c>
      <c r="BQ18" s="86">
        <v>0</v>
      </c>
      <c r="BR18" s="86">
        <v>4</v>
      </c>
      <c r="BS18" s="87">
        <v>8</v>
      </c>
      <c r="BT18" s="89">
        <v>2</v>
      </c>
      <c r="BU18" s="89">
        <v>0</v>
      </c>
      <c r="BV18" s="89">
        <v>1</v>
      </c>
      <c r="BW18" s="89">
        <v>0</v>
      </c>
      <c r="BX18" s="89">
        <v>1</v>
      </c>
      <c r="BY18" s="89">
        <v>0</v>
      </c>
      <c r="BZ18" s="89">
        <v>0</v>
      </c>
      <c r="CA18" s="89">
        <v>0</v>
      </c>
      <c r="CB18" s="89">
        <v>0</v>
      </c>
      <c r="CC18" s="89">
        <v>0</v>
      </c>
      <c r="CD18" s="89">
        <v>0</v>
      </c>
      <c r="CE18" s="89">
        <v>0</v>
      </c>
      <c r="CF18" s="89">
        <v>5</v>
      </c>
      <c r="CG18" s="89">
        <v>2</v>
      </c>
      <c r="CH18" s="89">
        <v>5</v>
      </c>
      <c r="CI18" s="89">
        <v>0</v>
      </c>
      <c r="CJ18" s="89">
        <v>0</v>
      </c>
      <c r="CK18" s="89">
        <v>2</v>
      </c>
      <c r="CL18" s="89">
        <v>0</v>
      </c>
      <c r="CM18" s="89">
        <v>3</v>
      </c>
      <c r="CN18" s="89">
        <v>0</v>
      </c>
      <c r="CO18" s="89">
        <v>0</v>
      </c>
      <c r="CP18" s="89">
        <v>0</v>
      </c>
      <c r="CQ18" s="89">
        <v>3</v>
      </c>
      <c r="CR18" s="89">
        <v>2</v>
      </c>
      <c r="CS18" s="89">
        <v>0</v>
      </c>
      <c r="CT18" s="89">
        <v>0</v>
      </c>
      <c r="CU18" s="89">
        <v>0</v>
      </c>
      <c r="CV18" s="89">
        <v>0</v>
      </c>
      <c r="CW18" s="89">
        <v>0</v>
      </c>
      <c r="CX18" s="89">
        <v>0</v>
      </c>
      <c r="CY18" s="89">
        <v>0</v>
      </c>
      <c r="CZ18" s="89">
        <v>0</v>
      </c>
      <c r="DA18" s="89">
        <v>0</v>
      </c>
      <c r="DB18" s="89">
        <v>2</v>
      </c>
      <c r="DC18" s="90">
        <v>0</v>
      </c>
      <c r="DD18" s="85">
        <v>0</v>
      </c>
      <c r="DE18" s="86">
        <v>0</v>
      </c>
      <c r="DF18" s="86">
        <v>0</v>
      </c>
      <c r="DG18" s="86">
        <v>0</v>
      </c>
      <c r="DH18" s="86">
        <v>63</v>
      </c>
      <c r="DI18" s="86">
        <v>22</v>
      </c>
      <c r="DJ18" s="86">
        <v>2</v>
      </c>
      <c r="DK18" s="86">
        <v>0</v>
      </c>
      <c r="DL18" s="87">
        <v>2</v>
      </c>
      <c r="DM18" s="88">
        <v>0</v>
      </c>
      <c r="DN18" s="86">
        <v>0</v>
      </c>
      <c r="DO18" s="86">
        <v>0</v>
      </c>
      <c r="DP18" s="86">
        <v>30</v>
      </c>
      <c r="DQ18" s="86">
        <v>10</v>
      </c>
      <c r="DR18" s="86">
        <v>0</v>
      </c>
      <c r="DS18" s="86">
        <v>0</v>
      </c>
      <c r="DT18" s="86">
        <v>11</v>
      </c>
      <c r="DU18" s="86">
        <v>1</v>
      </c>
      <c r="DV18" s="86">
        <v>6</v>
      </c>
      <c r="DW18" s="87">
        <v>1</v>
      </c>
      <c r="DX18" s="89">
        <v>0</v>
      </c>
      <c r="DY18" s="89">
        <v>0</v>
      </c>
      <c r="DZ18" s="89">
        <v>3</v>
      </c>
      <c r="EA18" s="89">
        <v>0</v>
      </c>
      <c r="EB18" s="89">
        <v>6</v>
      </c>
      <c r="EC18" s="89">
        <v>4</v>
      </c>
      <c r="ED18" s="89">
        <v>3</v>
      </c>
      <c r="EE18" s="89">
        <v>3</v>
      </c>
      <c r="EF18" s="89">
        <v>1</v>
      </c>
      <c r="EG18" s="89">
        <v>1</v>
      </c>
      <c r="EH18" s="89">
        <v>24</v>
      </c>
      <c r="EI18" s="89">
        <v>7</v>
      </c>
      <c r="EJ18" s="89">
        <v>11</v>
      </c>
      <c r="EK18" s="89">
        <v>5</v>
      </c>
      <c r="EL18" s="89">
        <v>13</v>
      </c>
      <c r="EM18" s="89">
        <v>2</v>
      </c>
      <c r="EN18" s="89">
        <v>0</v>
      </c>
      <c r="EO18" s="89">
        <v>0</v>
      </c>
      <c r="EP18" s="89">
        <v>0</v>
      </c>
      <c r="EQ18" s="89">
        <v>0</v>
      </c>
      <c r="ER18" s="89">
        <v>3</v>
      </c>
      <c r="ES18" s="89">
        <v>2</v>
      </c>
      <c r="ET18" s="89">
        <v>4</v>
      </c>
      <c r="EU18" s="89">
        <v>3</v>
      </c>
      <c r="EV18" s="89">
        <v>8</v>
      </c>
      <c r="EW18" s="89">
        <v>3</v>
      </c>
      <c r="EX18" s="89">
        <v>1</v>
      </c>
      <c r="EY18" s="90">
        <v>0</v>
      </c>
      <c r="EZ18" s="85">
        <v>4</v>
      </c>
      <c r="FA18" s="86">
        <v>2</v>
      </c>
      <c r="FB18" s="86">
        <v>0</v>
      </c>
      <c r="FC18" s="86">
        <v>0</v>
      </c>
      <c r="FD18" s="86">
        <v>0</v>
      </c>
      <c r="FE18" s="86">
        <v>0</v>
      </c>
      <c r="FF18" s="86">
        <v>1</v>
      </c>
      <c r="FG18" s="86">
        <v>0</v>
      </c>
      <c r="FH18" s="87">
        <v>2</v>
      </c>
      <c r="FI18" s="88">
        <v>1</v>
      </c>
      <c r="FJ18" s="86">
        <v>19</v>
      </c>
      <c r="FK18" s="86">
        <v>6</v>
      </c>
      <c r="FL18" s="86">
        <v>1</v>
      </c>
      <c r="FM18" s="86">
        <v>0</v>
      </c>
      <c r="FN18" s="86">
        <v>0</v>
      </c>
      <c r="FO18" s="86">
        <v>0</v>
      </c>
      <c r="FP18" s="86">
        <v>16</v>
      </c>
      <c r="FQ18" s="86">
        <v>4</v>
      </c>
      <c r="FR18" s="86">
        <v>3</v>
      </c>
      <c r="FS18" s="87">
        <v>0</v>
      </c>
      <c r="FT18" s="89">
        <v>13</v>
      </c>
      <c r="FU18" s="89">
        <v>4</v>
      </c>
      <c r="FV18" s="89">
        <v>2</v>
      </c>
      <c r="FW18" s="89">
        <v>2</v>
      </c>
      <c r="FX18" s="89">
        <v>0</v>
      </c>
      <c r="FY18" s="89">
        <v>0</v>
      </c>
      <c r="FZ18" s="89">
        <v>0</v>
      </c>
      <c r="GA18" s="89">
        <v>1</v>
      </c>
      <c r="GB18" s="89">
        <v>2</v>
      </c>
      <c r="GC18" s="89">
        <v>0</v>
      </c>
      <c r="GD18" s="89">
        <v>2</v>
      </c>
      <c r="GE18" s="89">
        <v>0</v>
      </c>
      <c r="GF18" s="89">
        <v>0</v>
      </c>
      <c r="GG18" s="89">
        <v>0</v>
      </c>
      <c r="GH18" s="89">
        <v>0</v>
      </c>
      <c r="GI18" s="89">
        <v>0</v>
      </c>
      <c r="GJ18" s="89">
        <v>0</v>
      </c>
      <c r="GK18" s="89">
        <v>0</v>
      </c>
      <c r="GL18" s="89">
        <v>0</v>
      </c>
      <c r="GM18" s="89">
        <v>0</v>
      </c>
      <c r="GN18" s="89">
        <v>0</v>
      </c>
      <c r="GO18" s="89">
        <v>0</v>
      </c>
      <c r="GP18" s="89">
        <v>0</v>
      </c>
      <c r="GQ18" s="89">
        <v>0</v>
      </c>
      <c r="GR18" s="89">
        <v>0</v>
      </c>
      <c r="GS18" s="89">
        <v>0</v>
      </c>
      <c r="GT18" s="89">
        <v>0</v>
      </c>
      <c r="GU18" s="89">
        <v>0</v>
      </c>
      <c r="GV18" s="89">
        <v>0</v>
      </c>
      <c r="GW18" s="89">
        <v>0</v>
      </c>
      <c r="GX18" s="89">
        <v>0</v>
      </c>
      <c r="GY18" s="89">
        <v>0</v>
      </c>
      <c r="GZ18" s="89">
        <v>0</v>
      </c>
      <c r="HA18" s="89">
        <v>0</v>
      </c>
      <c r="HB18" s="89">
        <v>0</v>
      </c>
      <c r="HC18" s="89">
        <v>0</v>
      </c>
      <c r="HD18" s="89">
        <v>0</v>
      </c>
      <c r="HE18" s="90">
        <v>0</v>
      </c>
      <c r="HF18" s="85">
        <v>0</v>
      </c>
      <c r="HG18" s="86">
        <v>0</v>
      </c>
      <c r="HH18" s="86">
        <v>0</v>
      </c>
      <c r="HI18" s="86">
        <v>0</v>
      </c>
      <c r="HJ18" s="86">
        <v>0</v>
      </c>
      <c r="HK18" s="86">
        <v>0</v>
      </c>
      <c r="HL18" s="86">
        <v>0</v>
      </c>
      <c r="HM18" s="86">
        <v>0</v>
      </c>
      <c r="HN18" s="87">
        <v>0</v>
      </c>
      <c r="HO18" s="88">
        <v>0</v>
      </c>
      <c r="HP18" s="86">
        <v>0</v>
      </c>
      <c r="HQ18" s="86">
        <v>0</v>
      </c>
      <c r="HR18" s="86">
        <v>0</v>
      </c>
      <c r="HS18" s="86">
        <v>0</v>
      </c>
      <c r="HT18" s="86">
        <v>0</v>
      </c>
      <c r="HU18" s="86">
        <v>0</v>
      </c>
      <c r="HV18" s="86">
        <v>14</v>
      </c>
      <c r="HW18" s="86">
        <v>4</v>
      </c>
      <c r="HX18" s="86">
        <v>0</v>
      </c>
      <c r="HY18" s="87">
        <v>0</v>
      </c>
      <c r="HZ18" s="89">
        <v>0</v>
      </c>
      <c r="IA18" s="89">
        <v>0</v>
      </c>
      <c r="IB18" s="89">
        <v>14</v>
      </c>
      <c r="IC18" s="89">
        <v>4</v>
      </c>
      <c r="ID18" s="89">
        <v>84</v>
      </c>
      <c r="IE18" s="89">
        <v>38</v>
      </c>
      <c r="IF18" s="89">
        <v>23</v>
      </c>
      <c r="IG18" s="89">
        <v>8</v>
      </c>
      <c r="IH18" s="89">
        <v>8</v>
      </c>
      <c r="II18" s="89">
        <v>3</v>
      </c>
      <c r="IJ18" s="89">
        <v>2</v>
      </c>
      <c r="IK18" s="89">
        <v>0</v>
      </c>
      <c r="IL18" s="89">
        <v>4</v>
      </c>
      <c r="IM18" s="89">
        <v>0</v>
      </c>
      <c r="IN18" s="89">
        <v>2</v>
      </c>
      <c r="IO18" s="89">
        <v>2</v>
      </c>
      <c r="IP18" s="89">
        <v>1</v>
      </c>
      <c r="IQ18" s="89">
        <v>0</v>
      </c>
      <c r="IR18" s="89">
        <v>0</v>
      </c>
      <c r="IS18" s="89">
        <v>1</v>
      </c>
      <c r="IT18" s="89">
        <v>6</v>
      </c>
      <c r="IU18" s="89">
        <v>2</v>
      </c>
      <c r="IV18" s="89">
        <v>57</v>
      </c>
      <c r="IW18" s="89">
        <v>24</v>
      </c>
      <c r="IX18" s="89">
        <v>0</v>
      </c>
      <c r="IY18" s="89">
        <v>1</v>
      </c>
      <c r="IZ18" s="89">
        <v>4</v>
      </c>
      <c r="JA18" s="89">
        <v>5</v>
      </c>
    </row>
    <row r="19" spans="1:261">
      <c r="A19" s="95" t="s">
        <v>51</v>
      </c>
      <c r="B19" s="82">
        <v>543</v>
      </c>
      <c r="C19" s="86">
        <v>345</v>
      </c>
      <c r="D19" s="86">
        <v>198</v>
      </c>
      <c r="E19" s="86">
        <v>10</v>
      </c>
      <c r="F19" s="86">
        <v>2</v>
      </c>
      <c r="G19" s="86">
        <v>0</v>
      </c>
      <c r="H19" s="86">
        <v>0</v>
      </c>
      <c r="I19" s="86">
        <v>1</v>
      </c>
      <c r="J19" s="86">
        <v>0</v>
      </c>
      <c r="K19" s="86">
        <v>0</v>
      </c>
      <c r="L19" s="86">
        <v>0</v>
      </c>
      <c r="M19" s="87">
        <v>1</v>
      </c>
      <c r="N19" s="88">
        <v>0</v>
      </c>
      <c r="O19" s="86">
        <v>4</v>
      </c>
      <c r="P19" s="86">
        <v>0</v>
      </c>
      <c r="Q19" s="86">
        <v>1</v>
      </c>
      <c r="R19" s="86">
        <v>0</v>
      </c>
      <c r="S19" s="86">
        <v>0</v>
      </c>
      <c r="T19" s="86">
        <v>0</v>
      </c>
      <c r="U19" s="86">
        <v>1</v>
      </c>
      <c r="V19" s="86">
        <v>0</v>
      </c>
      <c r="W19" s="86">
        <v>0</v>
      </c>
      <c r="X19" s="87">
        <v>0</v>
      </c>
      <c r="Y19" s="89">
        <v>1</v>
      </c>
      <c r="Z19" s="89">
        <v>0</v>
      </c>
      <c r="AA19" s="89">
        <v>3</v>
      </c>
      <c r="AB19" s="89">
        <v>2</v>
      </c>
      <c r="AC19" s="89">
        <v>94</v>
      </c>
      <c r="AD19" s="89">
        <v>105</v>
      </c>
      <c r="AE19" s="175">
        <v>90</v>
      </c>
      <c r="AF19" s="175">
        <v>105</v>
      </c>
      <c r="AG19" s="89">
        <v>3</v>
      </c>
      <c r="AH19" s="89">
        <v>1</v>
      </c>
      <c r="AI19" s="89">
        <v>2</v>
      </c>
      <c r="AJ19" s="89">
        <v>0</v>
      </c>
      <c r="AK19" s="89">
        <v>7</v>
      </c>
      <c r="AL19" s="89">
        <v>7</v>
      </c>
      <c r="AM19" s="89">
        <v>3</v>
      </c>
      <c r="AN19" s="89">
        <v>11</v>
      </c>
      <c r="AO19" s="89">
        <v>4</v>
      </c>
      <c r="AP19" s="89">
        <v>5</v>
      </c>
      <c r="AQ19" s="89">
        <v>12</v>
      </c>
      <c r="AR19" s="89">
        <v>1</v>
      </c>
      <c r="AS19" s="89">
        <v>5</v>
      </c>
      <c r="AT19" s="89">
        <v>0</v>
      </c>
      <c r="AU19" s="89">
        <v>10</v>
      </c>
      <c r="AV19" s="89">
        <v>5</v>
      </c>
      <c r="AW19" s="89">
        <v>0</v>
      </c>
      <c r="AX19" s="90">
        <v>0</v>
      </c>
      <c r="AY19" s="85">
        <v>26</v>
      </c>
      <c r="AZ19" s="86">
        <v>8</v>
      </c>
      <c r="BA19" s="86">
        <v>1</v>
      </c>
      <c r="BB19" s="86">
        <v>1</v>
      </c>
      <c r="BC19" s="86">
        <v>0</v>
      </c>
      <c r="BD19" s="86">
        <v>34</v>
      </c>
      <c r="BE19" s="86">
        <v>16</v>
      </c>
      <c r="BF19" s="86">
        <v>7</v>
      </c>
      <c r="BG19" s="86">
        <v>0</v>
      </c>
      <c r="BH19" s="87">
        <v>0</v>
      </c>
      <c r="BI19" s="88">
        <v>0</v>
      </c>
      <c r="BJ19" s="86">
        <v>4</v>
      </c>
      <c r="BK19" s="86">
        <v>0</v>
      </c>
      <c r="BL19" s="86">
        <v>2</v>
      </c>
      <c r="BM19" s="86">
        <v>2</v>
      </c>
      <c r="BN19" s="86">
        <v>1</v>
      </c>
      <c r="BO19" s="86">
        <v>4</v>
      </c>
      <c r="BP19" s="86">
        <v>0</v>
      </c>
      <c r="BQ19" s="86">
        <v>1</v>
      </c>
      <c r="BR19" s="86">
        <v>10</v>
      </c>
      <c r="BS19" s="87">
        <v>2</v>
      </c>
      <c r="BT19" s="89">
        <v>4</v>
      </c>
      <c r="BU19" s="89">
        <v>0</v>
      </c>
      <c r="BV19" s="89">
        <v>4</v>
      </c>
      <c r="BW19" s="89">
        <v>0</v>
      </c>
      <c r="BX19" s="89">
        <v>0</v>
      </c>
      <c r="BY19" s="89">
        <v>0</v>
      </c>
      <c r="BZ19" s="89">
        <v>0</v>
      </c>
      <c r="CA19" s="89">
        <v>0</v>
      </c>
      <c r="CB19" s="89">
        <v>0</v>
      </c>
      <c r="CC19" s="89">
        <v>0</v>
      </c>
      <c r="CD19" s="89">
        <v>0</v>
      </c>
      <c r="CE19" s="89">
        <v>0</v>
      </c>
      <c r="CF19" s="89">
        <v>11</v>
      </c>
      <c r="CG19" s="89">
        <v>4</v>
      </c>
      <c r="CH19" s="89">
        <v>11</v>
      </c>
      <c r="CI19" s="89">
        <v>1</v>
      </c>
      <c r="CJ19" s="89">
        <v>0</v>
      </c>
      <c r="CK19" s="89">
        <v>3</v>
      </c>
      <c r="CL19" s="89">
        <v>1</v>
      </c>
      <c r="CM19" s="89">
        <v>0</v>
      </c>
      <c r="CN19" s="89">
        <v>0</v>
      </c>
      <c r="CO19" s="89">
        <v>0</v>
      </c>
      <c r="CP19" s="89">
        <v>1</v>
      </c>
      <c r="CQ19" s="89">
        <v>0</v>
      </c>
      <c r="CR19" s="89">
        <v>7</v>
      </c>
      <c r="CS19" s="89">
        <v>4</v>
      </c>
      <c r="CT19" s="89">
        <v>1</v>
      </c>
      <c r="CU19" s="89">
        <v>0</v>
      </c>
      <c r="CV19" s="89">
        <v>0</v>
      </c>
      <c r="CW19" s="89">
        <v>2</v>
      </c>
      <c r="CX19" s="89">
        <v>0</v>
      </c>
      <c r="CY19" s="89">
        <v>1</v>
      </c>
      <c r="CZ19" s="89">
        <v>0</v>
      </c>
      <c r="DA19" s="89">
        <v>0</v>
      </c>
      <c r="DB19" s="89">
        <v>6</v>
      </c>
      <c r="DC19" s="90">
        <v>1</v>
      </c>
      <c r="DD19" s="85">
        <v>0</v>
      </c>
      <c r="DE19" s="86">
        <v>0</v>
      </c>
      <c r="DF19" s="86">
        <v>0</v>
      </c>
      <c r="DG19" s="86">
        <v>0</v>
      </c>
      <c r="DH19" s="86">
        <v>76</v>
      </c>
      <c r="DI19" s="86">
        <v>29</v>
      </c>
      <c r="DJ19" s="86">
        <v>0</v>
      </c>
      <c r="DK19" s="86">
        <v>0</v>
      </c>
      <c r="DL19" s="87">
        <v>0</v>
      </c>
      <c r="DM19" s="88">
        <v>0</v>
      </c>
      <c r="DN19" s="86">
        <v>0</v>
      </c>
      <c r="DO19" s="86">
        <v>0</v>
      </c>
      <c r="DP19" s="86">
        <v>36</v>
      </c>
      <c r="DQ19" s="86">
        <v>12</v>
      </c>
      <c r="DR19" s="86">
        <v>0</v>
      </c>
      <c r="DS19" s="86">
        <v>0</v>
      </c>
      <c r="DT19" s="86">
        <v>15</v>
      </c>
      <c r="DU19" s="86">
        <v>4</v>
      </c>
      <c r="DV19" s="86">
        <v>10</v>
      </c>
      <c r="DW19" s="87">
        <v>3</v>
      </c>
      <c r="DX19" s="89">
        <v>1</v>
      </c>
      <c r="DY19" s="89">
        <v>0</v>
      </c>
      <c r="DZ19" s="89">
        <v>2</v>
      </c>
      <c r="EA19" s="89">
        <v>0</v>
      </c>
      <c r="EB19" s="89">
        <v>2</v>
      </c>
      <c r="EC19" s="89">
        <v>2</v>
      </c>
      <c r="ED19" s="89">
        <v>5</v>
      </c>
      <c r="EE19" s="89">
        <v>2</v>
      </c>
      <c r="EF19" s="89">
        <v>1</v>
      </c>
      <c r="EG19" s="89">
        <v>1</v>
      </c>
      <c r="EH19" s="89">
        <v>32</v>
      </c>
      <c r="EI19" s="89">
        <v>12</v>
      </c>
      <c r="EJ19" s="89">
        <v>14</v>
      </c>
      <c r="EK19" s="89">
        <v>9</v>
      </c>
      <c r="EL19" s="89">
        <v>14</v>
      </c>
      <c r="EM19" s="89">
        <v>3</v>
      </c>
      <c r="EN19" s="89">
        <v>2</v>
      </c>
      <c r="EO19" s="89">
        <v>0</v>
      </c>
      <c r="EP19" s="89">
        <v>2</v>
      </c>
      <c r="EQ19" s="89">
        <v>0</v>
      </c>
      <c r="ER19" s="89">
        <v>3</v>
      </c>
      <c r="ES19" s="89">
        <v>0</v>
      </c>
      <c r="ET19" s="89">
        <v>5</v>
      </c>
      <c r="EU19" s="89">
        <v>5</v>
      </c>
      <c r="EV19" s="89">
        <v>16</v>
      </c>
      <c r="EW19" s="89">
        <v>4</v>
      </c>
      <c r="EX19" s="89">
        <v>0</v>
      </c>
      <c r="EY19" s="90">
        <v>0</v>
      </c>
      <c r="EZ19" s="85">
        <v>10</v>
      </c>
      <c r="FA19" s="86">
        <v>3</v>
      </c>
      <c r="FB19" s="86">
        <v>0</v>
      </c>
      <c r="FC19" s="86">
        <v>0</v>
      </c>
      <c r="FD19" s="86">
        <v>0</v>
      </c>
      <c r="FE19" s="86">
        <v>0</v>
      </c>
      <c r="FF19" s="86">
        <v>0</v>
      </c>
      <c r="FG19" s="86">
        <v>0</v>
      </c>
      <c r="FH19" s="87">
        <v>6</v>
      </c>
      <c r="FI19" s="88">
        <v>1</v>
      </c>
      <c r="FJ19" s="86">
        <v>36</v>
      </c>
      <c r="FK19" s="86">
        <v>7</v>
      </c>
      <c r="FL19" s="86">
        <v>1</v>
      </c>
      <c r="FM19" s="86">
        <v>0</v>
      </c>
      <c r="FN19" s="86">
        <v>1</v>
      </c>
      <c r="FO19" s="86">
        <v>0</v>
      </c>
      <c r="FP19" s="86">
        <v>27</v>
      </c>
      <c r="FQ19" s="86">
        <v>7</v>
      </c>
      <c r="FR19" s="86">
        <v>11</v>
      </c>
      <c r="FS19" s="87">
        <v>4</v>
      </c>
      <c r="FT19" s="89">
        <v>16</v>
      </c>
      <c r="FU19" s="89">
        <v>3</v>
      </c>
      <c r="FV19" s="89">
        <v>7</v>
      </c>
      <c r="FW19" s="89">
        <v>0</v>
      </c>
      <c r="FX19" s="89">
        <v>0</v>
      </c>
      <c r="FY19" s="89">
        <v>0</v>
      </c>
      <c r="FZ19" s="89">
        <v>1</v>
      </c>
      <c r="GA19" s="89">
        <v>3</v>
      </c>
      <c r="GB19" s="89">
        <v>2</v>
      </c>
      <c r="GC19" s="89">
        <v>1</v>
      </c>
      <c r="GD19" s="89">
        <v>1</v>
      </c>
      <c r="GE19" s="89">
        <v>0</v>
      </c>
      <c r="GF19" s="89">
        <v>1</v>
      </c>
      <c r="GG19" s="89">
        <v>1</v>
      </c>
      <c r="GH19" s="89">
        <v>0</v>
      </c>
      <c r="GI19" s="89">
        <v>0</v>
      </c>
      <c r="GJ19" s="89">
        <v>1</v>
      </c>
      <c r="GK19" s="89">
        <v>1</v>
      </c>
      <c r="GL19" s="89">
        <v>0</v>
      </c>
      <c r="GM19" s="89">
        <v>0</v>
      </c>
      <c r="GN19" s="89">
        <v>0</v>
      </c>
      <c r="GO19" s="89">
        <v>0</v>
      </c>
      <c r="GP19" s="89">
        <v>0</v>
      </c>
      <c r="GQ19" s="89">
        <v>0</v>
      </c>
      <c r="GR19" s="89">
        <v>0</v>
      </c>
      <c r="GS19" s="89">
        <v>0</v>
      </c>
      <c r="GT19" s="89">
        <v>0</v>
      </c>
      <c r="GU19" s="89">
        <v>0</v>
      </c>
      <c r="GV19" s="89">
        <v>0</v>
      </c>
      <c r="GW19" s="89">
        <v>0</v>
      </c>
      <c r="GX19" s="89">
        <v>0</v>
      </c>
      <c r="GY19" s="89">
        <v>0</v>
      </c>
      <c r="GZ19" s="89">
        <v>0</v>
      </c>
      <c r="HA19" s="89">
        <v>0</v>
      </c>
      <c r="HB19" s="89">
        <v>0</v>
      </c>
      <c r="HC19" s="89">
        <v>0</v>
      </c>
      <c r="HD19" s="89">
        <v>0</v>
      </c>
      <c r="HE19" s="90">
        <v>0</v>
      </c>
      <c r="HF19" s="85">
        <v>0</v>
      </c>
      <c r="HG19" s="86">
        <v>1</v>
      </c>
      <c r="HH19" s="86">
        <v>0</v>
      </c>
      <c r="HI19" s="86">
        <v>1</v>
      </c>
      <c r="HJ19" s="86">
        <v>0</v>
      </c>
      <c r="HK19" s="86">
        <v>0</v>
      </c>
      <c r="HL19" s="86">
        <v>0</v>
      </c>
      <c r="HM19" s="86">
        <v>0</v>
      </c>
      <c r="HN19" s="87">
        <v>0</v>
      </c>
      <c r="HO19" s="88">
        <v>0</v>
      </c>
      <c r="HP19" s="86">
        <v>0</v>
      </c>
      <c r="HQ19" s="86">
        <v>0</v>
      </c>
      <c r="HR19" s="86">
        <v>0</v>
      </c>
      <c r="HS19" s="86">
        <v>0</v>
      </c>
      <c r="HT19" s="86">
        <v>0</v>
      </c>
      <c r="HU19" s="86">
        <v>0</v>
      </c>
      <c r="HV19" s="86">
        <v>13</v>
      </c>
      <c r="HW19" s="86">
        <v>1</v>
      </c>
      <c r="HX19" s="86">
        <v>0</v>
      </c>
      <c r="HY19" s="87">
        <v>0</v>
      </c>
      <c r="HZ19" s="89">
        <v>0</v>
      </c>
      <c r="IA19" s="89">
        <v>0</v>
      </c>
      <c r="IB19" s="89">
        <v>13</v>
      </c>
      <c r="IC19" s="89">
        <v>1</v>
      </c>
      <c r="ID19" s="89">
        <v>78</v>
      </c>
      <c r="IE19" s="89">
        <v>37</v>
      </c>
      <c r="IF19" s="89">
        <v>27</v>
      </c>
      <c r="IG19" s="89">
        <v>12</v>
      </c>
      <c r="IH19" s="89">
        <v>11</v>
      </c>
      <c r="II19" s="89">
        <v>2</v>
      </c>
      <c r="IJ19" s="89">
        <v>2</v>
      </c>
      <c r="IK19" s="89">
        <v>1</v>
      </c>
      <c r="IL19" s="89">
        <v>5</v>
      </c>
      <c r="IM19" s="89">
        <v>2</v>
      </c>
      <c r="IN19" s="89">
        <v>3</v>
      </c>
      <c r="IO19" s="89">
        <v>1</v>
      </c>
      <c r="IP19" s="89">
        <v>0</v>
      </c>
      <c r="IQ19" s="89">
        <v>0</v>
      </c>
      <c r="IR19" s="89">
        <v>2</v>
      </c>
      <c r="IS19" s="89">
        <v>2</v>
      </c>
      <c r="IT19" s="89">
        <v>4</v>
      </c>
      <c r="IU19" s="89">
        <v>4</v>
      </c>
      <c r="IV19" s="89">
        <v>41</v>
      </c>
      <c r="IW19" s="89">
        <v>19</v>
      </c>
      <c r="IX19" s="89">
        <v>1</v>
      </c>
      <c r="IY19" s="89">
        <v>1</v>
      </c>
      <c r="IZ19" s="89">
        <v>9</v>
      </c>
      <c r="JA19" s="89">
        <v>5</v>
      </c>
    </row>
    <row r="20" spans="1:261">
      <c r="A20" s="95" t="s">
        <v>50</v>
      </c>
      <c r="B20" s="83">
        <v>802</v>
      </c>
      <c r="C20" s="91">
        <v>527</v>
      </c>
      <c r="D20" s="89">
        <v>275</v>
      </c>
      <c r="E20" s="91">
        <v>7</v>
      </c>
      <c r="F20" s="88">
        <v>2</v>
      </c>
      <c r="G20" s="86">
        <v>0</v>
      </c>
      <c r="H20" s="86">
        <v>0</v>
      </c>
      <c r="I20" s="86">
        <v>0</v>
      </c>
      <c r="J20" s="86">
        <v>0</v>
      </c>
      <c r="K20" s="86">
        <v>0</v>
      </c>
      <c r="L20" s="86">
        <v>0</v>
      </c>
      <c r="M20" s="87">
        <v>0</v>
      </c>
      <c r="N20" s="88">
        <v>0</v>
      </c>
      <c r="O20" s="86">
        <v>4</v>
      </c>
      <c r="P20" s="86">
        <v>2</v>
      </c>
      <c r="Q20" s="86">
        <v>3</v>
      </c>
      <c r="R20" s="86">
        <v>0</v>
      </c>
      <c r="S20" s="86">
        <v>1</v>
      </c>
      <c r="T20" s="86">
        <v>0</v>
      </c>
      <c r="U20" s="86">
        <v>2</v>
      </c>
      <c r="V20" s="86">
        <v>0</v>
      </c>
      <c r="W20" s="86">
        <v>0</v>
      </c>
      <c r="X20" s="87">
        <v>0</v>
      </c>
      <c r="Y20" s="89">
        <v>0</v>
      </c>
      <c r="Z20" s="89">
        <v>0</v>
      </c>
      <c r="AA20" s="89">
        <v>0</v>
      </c>
      <c r="AB20" s="89">
        <v>0</v>
      </c>
      <c r="AC20" s="89">
        <v>166</v>
      </c>
      <c r="AD20" s="89">
        <v>166</v>
      </c>
      <c r="AE20" s="175">
        <v>162</v>
      </c>
      <c r="AF20" s="175">
        <v>164</v>
      </c>
      <c r="AG20" s="89">
        <v>5</v>
      </c>
      <c r="AH20" s="89">
        <v>0</v>
      </c>
      <c r="AI20" s="89">
        <v>6</v>
      </c>
      <c r="AJ20" s="89">
        <v>5</v>
      </c>
      <c r="AK20" s="89">
        <v>24</v>
      </c>
      <c r="AL20" s="89">
        <v>11</v>
      </c>
      <c r="AM20" s="89">
        <v>14</v>
      </c>
      <c r="AN20" s="89">
        <v>11</v>
      </c>
      <c r="AO20" s="89">
        <v>9</v>
      </c>
      <c r="AP20" s="89">
        <v>8</v>
      </c>
      <c r="AQ20" s="89">
        <v>13</v>
      </c>
      <c r="AR20" s="89">
        <v>5</v>
      </c>
      <c r="AS20" s="89">
        <v>1</v>
      </c>
      <c r="AT20" s="89">
        <v>3</v>
      </c>
      <c r="AU20" s="89">
        <v>18</v>
      </c>
      <c r="AV20" s="89">
        <v>14</v>
      </c>
      <c r="AW20" s="89">
        <v>1</v>
      </c>
      <c r="AX20" s="90">
        <v>1</v>
      </c>
      <c r="AY20" s="85">
        <v>42</v>
      </c>
      <c r="AZ20" s="86">
        <v>14</v>
      </c>
      <c r="BA20" s="86">
        <v>1</v>
      </c>
      <c r="BB20" s="86">
        <v>2</v>
      </c>
      <c r="BC20" s="86">
        <v>0</v>
      </c>
      <c r="BD20" s="86">
        <v>35</v>
      </c>
      <c r="BE20" s="86">
        <v>19</v>
      </c>
      <c r="BF20" s="86">
        <v>15</v>
      </c>
      <c r="BG20" s="86">
        <v>2</v>
      </c>
      <c r="BH20" s="87">
        <v>0</v>
      </c>
      <c r="BI20" s="88">
        <v>2</v>
      </c>
      <c r="BJ20" s="86">
        <v>7</v>
      </c>
      <c r="BK20" s="86">
        <v>5</v>
      </c>
      <c r="BL20" s="86">
        <v>2</v>
      </c>
      <c r="BM20" s="86">
        <v>4</v>
      </c>
      <c r="BN20" s="86">
        <v>2</v>
      </c>
      <c r="BO20" s="86">
        <v>2</v>
      </c>
      <c r="BP20" s="86">
        <v>0</v>
      </c>
      <c r="BQ20" s="86">
        <v>3</v>
      </c>
      <c r="BR20" s="86">
        <v>15</v>
      </c>
      <c r="BS20" s="87">
        <v>5</v>
      </c>
      <c r="BT20" s="89">
        <v>4</v>
      </c>
      <c r="BU20" s="89">
        <v>2</v>
      </c>
      <c r="BV20" s="89">
        <v>0</v>
      </c>
      <c r="BW20" s="89">
        <v>1</v>
      </c>
      <c r="BX20" s="89">
        <v>4</v>
      </c>
      <c r="BY20" s="89">
        <v>1</v>
      </c>
      <c r="BZ20" s="89">
        <v>0</v>
      </c>
      <c r="CA20" s="89">
        <v>1</v>
      </c>
      <c r="CB20" s="89">
        <v>0</v>
      </c>
      <c r="CC20" s="89">
        <v>0</v>
      </c>
      <c r="CD20" s="89">
        <v>0</v>
      </c>
      <c r="CE20" s="89">
        <v>1</v>
      </c>
      <c r="CF20" s="89">
        <v>9</v>
      </c>
      <c r="CG20" s="89">
        <v>4</v>
      </c>
      <c r="CH20" s="89">
        <v>7</v>
      </c>
      <c r="CI20" s="89">
        <v>1</v>
      </c>
      <c r="CJ20" s="89">
        <v>2</v>
      </c>
      <c r="CK20" s="89">
        <v>3</v>
      </c>
      <c r="CL20" s="89">
        <v>3</v>
      </c>
      <c r="CM20" s="89">
        <v>1</v>
      </c>
      <c r="CN20" s="89">
        <v>0</v>
      </c>
      <c r="CO20" s="89">
        <v>0</v>
      </c>
      <c r="CP20" s="89">
        <v>3</v>
      </c>
      <c r="CQ20" s="89">
        <v>1</v>
      </c>
      <c r="CR20" s="89">
        <v>11</v>
      </c>
      <c r="CS20" s="89">
        <v>3</v>
      </c>
      <c r="CT20" s="89">
        <v>0</v>
      </c>
      <c r="CU20" s="89">
        <v>0</v>
      </c>
      <c r="CV20" s="89">
        <v>2</v>
      </c>
      <c r="CW20" s="89">
        <v>1</v>
      </c>
      <c r="CX20" s="89">
        <v>0</v>
      </c>
      <c r="CY20" s="89">
        <v>0</v>
      </c>
      <c r="CZ20" s="89">
        <v>0</v>
      </c>
      <c r="DA20" s="89">
        <v>0</v>
      </c>
      <c r="DB20" s="89">
        <v>9</v>
      </c>
      <c r="DC20" s="90">
        <v>2</v>
      </c>
      <c r="DD20" s="85">
        <v>0</v>
      </c>
      <c r="DE20" s="86">
        <v>0</v>
      </c>
      <c r="DF20" s="86">
        <v>0</v>
      </c>
      <c r="DG20" s="86">
        <v>0</v>
      </c>
      <c r="DH20" s="86">
        <v>128</v>
      </c>
      <c r="DI20" s="86">
        <v>39</v>
      </c>
      <c r="DJ20" s="86">
        <v>3</v>
      </c>
      <c r="DK20" s="86">
        <v>0</v>
      </c>
      <c r="DL20" s="87">
        <v>2</v>
      </c>
      <c r="DM20" s="88">
        <v>0</v>
      </c>
      <c r="DN20" s="86">
        <v>1</v>
      </c>
      <c r="DO20" s="86">
        <v>0</v>
      </c>
      <c r="DP20" s="86">
        <v>65</v>
      </c>
      <c r="DQ20" s="86">
        <v>19</v>
      </c>
      <c r="DR20" s="86">
        <v>0</v>
      </c>
      <c r="DS20" s="86">
        <v>0</v>
      </c>
      <c r="DT20" s="86">
        <v>23</v>
      </c>
      <c r="DU20" s="86">
        <v>4</v>
      </c>
      <c r="DV20" s="86">
        <v>17</v>
      </c>
      <c r="DW20" s="87">
        <v>5</v>
      </c>
      <c r="DX20" s="89">
        <v>1</v>
      </c>
      <c r="DY20" s="89">
        <v>1</v>
      </c>
      <c r="DZ20" s="89">
        <v>3</v>
      </c>
      <c r="EA20" s="89">
        <v>1</v>
      </c>
      <c r="EB20" s="89">
        <v>8</v>
      </c>
      <c r="EC20" s="89">
        <v>5</v>
      </c>
      <c r="ED20" s="89">
        <v>10</v>
      </c>
      <c r="EE20" s="89">
        <v>2</v>
      </c>
      <c r="EF20" s="89">
        <v>3</v>
      </c>
      <c r="EG20" s="89">
        <v>1</v>
      </c>
      <c r="EH20" s="89">
        <v>44</v>
      </c>
      <c r="EI20" s="89">
        <v>13</v>
      </c>
      <c r="EJ20" s="89">
        <v>13</v>
      </c>
      <c r="EK20" s="89">
        <v>7</v>
      </c>
      <c r="EL20" s="89">
        <v>25</v>
      </c>
      <c r="EM20" s="89">
        <v>6</v>
      </c>
      <c r="EN20" s="89">
        <v>2</v>
      </c>
      <c r="EO20" s="89">
        <v>0</v>
      </c>
      <c r="EP20" s="89">
        <v>4</v>
      </c>
      <c r="EQ20" s="89">
        <v>0</v>
      </c>
      <c r="ER20" s="89">
        <v>7</v>
      </c>
      <c r="ES20" s="89">
        <v>4</v>
      </c>
      <c r="ET20" s="89">
        <v>9</v>
      </c>
      <c r="EU20" s="89">
        <v>3</v>
      </c>
      <c r="EV20" s="89">
        <v>17</v>
      </c>
      <c r="EW20" s="89">
        <v>9</v>
      </c>
      <c r="EX20" s="89">
        <v>0</v>
      </c>
      <c r="EY20" s="90">
        <v>0</v>
      </c>
      <c r="EZ20" s="85">
        <v>9</v>
      </c>
      <c r="FA20" s="86">
        <v>4</v>
      </c>
      <c r="FB20" s="86">
        <v>0</v>
      </c>
      <c r="FC20" s="86">
        <v>0</v>
      </c>
      <c r="FD20" s="86">
        <v>2</v>
      </c>
      <c r="FE20" s="86">
        <v>1</v>
      </c>
      <c r="FF20" s="86">
        <v>0</v>
      </c>
      <c r="FG20" s="86">
        <v>2</v>
      </c>
      <c r="FH20" s="87">
        <v>6</v>
      </c>
      <c r="FI20" s="88">
        <v>2</v>
      </c>
      <c r="FJ20" s="86">
        <v>48</v>
      </c>
      <c r="FK20" s="86">
        <v>13</v>
      </c>
      <c r="FL20" s="86">
        <v>0</v>
      </c>
      <c r="FM20" s="86">
        <v>0</v>
      </c>
      <c r="FN20" s="86">
        <v>3</v>
      </c>
      <c r="FO20" s="86">
        <v>0</v>
      </c>
      <c r="FP20" s="86">
        <v>37</v>
      </c>
      <c r="FQ20" s="86">
        <v>11</v>
      </c>
      <c r="FR20" s="86">
        <v>12</v>
      </c>
      <c r="FS20" s="87">
        <v>4</v>
      </c>
      <c r="FT20" s="89">
        <v>25</v>
      </c>
      <c r="FU20" s="89">
        <v>7</v>
      </c>
      <c r="FV20" s="89">
        <v>8</v>
      </c>
      <c r="FW20" s="89">
        <v>2</v>
      </c>
      <c r="FX20" s="89">
        <v>1</v>
      </c>
      <c r="FY20" s="89">
        <v>0</v>
      </c>
      <c r="FZ20" s="89">
        <v>0</v>
      </c>
      <c r="GA20" s="89">
        <v>0</v>
      </c>
      <c r="GB20" s="89">
        <v>4</v>
      </c>
      <c r="GC20" s="89">
        <v>2</v>
      </c>
      <c r="GD20" s="89">
        <v>0</v>
      </c>
      <c r="GE20" s="89">
        <v>0</v>
      </c>
      <c r="GF20" s="89">
        <v>2</v>
      </c>
      <c r="GG20" s="89">
        <v>2</v>
      </c>
      <c r="GH20" s="89">
        <v>0</v>
      </c>
      <c r="GI20" s="89">
        <v>0</v>
      </c>
      <c r="GJ20" s="89">
        <v>2</v>
      </c>
      <c r="GK20" s="89">
        <v>2</v>
      </c>
      <c r="GL20" s="89">
        <v>0</v>
      </c>
      <c r="GM20" s="89">
        <v>0</v>
      </c>
      <c r="GN20" s="89">
        <v>2</v>
      </c>
      <c r="GO20" s="89">
        <v>0</v>
      </c>
      <c r="GP20" s="89">
        <v>0</v>
      </c>
      <c r="GQ20" s="89">
        <v>0</v>
      </c>
      <c r="GR20" s="89">
        <v>0</v>
      </c>
      <c r="GS20" s="89">
        <v>0</v>
      </c>
      <c r="GT20" s="89">
        <v>0</v>
      </c>
      <c r="GU20" s="89">
        <v>0</v>
      </c>
      <c r="GV20" s="89">
        <v>0</v>
      </c>
      <c r="GW20" s="89">
        <v>0</v>
      </c>
      <c r="GX20" s="89">
        <v>0</v>
      </c>
      <c r="GY20" s="89">
        <v>0</v>
      </c>
      <c r="GZ20" s="89">
        <v>0</v>
      </c>
      <c r="HA20" s="89">
        <v>0</v>
      </c>
      <c r="HB20" s="89">
        <v>0</v>
      </c>
      <c r="HC20" s="89">
        <v>0</v>
      </c>
      <c r="HD20" s="89">
        <v>0</v>
      </c>
      <c r="HE20" s="90">
        <v>0</v>
      </c>
      <c r="HF20" s="85">
        <v>0</v>
      </c>
      <c r="HG20" s="86">
        <v>0</v>
      </c>
      <c r="HH20" s="86">
        <v>0</v>
      </c>
      <c r="HI20" s="86">
        <v>0</v>
      </c>
      <c r="HJ20" s="86">
        <v>0</v>
      </c>
      <c r="HK20" s="86">
        <v>0</v>
      </c>
      <c r="HL20" s="86">
        <v>0</v>
      </c>
      <c r="HM20" s="86">
        <v>0</v>
      </c>
      <c r="HN20" s="87">
        <v>0</v>
      </c>
      <c r="HO20" s="88">
        <v>0</v>
      </c>
      <c r="HP20" s="86">
        <v>0</v>
      </c>
      <c r="HQ20" s="86">
        <v>0</v>
      </c>
      <c r="HR20" s="86">
        <v>0</v>
      </c>
      <c r="HS20" s="86">
        <v>0</v>
      </c>
      <c r="HT20" s="86">
        <v>0</v>
      </c>
      <c r="HU20" s="86">
        <v>0</v>
      </c>
      <c r="HV20" s="86">
        <v>18</v>
      </c>
      <c r="HW20" s="86">
        <v>4</v>
      </c>
      <c r="HX20" s="86">
        <v>0</v>
      </c>
      <c r="HY20" s="87">
        <v>0</v>
      </c>
      <c r="HZ20" s="89">
        <v>0</v>
      </c>
      <c r="IA20" s="89">
        <v>0</v>
      </c>
      <c r="IB20" s="89">
        <v>18</v>
      </c>
      <c r="IC20" s="89">
        <v>4</v>
      </c>
      <c r="ID20" s="89">
        <v>115</v>
      </c>
      <c r="IE20" s="89">
        <v>31</v>
      </c>
      <c r="IF20" s="89">
        <v>43</v>
      </c>
      <c r="IG20" s="89">
        <v>8</v>
      </c>
      <c r="IH20" s="89">
        <v>11</v>
      </c>
      <c r="II20" s="89">
        <v>2</v>
      </c>
      <c r="IJ20" s="89">
        <v>11</v>
      </c>
      <c r="IK20" s="89">
        <v>1</v>
      </c>
      <c r="IL20" s="89">
        <v>1</v>
      </c>
      <c r="IM20" s="89">
        <v>1</v>
      </c>
      <c r="IN20" s="89">
        <v>1</v>
      </c>
      <c r="IO20" s="89">
        <v>3</v>
      </c>
      <c r="IP20" s="89">
        <v>1</v>
      </c>
      <c r="IQ20" s="89">
        <v>0</v>
      </c>
      <c r="IR20" s="89">
        <v>6</v>
      </c>
      <c r="IS20" s="89">
        <v>0</v>
      </c>
      <c r="IT20" s="89">
        <v>12</v>
      </c>
      <c r="IU20" s="89">
        <v>1</v>
      </c>
      <c r="IV20" s="89">
        <v>63</v>
      </c>
      <c r="IW20" s="89">
        <v>19</v>
      </c>
      <c r="IX20" s="89">
        <v>1</v>
      </c>
      <c r="IY20" s="89">
        <v>0</v>
      </c>
      <c r="IZ20" s="89">
        <v>8</v>
      </c>
      <c r="JA20" s="89">
        <v>4</v>
      </c>
    </row>
    <row r="21" spans="1:261">
      <c r="A21" s="95" t="s">
        <v>49</v>
      </c>
      <c r="B21" s="82">
        <v>1206</v>
      </c>
      <c r="C21" s="86">
        <v>787</v>
      </c>
      <c r="D21" s="86">
        <v>419</v>
      </c>
      <c r="E21" s="86">
        <v>14</v>
      </c>
      <c r="F21" s="86">
        <v>9</v>
      </c>
      <c r="G21" s="86">
        <v>0</v>
      </c>
      <c r="H21" s="86">
        <v>0</v>
      </c>
      <c r="I21" s="86">
        <v>1</v>
      </c>
      <c r="J21" s="86">
        <v>0</v>
      </c>
      <c r="K21" s="86">
        <v>0</v>
      </c>
      <c r="L21" s="86">
        <v>0</v>
      </c>
      <c r="M21" s="87">
        <v>1</v>
      </c>
      <c r="N21" s="88">
        <v>0</v>
      </c>
      <c r="O21" s="86">
        <v>8</v>
      </c>
      <c r="P21" s="86">
        <v>2</v>
      </c>
      <c r="Q21" s="86">
        <v>4</v>
      </c>
      <c r="R21" s="86">
        <v>4</v>
      </c>
      <c r="S21" s="86">
        <v>2</v>
      </c>
      <c r="T21" s="86">
        <v>1</v>
      </c>
      <c r="U21" s="86">
        <v>2</v>
      </c>
      <c r="V21" s="86">
        <v>2</v>
      </c>
      <c r="W21" s="86">
        <v>0</v>
      </c>
      <c r="X21" s="87">
        <v>1</v>
      </c>
      <c r="Y21" s="89">
        <v>0</v>
      </c>
      <c r="Z21" s="89">
        <v>0</v>
      </c>
      <c r="AA21" s="89">
        <v>1</v>
      </c>
      <c r="AB21" s="89">
        <v>3</v>
      </c>
      <c r="AC21" s="89">
        <v>316</v>
      </c>
      <c r="AD21" s="89">
        <v>260</v>
      </c>
      <c r="AE21" s="175">
        <v>308</v>
      </c>
      <c r="AF21" s="175">
        <v>255</v>
      </c>
      <c r="AG21" s="89">
        <v>8</v>
      </c>
      <c r="AH21" s="89">
        <v>3</v>
      </c>
      <c r="AI21" s="89">
        <v>25</v>
      </c>
      <c r="AJ21" s="89">
        <v>1</v>
      </c>
      <c r="AK21" s="89">
        <v>48</v>
      </c>
      <c r="AL21" s="89">
        <v>29</v>
      </c>
      <c r="AM21" s="89">
        <v>32</v>
      </c>
      <c r="AN21" s="89">
        <v>29</v>
      </c>
      <c r="AO21" s="89">
        <v>20</v>
      </c>
      <c r="AP21" s="89">
        <v>10</v>
      </c>
      <c r="AQ21" s="89">
        <v>31</v>
      </c>
      <c r="AR21" s="89">
        <v>7</v>
      </c>
      <c r="AS21" s="89">
        <v>6</v>
      </c>
      <c r="AT21" s="89">
        <v>6</v>
      </c>
      <c r="AU21" s="89">
        <v>36</v>
      </c>
      <c r="AV21" s="89">
        <v>17</v>
      </c>
      <c r="AW21" s="89">
        <v>1</v>
      </c>
      <c r="AX21" s="90">
        <v>0</v>
      </c>
      <c r="AY21" s="85">
        <v>52</v>
      </c>
      <c r="AZ21" s="86">
        <v>27</v>
      </c>
      <c r="BA21" s="86">
        <v>0</v>
      </c>
      <c r="BB21" s="86">
        <v>1</v>
      </c>
      <c r="BC21" s="86">
        <v>0</v>
      </c>
      <c r="BD21" s="86">
        <v>48</v>
      </c>
      <c r="BE21" s="86">
        <v>19</v>
      </c>
      <c r="BF21" s="86">
        <v>18</v>
      </c>
      <c r="BG21" s="86">
        <v>6</v>
      </c>
      <c r="BH21" s="87">
        <v>2</v>
      </c>
      <c r="BI21" s="88">
        <v>2</v>
      </c>
      <c r="BJ21" s="86">
        <v>5</v>
      </c>
      <c r="BK21" s="86">
        <v>1</v>
      </c>
      <c r="BL21" s="86">
        <v>6</v>
      </c>
      <c r="BM21" s="86">
        <v>7</v>
      </c>
      <c r="BN21" s="86">
        <v>5</v>
      </c>
      <c r="BO21" s="86">
        <v>8</v>
      </c>
      <c r="BP21" s="86">
        <v>1</v>
      </c>
      <c r="BQ21" s="86">
        <v>0</v>
      </c>
      <c r="BR21" s="86">
        <v>24</v>
      </c>
      <c r="BS21" s="87">
        <v>22</v>
      </c>
      <c r="BT21" s="89">
        <v>8</v>
      </c>
      <c r="BU21" s="89">
        <v>5</v>
      </c>
      <c r="BV21" s="89">
        <v>3</v>
      </c>
      <c r="BW21" s="89">
        <v>1</v>
      </c>
      <c r="BX21" s="89">
        <v>5</v>
      </c>
      <c r="BY21" s="89">
        <v>4</v>
      </c>
      <c r="BZ21" s="89">
        <v>0</v>
      </c>
      <c r="CA21" s="89">
        <v>1</v>
      </c>
      <c r="CB21" s="89">
        <v>0</v>
      </c>
      <c r="CC21" s="89">
        <v>0</v>
      </c>
      <c r="CD21" s="89">
        <v>0</v>
      </c>
      <c r="CE21" s="89">
        <v>1</v>
      </c>
      <c r="CF21" s="89">
        <v>20</v>
      </c>
      <c r="CG21" s="89">
        <v>4</v>
      </c>
      <c r="CH21" s="89">
        <v>17</v>
      </c>
      <c r="CI21" s="89">
        <v>2</v>
      </c>
      <c r="CJ21" s="89">
        <v>3</v>
      </c>
      <c r="CK21" s="89">
        <v>2</v>
      </c>
      <c r="CL21" s="89">
        <v>1</v>
      </c>
      <c r="CM21" s="89">
        <v>1</v>
      </c>
      <c r="CN21" s="89">
        <v>0</v>
      </c>
      <c r="CO21" s="89">
        <v>0</v>
      </c>
      <c r="CP21" s="89">
        <v>1</v>
      </c>
      <c r="CQ21" s="89">
        <v>1</v>
      </c>
      <c r="CR21" s="89">
        <v>17</v>
      </c>
      <c r="CS21" s="89">
        <v>9</v>
      </c>
      <c r="CT21" s="89">
        <v>1</v>
      </c>
      <c r="CU21" s="89">
        <v>0</v>
      </c>
      <c r="CV21" s="89">
        <v>2</v>
      </c>
      <c r="CW21" s="89">
        <v>0</v>
      </c>
      <c r="CX21" s="89">
        <v>1</v>
      </c>
      <c r="CY21" s="89">
        <v>0</v>
      </c>
      <c r="CZ21" s="89">
        <v>0</v>
      </c>
      <c r="DA21" s="89">
        <v>0</v>
      </c>
      <c r="DB21" s="89">
        <v>13</v>
      </c>
      <c r="DC21" s="90">
        <v>9</v>
      </c>
      <c r="DD21" s="85">
        <v>0</v>
      </c>
      <c r="DE21" s="86">
        <v>0</v>
      </c>
      <c r="DF21" s="86">
        <v>0</v>
      </c>
      <c r="DG21" s="86">
        <v>0</v>
      </c>
      <c r="DH21" s="86">
        <v>168</v>
      </c>
      <c r="DI21" s="86">
        <v>51</v>
      </c>
      <c r="DJ21" s="86">
        <v>4</v>
      </c>
      <c r="DK21" s="86">
        <v>0</v>
      </c>
      <c r="DL21" s="87">
        <v>3</v>
      </c>
      <c r="DM21" s="88">
        <v>0</v>
      </c>
      <c r="DN21" s="86">
        <v>1</v>
      </c>
      <c r="DO21" s="86">
        <v>0</v>
      </c>
      <c r="DP21" s="86">
        <v>90</v>
      </c>
      <c r="DQ21" s="86">
        <v>22</v>
      </c>
      <c r="DR21" s="86">
        <v>0</v>
      </c>
      <c r="DS21" s="86">
        <v>0</v>
      </c>
      <c r="DT21" s="86">
        <v>34</v>
      </c>
      <c r="DU21" s="86">
        <v>4</v>
      </c>
      <c r="DV21" s="86">
        <v>32</v>
      </c>
      <c r="DW21" s="87">
        <v>5</v>
      </c>
      <c r="DX21" s="89">
        <v>0</v>
      </c>
      <c r="DY21" s="89">
        <v>0</v>
      </c>
      <c r="DZ21" s="89">
        <v>5</v>
      </c>
      <c r="EA21" s="89">
        <v>3</v>
      </c>
      <c r="EB21" s="89">
        <v>8</v>
      </c>
      <c r="EC21" s="89">
        <v>2</v>
      </c>
      <c r="ED21" s="89">
        <v>8</v>
      </c>
      <c r="EE21" s="89">
        <v>6</v>
      </c>
      <c r="EF21" s="89">
        <v>3</v>
      </c>
      <c r="EG21" s="89">
        <v>2</v>
      </c>
      <c r="EH21" s="89">
        <v>58</v>
      </c>
      <c r="EI21" s="89">
        <v>27</v>
      </c>
      <c r="EJ21" s="89">
        <v>13</v>
      </c>
      <c r="EK21" s="89">
        <v>15</v>
      </c>
      <c r="EL21" s="89">
        <v>33</v>
      </c>
      <c r="EM21" s="89">
        <v>9</v>
      </c>
      <c r="EN21" s="89">
        <v>10</v>
      </c>
      <c r="EO21" s="89">
        <v>3</v>
      </c>
      <c r="EP21" s="89">
        <v>2</v>
      </c>
      <c r="EQ21" s="89">
        <v>0</v>
      </c>
      <c r="ER21" s="89">
        <v>12</v>
      </c>
      <c r="ES21" s="89">
        <v>1</v>
      </c>
      <c r="ET21" s="89">
        <v>4</v>
      </c>
      <c r="EU21" s="89">
        <v>1</v>
      </c>
      <c r="EV21" s="89">
        <v>56</v>
      </c>
      <c r="EW21" s="89">
        <v>9</v>
      </c>
      <c r="EX21" s="89">
        <v>1</v>
      </c>
      <c r="EY21" s="90">
        <v>0</v>
      </c>
      <c r="EZ21" s="85">
        <v>25</v>
      </c>
      <c r="FA21" s="86">
        <v>5</v>
      </c>
      <c r="FB21" s="86">
        <v>1</v>
      </c>
      <c r="FC21" s="86">
        <v>0</v>
      </c>
      <c r="FD21" s="86">
        <v>4</v>
      </c>
      <c r="FE21" s="86">
        <v>1</v>
      </c>
      <c r="FF21" s="86">
        <v>1</v>
      </c>
      <c r="FG21" s="86">
        <v>1</v>
      </c>
      <c r="FH21" s="87">
        <v>24</v>
      </c>
      <c r="FI21" s="88">
        <v>2</v>
      </c>
      <c r="FJ21" s="86">
        <v>66</v>
      </c>
      <c r="FK21" s="86">
        <v>19</v>
      </c>
      <c r="FL21" s="86">
        <v>10</v>
      </c>
      <c r="FM21" s="86">
        <v>0</v>
      </c>
      <c r="FN21" s="86">
        <v>3</v>
      </c>
      <c r="FO21" s="86">
        <v>1</v>
      </c>
      <c r="FP21" s="86">
        <v>37</v>
      </c>
      <c r="FQ21" s="86">
        <v>12</v>
      </c>
      <c r="FR21" s="86">
        <v>14</v>
      </c>
      <c r="FS21" s="87">
        <v>4</v>
      </c>
      <c r="FT21" s="89">
        <v>23</v>
      </c>
      <c r="FU21" s="89">
        <v>8</v>
      </c>
      <c r="FV21" s="89">
        <v>16</v>
      </c>
      <c r="FW21" s="89">
        <v>6</v>
      </c>
      <c r="FX21" s="89">
        <v>1</v>
      </c>
      <c r="FY21" s="89">
        <v>0</v>
      </c>
      <c r="FZ21" s="89">
        <v>4</v>
      </c>
      <c r="GA21" s="89">
        <v>2</v>
      </c>
      <c r="GB21" s="89">
        <v>8</v>
      </c>
      <c r="GC21" s="89">
        <v>2</v>
      </c>
      <c r="GD21" s="89">
        <v>1</v>
      </c>
      <c r="GE21" s="89">
        <v>0</v>
      </c>
      <c r="GF21" s="89">
        <v>4</v>
      </c>
      <c r="GG21" s="89">
        <v>1</v>
      </c>
      <c r="GH21" s="89">
        <v>0</v>
      </c>
      <c r="GI21" s="89">
        <v>0</v>
      </c>
      <c r="GJ21" s="89">
        <v>4</v>
      </c>
      <c r="GK21" s="89">
        <v>1</v>
      </c>
      <c r="GL21" s="89">
        <v>0</v>
      </c>
      <c r="GM21" s="89">
        <v>0</v>
      </c>
      <c r="GN21" s="89">
        <v>3</v>
      </c>
      <c r="GO21" s="89">
        <v>1</v>
      </c>
      <c r="GP21" s="89">
        <v>0</v>
      </c>
      <c r="GQ21" s="89">
        <v>0</v>
      </c>
      <c r="GR21" s="89">
        <v>0</v>
      </c>
      <c r="GS21" s="89">
        <v>0</v>
      </c>
      <c r="GT21" s="89">
        <v>0</v>
      </c>
      <c r="GU21" s="89">
        <v>0</v>
      </c>
      <c r="GV21" s="89">
        <v>0</v>
      </c>
      <c r="GW21" s="89">
        <v>0</v>
      </c>
      <c r="GX21" s="89">
        <v>0</v>
      </c>
      <c r="GY21" s="89">
        <v>0</v>
      </c>
      <c r="GZ21" s="89">
        <v>0</v>
      </c>
      <c r="HA21" s="89">
        <v>0</v>
      </c>
      <c r="HB21" s="89">
        <v>0</v>
      </c>
      <c r="HC21" s="89">
        <v>0</v>
      </c>
      <c r="HD21" s="89">
        <v>0</v>
      </c>
      <c r="HE21" s="90">
        <v>0</v>
      </c>
      <c r="HF21" s="85">
        <v>0</v>
      </c>
      <c r="HG21" s="86">
        <v>0</v>
      </c>
      <c r="HH21" s="86">
        <v>0</v>
      </c>
      <c r="HI21" s="86">
        <v>0</v>
      </c>
      <c r="HJ21" s="86">
        <v>0</v>
      </c>
      <c r="HK21" s="86">
        <v>0</v>
      </c>
      <c r="HL21" s="86">
        <v>0</v>
      </c>
      <c r="HM21" s="86">
        <v>0</v>
      </c>
      <c r="HN21" s="87">
        <v>0</v>
      </c>
      <c r="HO21" s="88">
        <v>0</v>
      </c>
      <c r="HP21" s="86">
        <v>0</v>
      </c>
      <c r="HQ21" s="86">
        <v>0</v>
      </c>
      <c r="HR21" s="86">
        <v>0</v>
      </c>
      <c r="HS21" s="86">
        <v>0</v>
      </c>
      <c r="HT21" s="86">
        <v>0</v>
      </c>
      <c r="HU21" s="86">
        <v>0</v>
      </c>
      <c r="HV21" s="86">
        <v>23</v>
      </c>
      <c r="HW21" s="86">
        <v>6</v>
      </c>
      <c r="HX21" s="86">
        <v>0</v>
      </c>
      <c r="HY21" s="87">
        <v>0</v>
      </c>
      <c r="HZ21" s="89">
        <v>0</v>
      </c>
      <c r="IA21" s="89">
        <v>0</v>
      </c>
      <c r="IB21" s="89">
        <v>23</v>
      </c>
      <c r="IC21" s="89">
        <v>6</v>
      </c>
      <c r="ID21" s="89">
        <v>93</v>
      </c>
      <c r="IE21" s="89">
        <v>46</v>
      </c>
      <c r="IF21" s="89">
        <v>40</v>
      </c>
      <c r="IG21" s="89">
        <v>12</v>
      </c>
      <c r="IH21" s="89">
        <v>13</v>
      </c>
      <c r="II21" s="89">
        <v>2</v>
      </c>
      <c r="IJ21" s="89">
        <v>4</v>
      </c>
      <c r="IK21" s="89">
        <v>2</v>
      </c>
      <c r="IL21" s="89">
        <v>2</v>
      </c>
      <c r="IM21" s="89">
        <v>1</v>
      </c>
      <c r="IN21" s="89">
        <v>9</v>
      </c>
      <c r="IO21" s="89">
        <v>2</v>
      </c>
      <c r="IP21" s="89">
        <v>0</v>
      </c>
      <c r="IQ21" s="89">
        <v>0</v>
      </c>
      <c r="IR21" s="89">
        <v>2</v>
      </c>
      <c r="IS21" s="89">
        <v>0</v>
      </c>
      <c r="IT21" s="89">
        <v>10</v>
      </c>
      <c r="IU21" s="89">
        <v>5</v>
      </c>
      <c r="IV21" s="89">
        <v>46</v>
      </c>
      <c r="IW21" s="89">
        <v>29</v>
      </c>
      <c r="IX21" s="89">
        <v>0</v>
      </c>
      <c r="IY21" s="89">
        <v>1</v>
      </c>
      <c r="IZ21" s="89">
        <v>7</v>
      </c>
      <c r="JA21" s="89">
        <v>4</v>
      </c>
    </row>
    <row r="22" spans="1:261">
      <c r="A22" s="95" t="s">
        <v>48</v>
      </c>
      <c r="B22" s="82">
        <v>2124</v>
      </c>
      <c r="C22" s="86">
        <v>1433</v>
      </c>
      <c r="D22" s="86">
        <v>691</v>
      </c>
      <c r="E22" s="86">
        <v>35</v>
      </c>
      <c r="F22" s="86">
        <v>22</v>
      </c>
      <c r="G22" s="86">
        <v>0</v>
      </c>
      <c r="H22" s="86">
        <v>0</v>
      </c>
      <c r="I22" s="86">
        <v>4</v>
      </c>
      <c r="J22" s="86">
        <v>1</v>
      </c>
      <c r="K22" s="86">
        <v>4</v>
      </c>
      <c r="L22" s="86">
        <v>1</v>
      </c>
      <c r="M22" s="87">
        <v>0</v>
      </c>
      <c r="N22" s="88">
        <v>0</v>
      </c>
      <c r="O22" s="86">
        <v>14</v>
      </c>
      <c r="P22" s="86">
        <v>8</v>
      </c>
      <c r="Q22" s="86">
        <v>11</v>
      </c>
      <c r="R22" s="86">
        <v>6</v>
      </c>
      <c r="S22" s="86">
        <v>6</v>
      </c>
      <c r="T22" s="86">
        <v>2</v>
      </c>
      <c r="U22" s="86">
        <v>4</v>
      </c>
      <c r="V22" s="86">
        <v>4</v>
      </c>
      <c r="W22" s="86">
        <v>1</v>
      </c>
      <c r="X22" s="87">
        <v>0</v>
      </c>
      <c r="Y22" s="89">
        <v>2</v>
      </c>
      <c r="Z22" s="89">
        <v>0</v>
      </c>
      <c r="AA22" s="89">
        <v>4</v>
      </c>
      <c r="AB22" s="89">
        <v>7</v>
      </c>
      <c r="AC22" s="89">
        <v>643</v>
      </c>
      <c r="AD22" s="89">
        <v>393</v>
      </c>
      <c r="AE22" s="175">
        <v>631</v>
      </c>
      <c r="AF22" s="175">
        <v>387</v>
      </c>
      <c r="AG22" s="89">
        <v>23</v>
      </c>
      <c r="AH22" s="89">
        <v>3</v>
      </c>
      <c r="AI22" s="89">
        <v>40</v>
      </c>
      <c r="AJ22" s="89">
        <v>6</v>
      </c>
      <c r="AK22" s="89">
        <v>86</v>
      </c>
      <c r="AL22" s="89">
        <v>31</v>
      </c>
      <c r="AM22" s="89">
        <v>45</v>
      </c>
      <c r="AN22" s="89">
        <v>40</v>
      </c>
      <c r="AO22" s="89">
        <v>38</v>
      </c>
      <c r="AP22" s="89">
        <v>16</v>
      </c>
      <c r="AQ22" s="89">
        <v>62</v>
      </c>
      <c r="AR22" s="89">
        <v>22</v>
      </c>
      <c r="AS22" s="89">
        <v>31</v>
      </c>
      <c r="AT22" s="89">
        <v>12</v>
      </c>
      <c r="AU22" s="89">
        <v>68</v>
      </c>
      <c r="AV22" s="89">
        <v>32</v>
      </c>
      <c r="AW22" s="89">
        <v>5</v>
      </c>
      <c r="AX22" s="90">
        <v>0</v>
      </c>
      <c r="AY22" s="85">
        <v>139</v>
      </c>
      <c r="AZ22" s="86">
        <v>38</v>
      </c>
      <c r="BA22" s="86">
        <v>0</v>
      </c>
      <c r="BB22" s="86">
        <v>2</v>
      </c>
      <c r="BC22" s="86">
        <v>1</v>
      </c>
      <c r="BD22" s="86">
        <v>75</v>
      </c>
      <c r="BE22" s="86">
        <v>28</v>
      </c>
      <c r="BF22" s="86">
        <v>29</v>
      </c>
      <c r="BG22" s="86">
        <v>12</v>
      </c>
      <c r="BH22" s="87">
        <v>9</v>
      </c>
      <c r="BI22" s="88">
        <v>3</v>
      </c>
      <c r="BJ22" s="86">
        <v>3</v>
      </c>
      <c r="BK22" s="86">
        <v>5</v>
      </c>
      <c r="BL22" s="86">
        <v>22</v>
      </c>
      <c r="BM22" s="86">
        <v>13</v>
      </c>
      <c r="BN22" s="86">
        <v>10</v>
      </c>
      <c r="BO22" s="86">
        <v>7</v>
      </c>
      <c r="BP22" s="86">
        <v>3</v>
      </c>
      <c r="BQ22" s="86">
        <v>7</v>
      </c>
      <c r="BR22" s="86">
        <v>34</v>
      </c>
      <c r="BS22" s="87">
        <v>18</v>
      </c>
      <c r="BT22" s="89">
        <v>12</v>
      </c>
      <c r="BU22" s="89">
        <v>6</v>
      </c>
      <c r="BV22" s="89">
        <v>2</v>
      </c>
      <c r="BW22" s="89">
        <v>4</v>
      </c>
      <c r="BX22" s="89">
        <v>10</v>
      </c>
      <c r="BY22" s="89">
        <v>2</v>
      </c>
      <c r="BZ22" s="89">
        <v>3</v>
      </c>
      <c r="CA22" s="89">
        <v>1</v>
      </c>
      <c r="CB22" s="89">
        <v>0</v>
      </c>
      <c r="CC22" s="89">
        <v>0</v>
      </c>
      <c r="CD22" s="89">
        <v>3</v>
      </c>
      <c r="CE22" s="89">
        <v>1</v>
      </c>
      <c r="CF22" s="89">
        <v>28</v>
      </c>
      <c r="CG22" s="89">
        <v>7</v>
      </c>
      <c r="CH22" s="89">
        <v>20</v>
      </c>
      <c r="CI22" s="89">
        <v>6</v>
      </c>
      <c r="CJ22" s="89">
        <v>8</v>
      </c>
      <c r="CK22" s="89">
        <v>1</v>
      </c>
      <c r="CL22" s="89">
        <v>5</v>
      </c>
      <c r="CM22" s="89">
        <v>2</v>
      </c>
      <c r="CN22" s="89">
        <v>0</v>
      </c>
      <c r="CO22" s="89">
        <v>1</v>
      </c>
      <c r="CP22" s="89">
        <v>5</v>
      </c>
      <c r="CQ22" s="89">
        <v>1</v>
      </c>
      <c r="CR22" s="89">
        <v>28</v>
      </c>
      <c r="CS22" s="89">
        <v>24</v>
      </c>
      <c r="CT22" s="89">
        <v>2</v>
      </c>
      <c r="CU22" s="89">
        <v>0</v>
      </c>
      <c r="CV22" s="89">
        <v>8</v>
      </c>
      <c r="CW22" s="89">
        <v>1</v>
      </c>
      <c r="CX22" s="89">
        <v>0</v>
      </c>
      <c r="CY22" s="89">
        <v>1</v>
      </c>
      <c r="CZ22" s="89">
        <v>1</v>
      </c>
      <c r="DA22" s="89">
        <v>2</v>
      </c>
      <c r="DB22" s="89">
        <v>17</v>
      </c>
      <c r="DC22" s="90">
        <v>20</v>
      </c>
      <c r="DD22" s="85">
        <v>0</v>
      </c>
      <c r="DE22" s="86">
        <v>0</v>
      </c>
      <c r="DF22" s="86">
        <v>0</v>
      </c>
      <c r="DG22" s="86">
        <v>0</v>
      </c>
      <c r="DH22" s="86">
        <v>324</v>
      </c>
      <c r="DI22" s="86">
        <v>101</v>
      </c>
      <c r="DJ22" s="86">
        <v>3</v>
      </c>
      <c r="DK22" s="86">
        <v>3</v>
      </c>
      <c r="DL22" s="87">
        <v>2</v>
      </c>
      <c r="DM22" s="88">
        <v>2</v>
      </c>
      <c r="DN22" s="86">
        <v>1</v>
      </c>
      <c r="DO22" s="86">
        <v>1</v>
      </c>
      <c r="DP22" s="86">
        <v>177</v>
      </c>
      <c r="DQ22" s="86">
        <v>49</v>
      </c>
      <c r="DR22" s="86">
        <v>1</v>
      </c>
      <c r="DS22" s="86">
        <v>0</v>
      </c>
      <c r="DT22" s="86">
        <v>88</v>
      </c>
      <c r="DU22" s="86">
        <v>18</v>
      </c>
      <c r="DV22" s="86">
        <v>39</v>
      </c>
      <c r="DW22" s="87">
        <v>7</v>
      </c>
      <c r="DX22" s="89">
        <v>5</v>
      </c>
      <c r="DY22" s="89">
        <v>1</v>
      </c>
      <c r="DZ22" s="89">
        <v>11</v>
      </c>
      <c r="EA22" s="89">
        <v>4</v>
      </c>
      <c r="EB22" s="89">
        <v>10</v>
      </c>
      <c r="EC22" s="89">
        <v>5</v>
      </c>
      <c r="ED22" s="89">
        <v>18</v>
      </c>
      <c r="EE22" s="89">
        <v>12</v>
      </c>
      <c r="EF22" s="89">
        <v>5</v>
      </c>
      <c r="EG22" s="89">
        <v>2</v>
      </c>
      <c r="EH22" s="89">
        <v>107</v>
      </c>
      <c r="EI22" s="89">
        <v>36</v>
      </c>
      <c r="EJ22" s="89">
        <v>17</v>
      </c>
      <c r="EK22" s="89">
        <v>15</v>
      </c>
      <c r="EL22" s="89">
        <v>61</v>
      </c>
      <c r="EM22" s="89">
        <v>13</v>
      </c>
      <c r="EN22" s="89">
        <v>23</v>
      </c>
      <c r="EO22" s="89">
        <v>7</v>
      </c>
      <c r="EP22" s="89">
        <v>6</v>
      </c>
      <c r="EQ22" s="89">
        <v>1</v>
      </c>
      <c r="ER22" s="89">
        <v>24</v>
      </c>
      <c r="ES22" s="89">
        <v>11</v>
      </c>
      <c r="ET22" s="89">
        <v>13</v>
      </c>
      <c r="EU22" s="89">
        <v>2</v>
      </c>
      <c r="EV22" s="89">
        <v>93</v>
      </c>
      <c r="EW22" s="89">
        <v>29</v>
      </c>
      <c r="EX22" s="89">
        <v>0</v>
      </c>
      <c r="EY22" s="90">
        <v>1</v>
      </c>
      <c r="EZ22" s="85">
        <v>44</v>
      </c>
      <c r="FA22" s="86">
        <v>14</v>
      </c>
      <c r="FB22" s="86">
        <v>0</v>
      </c>
      <c r="FC22" s="86">
        <v>1</v>
      </c>
      <c r="FD22" s="86">
        <v>14</v>
      </c>
      <c r="FE22" s="86">
        <v>1</v>
      </c>
      <c r="FF22" s="86">
        <v>0</v>
      </c>
      <c r="FG22" s="86">
        <v>0</v>
      </c>
      <c r="FH22" s="87">
        <v>35</v>
      </c>
      <c r="FI22" s="88">
        <v>12</v>
      </c>
      <c r="FJ22" s="86">
        <v>91</v>
      </c>
      <c r="FK22" s="86">
        <v>19</v>
      </c>
      <c r="FL22" s="86">
        <v>7</v>
      </c>
      <c r="FM22" s="86">
        <v>0</v>
      </c>
      <c r="FN22" s="86">
        <v>2</v>
      </c>
      <c r="FO22" s="86">
        <v>4</v>
      </c>
      <c r="FP22" s="86">
        <v>61</v>
      </c>
      <c r="FQ22" s="86">
        <v>7</v>
      </c>
      <c r="FR22" s="86">
        <v>27</v>
      </c>
      <c r="FS22" s="87">
        <v>5</v>
      </c>
      <c r="FT22" s="89">
        <v>34</v>
      </c>
      <c r="FU22" s="89">
        <v>2</v>
      </c>
      <c r="FV22" s="89">
        <v>21</v>
      </c>
      <c r="FW22" s="89">
        <v>8</v>
      </c>
      <c r="FX22" s="89">
        <v>1</v>
      </c>
      <c r="FY22" s="89">
        <v>0</v>
      </c>
      <c r="FZ22" s="89">
        <v>1</v>
      </c>
      <c r="GA22" s="89">
        <v>11</v>
      </c>
      <c r="GB22" s="89">
        <v>19</v>
      </c>
      <c r="GC22" s="89">
        <v>14</v>
      </c>
      <c r="GD22" s="89">
        <v>5</v>
      </c>
      <c r="GE22" s="89">
        <v>0</v>
      </c>
      <c r="GF22" s="89">
        <v>13</v>
      </c>
      <c r="GG22" s="89">
        <v>12</v>
      </c>
      <c r="GH22" s="89">
        <v>4</v>
      </c>
      <c r="GI22" s="89">
        <v>2</v>
      </c>
      <c r="GJ22" s="89">
        <v>9</v>
      </c>
      <c r="GK22" s="89">
        <v>8</v>
      </c>
      <c r="GL22" s="89">
        <v>0</v>
      </c>
      <c r="GM22" s="89">
        <v>2</v>
      </c>
      <c r="GN22" s="89">
        <v>1</v>
      </c>
      <c r="GO22" s="89">
        <v>2</v>
      </c>
      <c r="GP22" s="89">
        <v>0</v>
      </c>
      <c r="GQ22" s="89">
        <v>0</v>
      </c>
      <c r="GR22" s="89">
        <v>0</v>
      </c>
      <c r="GS22" s="89">
        <v>0</v>
      </c>
      <c r="GT22" s="89">
        <v>0</v>
      </c>
      <c r="GU22" s="89">
        <v>0</v>
      </c>
      <c r="GV22" s="89">
        <v>0</v>
      </c>
      <c r="GW22" s="89">
        <v>0</v>
      </c>
      <c r="GX22" s="89">
        <v>0</v>
      </c>
      <c r="GY22" s="89">
        <v>0</v>
      </c>
      <c r="GZ22" s="89">
        <v>0</v>
      </c>
      <c r="HA22" s="89">
        <v>0</v>
      </c>
      <c r="HB22" s="89">
        <v>0</v>
      </c>
      <c r="HC22" s="89">
        <v>0</v>
      </c>
      <c r="HD22" s="89">
        <v>0</v>
      </c>
      <c r="HE22" s="90">
        <v>0</v>
      </c>
      <c r="HF22" s="85">
        <v>2</v>
      </c>
      <c r="HG22" s="86">
        <v>0</v>
      </c>
      <c r="HH22" s="86">
        <v>0</v>
      </c>
      <c r="HI22" s="86">
        <v>0</v>
      </c>
      <c r="HJ22" s="86">
        <v>1</v>
      </c>
      <c r="HK22" s="86">
        <v>0</v>
      </c>
      <c r="HL22" s="86">
        <v>1</v>
      </c>
      <c r="HM22" s="86">
        <v>0</v>
      </c>
      <c r="HN22" s="87">
        <v>0</v>
      </c>
      <c r="HO22" s="88">
        <v>0</v>
      </c>
      <c r="HP22" s="86">
        <v>0</v>
      </c>
      <c r="HQ22" s="86">
        <v>0</v>
      </c>
      <c r="HR22" s="86">
        <v>1</v>
      </c>
      <c r="HS22" s="86">
        <v>0</v>
      </c>
      <c r="HT22" s="86">
        <v>0</v>
      </c>
      <c r="HU22" s="86">
        <v>0</v>
      </c>
      <c r="HV22" s="86">
        <v>25</v>
      </c>
      <c r="HW22" s="86">
        <v>6</v>
      </c>
      <c r="HX22" s="86">
        <v>0</v>
      </c>
      <c r="HY22" s="87">
        <v>0</v>
      </c>
      <c r="HZ22" s="89">
        <v>0</v>
      </c>
      <c r="IA22" s="89">
        <v>0</v>
      </c>
      <c r="IB22" s="89">
        <v>25</v>
      </c>
      <c r="IC22" s="89">
        <v>6</v>
      </c>
      <c r="ID22" s="89">
        <v>135</v>
      </c>
      <c r="IE22" s="89">
        <v>62</v>
      </c>
      <c r="IF22" s="89">
        <v>62</v>
      </c>
      <c r="IG22" s="89">
        <v>17</v>
      </c>
      <c r="IH22" s="89">
        <v>12</v>
      </c>
      <c r="II22" s="89">
        <v>4</v>
      </c>
      <c r="IJ22" s="89">
        <v>8</v>
      </c>
      <c r="IK22" s="89">
        <v>1</v>
      </c>
      <c r="IL22" s="89">
        <v>8</v>
      </c>
      <c r="IM22" s="89">
        <v>4</v>
      </c>
      <c r="IN22" s="89">
        <v>16</v>
      </c>
      <c r="IO22" s="89">
        <v>6</v>
      </c>
      <c r="IP22" s="89">
        <v>0</v>
      </c>
      <c r="IQ22" s="89">
        <v>1</v>
      </c>
      <c r="IR22" s="89">
        <v>3</v>
      </c>
      <c r="IS22" s="89">
        <v>0</v>
      </c>
      <c r="IT22" s="89">
        <v>15</v>
      </c>
      <c r="IU22" s="89">
        <v>1</v>
      </c>
      <c r="IV22" s="89">
        <v>55</v>
      </c>
      <c r="IW22" s="89">
        <v>37</v>
      </c>
      <c r="IX22" s="89">
        <v>1</v>
      </c>
      <c r="IY22" s="89">
        <v>1</v>
      </c>
      <c r="IZ22" s="89">
        <v>17</v>
      </c>
      <c r="JA22" s="89">
        <v>7</v>
      </c>
    </row>
    <row r="23" spans="1:261">
      <c r="A23" s="95" t="s">
        <v>47</v>
      </c>
      <c r="B23" s="82">
        <v>3933</v>
      </c>
      <c r="C23" s="86">
        <v>2715</v>
      </c>
      <c r="D23" s="86">
        <v>1218</v>
      </c>
      <c r="E23" s="86">
        <v>53</v>
      </c>
      <c r="F23" s="86">
        <v>36</v>
      </c>
      <c r="G23" s="86">
        <v>3</v>
      </c>
      <c r="H23" s="86">
        <v>3</v>
      </c>
      <c r="I23" s="86">
        <v>4</v>
      </c>
      <c r="J23" s="86">
        <v>0</v>
      </c>
      <c r="K23" s="86">
        <v>4</v>
      </c>
      <c r="L23" s="86">
        <v>0</v>
      </c>
      <c r="M23" s="87">
        <v>0</v>
      </c>
      <c r="N23" s="88">
        <v>0</v>
      </c>
      <c r="O23" s="86">
        <v>19</v>
      </c>
      <c r="P23" s="86">
        <v>12</v>
      </c>
      <c r="Q23" s="86">
        <v>16</v>
      </c>
      <c r="R23" s="86">
        <v>15</v>
      </c>
      <c r="S23" s="86">
        <v>2</v>
      </c>
      <c r="T23" s="86">
        <v>1</v>
      </c>
      <c r="U23" s="86">
        <v>14</v>
      </c>
      <c r="V23" s="86">
        <v>14</v>
      </c>
      <c r="W23" s="86">
        <v>0</v>
      </c>
      <c r="X23" s="87">
        <v>0</v>
      </c>
      <c r="Y23" s="89">
        <v>0</v>
      </c>
      <c r="Z23" s="89">
        <v>0</v>
      </c>
      <c r="AA23" s="89">
        <v>11</v>
      </c>
      <c r="AB23" s="89">
        <v>6</v>
      </c>
      <c r="AC23" s="89">
        <v>1386</v>
      </c>
      <c r="AD23" s="89">
        <v>667</v>
      </c>
      <c r="AE23" s="175">
        <v>1367</v>
      </c>
      <c r="AF23" s="175">
        <v>656</v>
      </c>
      <c r="AG23" s="89">
        <v>39</v>
      </c>
      <c r="AH23" s="89">
        <v>4</v>
      </c>
      <c r="AI23" s="89">
        <v>101</v>
      </c>
      <c r="AJ23" s="89">
        <v>9</v>
      </c>
      <c r="AK23" s="89">
        <v>162</v>
      </c>
      <c r="AL23" s="89">
        <v>54</v>
      </c>
      <c r="AM23" s="89">
        <v>101</v>
      </c>
      <c r="AN23" s="89">
        <v>67</v>
      </c>
      <c r="AO23" s="89">
        <v>77</v>
      </c>
      <c r="AP23" s="89">
        <v>32</v>
      </c>
      <c r="AQ23" s="89">
        <v>109</v>
      </c>
      <c r="AR23" s="89">
        <v>37</v>
      </c>
      <c r="AS23" s="89">
        <v>38</v>
      </c>
      <c r="AT23" s="89">
        <v>42</v>
      </c>
      <c r="AU23" s="89">
        <v>133</v>
      </c>
      <c r="AV23" s="89">
        <v>85</v>
      </c>
      <c r="AW23" s="89">
        <v>6</v>
      </c>
      <c r="AX23" s="90">
        <v>1</v>
      </c>
      <c r="AY23" s="85">
        <v>350</v>
      </c>
      <c r="AZ23" s="86">
        <v>94</v>
      </c>
      <c r="BA23" s="86">
        <v>3</v>
      </c>
      <c r="BB23" s="86">
        <v>2</v>
      </c>
      <c r="BC23" s="86">
        <v>0</v>
      </c>
      <c r="BD23" s="86">
        <v>75</v>
      </c>
      <c r="BE23" s="86">
        <v>27</v>
      </c>
      <c r="BF23" s="86">
        <v>30</v>
      </c>
      <c r="BG23" s="86">
        <v>39</v>
      </c>
      <c r="BH23" s="87">
        <v>28</v>
      </c>
      <c r="BI23" s="88">
        <v>10</v>
      </c>
      <c r="BJ23" s="86">
        <v>7</v>
      </c>
      <c r="BK23" s="86">
        <v>6</v>
      </c>
      <c r="BL23" s="86">
        <v>35</v>
      </c>
      <c r="BM23" s="86">
        <v>20</v>
      </c>
      <c r="BN23" s="86">
        <v>29</v>
      </c>
      <c r="BO23" s="86">
        <v>10</v>
      </c>
      <c r="BP23" s="86">
        <v>8</v>
      </c>
      <c r="BQ23" s="86">
        <v>6</v>
      </c>
      <c r="BR23" s="86">
        <v>102</v>
      </c>
      <c r="BS23" s="87">
        <v>45</v>
      </c>
      <c r="BT23" s="89">
        <v>19</v>
      </c>
      <c r="BU23" s="89">
        <v>11</v>
      </c>
      <c r="BV23" s="89">
        <v>6</v>
      </c>
      <c r="BW23" s="89">
        <v>4</v>
      </c>
      <c r="BX23" s="89">
        <v>13</v>
      </c>
      <c r="BY23" s="89">
        <v>7</v>
      </c>
      <c r="BZ23" s="89">
        <v>6</v>
      </c>
      <c r="CA23" s="89">
        <v>4</v>
      </c>
      <c r="CB23" s="89">
        <v>1</v>
      </c>
      <c r="CC23" s="89">
        <v>0</v>
      </c>
      <c r="CD23" s="89">
        <v>5</v>
      </c>
      <c r="CE23" s="89">
        <v>4</v>
      </c>
      <c r="CF23" s="89">
        <v>55</v>
      </c>
      <c r="CG23" s="89">
        <v>13</v>
      </c>
      <c r="CH23" s="89">
        <v>41</v>
      </c>
      <c r="CI23" s="89">
        <v>10</v>
      </c>
      <c r="CJ23" s="89">
        <v>14</v>
      </c>
      <c r="CK23" s="89">
        <v>3</v>
      </c>
      <c r="CL23" s="89">
        <v>1</v>
      </c>
      <c r="CM23" s="89">
        <v>3</v>
      </c>
      <c r="CN23" s="89">
        <v>0</v>
      </c>
      <c r="CO23" s="89">
        <v>1</v>
      </c>
      <c r="CP23" s="89">
        <v>1</v>
      </c>
      <c r="CQ23" s="89">
        <v>2</v>
      </c>
      <c r="CR23" s="89">
        <v>52</v>
      </c>
      <c r="CS23" s="89">
        <v>42</v>
      </c>
      <c r="CT23" s="89">
        <v>0</v>
      </c>
      <c r="CU23" s="89">
        <v>1</v>
      </c>
      <c r="CV23" s="89">
        <v>6</v>
      </c>
      <c r="CW23" s="89">
        <v>3</v>
      </c>
      <c r="CX23" s="89">
        <v>9</v>
      </c>
      <c r="CY23" s="89">
        <v>5</v>
      </c>
      <c r="CZ23" s="89">
        <v>6</v>
      </c>
      <c r="DA23" s="89">
        <v>3</v>
      </c>
      <c r="DB23" s="89">
        <v>31</v>
      </c>
      <c r="DC23" s="90">
        <v>30</v>
      </c>
      <c r="DD23" s="85">
        <v>0</v>
      </c>
      <c r="DE23" s="86">
        <v>0</v>
      </c>
      <c r="DF23" s="86">
        <v>0</v>
      </c>
      <c r="DG23" s="86">
        <v>0</v>
      </c>
      <c r="DH23" s="86">
        <v>552</v>
      </c>
      <c r="DI23" s="86">
        <v>217</v>
      </c>
      <c r="DJ23" s="86">
        <v>4</v>
      </c>
      <c r="DK23" s="86">
        <v>4</v>
      </c>
      <c r="DL23" s="87">
        <v>4</v>
      </c>
      <c r="DM23" s="88">
        <v>2</v>
      </c>
      <c r="DN23" s="86">
        <v>0</v>
      </c>
      <c r="DO23" s="86">
        <v>2</v>
      </c>
      <c r="DP23" s="86">
        <v>315</v>
      </c>
      <c r="DQ23" s="86">
        <v>104</v>
      </c>
      <c r="DR23" s="86">
        <v>0</v>
      </c>
      <c r="DS23" s="86">
        <v>4</v>
      </c>
      <c r="DT23" s="86">
        <v>118</v>
      </c>
      <c r="DU23" s="86">
        <v>39</v>
      </c>
      <c r="DV23" s="86">
        <v>78</v>
      </c>
      <c r="DW23" s="87">
        <v>20</v>
      </c>
      <c r="DX23" s="89">
        <v>2</v>
      </c>
      <c r="DY23" s="89">
        <v>1</v>
      </c>
      <c r="DZ23" s="89">
        <v>8</v>
      </c>
      <c r="EA23" s="89">
        <v>0</v>
      </c>
      <c r="EB23" s="89">
        <v>33</v>
      </c>
      <c r="EC23" s="89">
        <v>13</v>
      </c>
      <c r="ED23" s="89">
        <v>62</v>
      </c>
      <c r="EE23" s="89">
        <v>23</v>
      </c>
      <c r="EF23" s="89">
        <v>14</v>
      </c>
      <c r="EG23" s="89">
        <v>4</v>
      </c>
      <c r="EH23" s="89">
        <v>189</v>
      </c>
      <c r="EI23" s="89">
        <v>85</v>
      </c>
      <c r="EJ23" s="89">
        <v>28</v>
      </c>
      <c r="EK23" s="89">
        <v>36</v>
      </c>
      <c r="EL23" s="89">
        <v>86</v>
      </c>
      <c r="EM23" s="89">
        <v>28</v>
      </c>
      <c r="EN23" s="89">
        <v>63</v>
      </c>
      <c r="EO23" s="89">
        <v>17</v>
      </c>
      <c r="EP23" s="89">
        <v>12</v>
      </c>
      <c r="EQ23" s="89">
        <v>4</v>
      </c>
      <c r="ER23" s="89">
        <v>35</v>
      </c>
      <c r="ES23" s="89">
        <v>20</v>
      </c>
      <c r="ET23" s="89">
        <v>9</v>
      </c>
      <c r="EU23" s="89">
        <v>4</v>
      </c>
      <c r="EV23" s="89">
        <v>221</v>
      </c>
      <c r="EW23" s="89">
        <v>69</v>
      </c>
      <c r="EX23" s="89">
        <v>1</v>
      </c>
      <c r="EY23" s="90">
        <v>1</v>
      </c>
      <c r="EZ23" s="85">
        <v>116</v>
      </c>
      <c r="FA23" s="86">
        <v>35</v>
      </c>
      <c r="FB23" s="86">
        <v>0</v>
      </c>
      <c r="FC23" s="86">
        <v>0</v>
      </c>
      <c r="FD23" s="86">
        <v>23</v>
      </c>
      <c r="FE23" s="86">
        <v>1</v>
      </c>
      <c r="FF23" s="86">
        <v>2</v>
      </c>
      <c r="FG23" s="86">
        <v>1</v>
      </c>
      <c r="FH23" s="87">
        <v>79</v>
      </c>
      <c r="FI23" s="88">
        <v>31</v>
      </c>
      <c r="FJ23" s="86">
        <v>138</v>
      </c>
      <c r="FK23" s="86">
        <v>56</v>
      </c>
      <c r="FL23" s="86">
        <v>11</v>
      </c>
      <c r="FM23" s="86">
        <v>1</v>
      </c>
      <c r="FN23" s="86">
        <v>13</v>
      </c>
      <c r="FO23" s="86">
        <v>3</v>
      </c>
      <c r="FP23" s="86">
        <v>74</v>
      </c>
      <c r="FQ23" s="86">
        <v>34</v>
      </c>
      <c r="FR23" s="86">
        <v>34</v>
      </c>
      <c r="FS23" s="87">
        <v>21</v>
      </c>
      <c r="FT23" s="89">
        <v>40</v>
      </c>
      <c r="FU23" s="89">
        <v>13</v>
      </c>
      <c r="FV23" s="89">
        <v>40</v>
      </c>
      <c r="FW23" s="89">
        <v>18</v>
      </c>
      <c r="FX23" s="89">
        <v>0</v>
      </c>
      <c r="FY23" s="89">
        <v>1</v>
      </c>
      <c r="FZ23" s="89">
        <v>8</v>
      </c>
      <c r="GA23" s="89">
        <v>12</v>
      </c>
      <c r="GB23" s="89">
        <v>40</v>
      </c>
      <c r="GC23" s="89">
        <v>19</v>
      </c>
      <c r="GD23" s="89">
        <v>5</v>
      </c>
      <c r="GE23" s="89">
        <v>5</v>
      </c>
      <c r="GF23" s="89">
        <v>30</v>
      </c>
      <c r="GG23" s="89">
        <v>11</v>
      </c>
      <c r="GH23" s="89">
        <v>2</v>
      </c>
      <c r="GI23" s="89">
        <v>0</v>
      </c>
      <c r="GJ23" s="89">
        <v>20</v>
      </c>
      <c r="GK23" s="89">
        <v>11</v>
      </c>
      <c r="GL23" s="89">
        <v>8</v>
      </c>
      <c r="GM23" s="89">
        <v>0</v>
      </c>
      <c r="GN23" s="89">
        <v>5</v>
      </c>
      <c r="GO23" s="89">
        <v>3</v>
      </c>
      <c r="GP23" s="89">
        <v>0</v>
      </c>
      <c r="GQ23" s="89">
        <v>0</v>
      </c>
      <c r="GR23" s="89">
        <v>0</v>
      </c>
      <c r="GS23" s="89">
        <v>0</v>
      </c>
      <c r="GT23" s="89">
        <v>0</v>
      </c>
      <c r="GU23" s="89">
        <v>0</v>
      </c>
      <c r="GV23" s="89">
        <v>0</v>
      </c>
      <c r="GW23" s="89">
        <v>0</v>
      </c>
      <c r="GX23" s="89">
        <v>0</v>
      </c>
      <c r="GY23" s="89">
        <v>0</v>
      </c>
      <c r="GZ23" s="89">
        <v>0</v>
      </c>
      <c r="HA23" s="89">
        <v>0</v>
      </c>
      <c r="HB23" s="89">
        <v>0</v>
      </c>
      <c r="HC23" s="89">
        <v>0</v>
      </c>
      <c r="HD23" s="89">
        <v>0</v>
      </c>
      <c r="HE23" s="90">
        <v>0</v>
      </c>
      <c r="HF23" s="85">
        <v>2</v>
      </c>
      <c r="HG23" s="86">
        <v>1</v>
      </c>
      <c r="HH23" s="86">
        <v>0</v>
      </c>
      <c r="HI23" s="86">
        <v>0</v>
      </c>
      <c r="HJ23" s="86">
        <v>0</v>
      </c>
      <c r="HK23" s="86">
        <v>1</v>
      </c>
      <c r="HL23" s="86">
        <v>0</v>
      </c>
      <c r="HM23" s="86">
        <v>1</v>
      </c>
      <c r="HN23" s="87">
        <v>0</v>
      </c>
      <c r="HO23" s="88">
        <v>0</v>
      </c>
      <c r="HP23" s="86">
        <v>0</v>
      </c>
      <c r="HQ23" s="86">
        <v>0</v>
      </c>
      <c r="HR23" s="86">
        <v>1</v>
      </c>
      <c r="HS23" s="86">
        <v>0</v>
      </c>
      <c r="HT23" s="86">
        <v>1</v>
      </c>
      <c r="HU23" s="86">
        <v>0</v>
      </c>
      <c r="HV23" s="86">
        <v>27</v>
      </c>
      <c r="HW23" s="86">
        <v>10</v>
      </c>
      <c r="HX23" s="86">
        <v>5</v>
      </c>
      <c r="HY23" s="87">
        <v>1</v>
      </c>
      <c r="HZ23" s="89">
        <v>0</v>
      </c>
      <c r="IA23" s="89">
        <v>0</v>
      </c>
      <c r="IB23" s="89">
        <v>22</v>
      </c>
      <c r="IC23" s="89">
        <v>9</v>
      </c>
      <c r="ID23" s="89">
        <v>174</v>
      </c>
      <c r="IE23" s="89">
        <v>68</v>
      </c>
      <c r="IF23" s="89">
        <v>95</v>
      </c>
      <c r="IG23" s="89">
        <v>33</v>
      </c>
      <c r="IH23" s="89">
        <v>19</v>
      </c>
      <c r="II23" s="89">
        <v>4</v>
      </c>
      <c r="IJ23" s="89">
        <v>13</v>
      </c>
      <c r="IK23" s="89">
        <v>4</v>
      </c>
      <c r="IL23" s="89">
        <v>14</v>
      </c>
      <c r="IM23" s="89">
        <v>9</v>
      </c>
      <c r="IN23" s="89">
        <v>19</v>
      </c>
      <c r="IO23" s="89">
        <v>11</v>
      </c>
      <c r="IP23" s="89">
        <v>4</v>
      </c>
      <c r="IQ23" s="89">
        <v>0</v>
      </c>
      <c r="IR23" s="89">
        <v>1</v>
      </c>
      <c r="IS23" s="89">
        <v>0</v>
      </c>
      <c r="IT23" s="89">
        <v>25</v>
      </c>
      <c r="IU23" s="89">
        <v>5</v>
      </c>
      <c r="IV23" s="89">
        <v>61</v>
      </c>
      <c r="IW23" s="89">
        <v>30</v>
      </c>
      <c r="IX23" s="89">
        <v>2</v>
      </c>
      <c r="IY23" s="89">
        <v>1</v>
      </c>
      <c r="IZ23" s="89">
        <v>16</v>
      </c>
      <c r="JA23" s="89">
        <v>4</v>
      </c>
    </row>
    <row r="24" spans="1:261">
      <c r="A24" s="95" t="s">
        <v>46</v>
      </c>
      <c r="B24" s="82">
        <v>5157</v>
      </c>
      <c r="C24" s="86">
        <v>3432</v>
      </c>
      <c r="D24" s="86">
        <v>1725</v>
      </c>
      <c r="E24" s="86">
        <v>75</v>
      </c>
      <c r="F24" s="86">
        <v>54</v>
      </c>
      <c r="G24" s="86">
        <v>6</v>
      </c>
      <c r="H24" s="86">
        <v>1</v>
      </c>
      <c r="I24" s="86">
        <v>6</v>
      </c>
      <c r="J24" s="86">
        <v>4</v>
      </c>
      <c r="K24" s="86">
        <v>5</v>
      </c>
      <c r="L24" s="86">
        <v>4</v>
      </c>
      <c r="M24" s="87">
        <v>1</v>
      </c>
      <c r="N24" s="88">
        <v>0</v>
      </c>
      <c r="O24" s="86">
        <v>32</v>
      </c>
      <c r="P24" s="86">
        <v>20</v>
      </c>
      <c r="Q24" s="86">
        <v>19</v>
      </c>
      <c r="R24" s="86">
        <v>15</v>
      </c>
      <c r="S24" s="86">
        <v>2</v>
      </c>
      <c r="T24" s="86">
        <v>0</v>
      </c>
      <c r="U24" s="86">
        <v>16</v>
      </c>
      <c r="V24" s="86">
        <v>15</v>
      </c>
      <c r="W24" s="86">
        <v>1</v>
      </c>
      <c r="X24" s="87">
        <v>0</v>
      </c>
      <c r="Y24" s="89">
        <v>0</v>
      </c>
      <c r="Z24" s="89">
        <v>0</v>
      </c>
      <c r="AA24" s="89">
        <v>12</v>
      </c>
      <c r="AB24" s="89">
        <v>14</v>
      </c>
      <c r="AC24" s="89">
        <v>1621</v>
      </c>
      <c r="AD24" s="89">
        <v>805</v>
      </c>
      <c r="AE24" s="175">
        <v>1589</v>
      </c>
      <c r="AF24" s="175">
        <v>789</v>
      </c>
      <c r="AG24" s="89">
        <v>49</v>
      </c>
      <c r="AH24" s="89">
        <v>7</v>
      </c>
      <c r="AI24" s="89">
        <v>90</v>
      </c>
      <c r="AJ24" s="89">
        <v>9</v>
      </c>
      <c r="AK24" s="89">
        <v>248</v>
      </c>
      <c r="AL24" s="89">
        <v>73</v>
      </c>
      <c r="AM24" s="89">
        <v>102</v>
      </c>
      <c r="AN24" s="89">
        <v>86</v>
      </c>
      <c r="AO24" s="89">
        <v>73</v>
      </c>
      <c r="AP24" s="89">
        <v>25</v>
      </c>
      <c r="AQ24" s="89">
        <v>167</v>
      </c>
      <c r="AR24" s="89">
        <v>67</v>
      </c>
      <c r="AS24" s="89">
        <v>44</v>
      </c>
      <c r="AT24" s="89">
        <v>41</v>
      </c>
      <c r="AU24" s="89">
        <v>134</v>
      </c>
      <c r="AV24" s="89">
        <v>110</v>
      </c>
      <c r="AW24" s="89">
        <v>7</v>
      </c>
      <c r="AX24" s="90">
        <v>0</v>
      </c>
      <c r="AY24" s="85">
        <v>407</v>
      </c>
      <c r="AZ24" s="86">
        <v>116</v>
      </c>
      <c r="BA24" s="86">
        <v>3</v>
      </c>
      <c r="BB24" s="86">
        <v>4</v>
      </c>
      <c r="BC24" s="86">
        <v>0</v>
      </c>
      <c r="BD24" s="86">
        <v>68</v>
      </c>
      <c r="BE24" s="86">
        <v>25</v>
      </c>
      <c r="BF24" s="86">
        <v>34</v>
      </c>
      <c r="BG24" s="86">
        <v>34</v>
      </c>
      <c r="BH24" s="87">
        <v>32</v>
      </c>
      <c r="BI24" s="88">
        <v>1</v>
      </c>
      <c r="BJ24" s="86">
        <v>8</v>
      </c>
      <c r="BK24" s="86">
        <v>3</v>
      </c>
      <c r="BL24" s="86">
        <v>44</v>
      </c>
      <c r="BM24" s="86">
        <v>27</v>
      </c>
      <c r="BN24" s="86">
        <v>24</v>
      </c>
      <c r="BO24" s="86">
        <v>23</v>
      </c>
      <c r="BP24" s="86">
        <v>14</v>
      </c>
      <c r="BQ24" s="86">
        <v>8</v>
      </c>
      <c r="BR24" s="86">
        <v>109</v>
      </c>
      <c r="BS24" s="87">
        <v>62</v>
      </c>
      <c r="BT24" s="89">
        <v>32</v>
      </c>
      <c r="BU24" s="89">
        <v>16</v>
      </c>
      <c r="BV24" s="89">
        <v>7</v>
      </c>
      <c r="BW24" s="89">
        <v>5</v>
      </c>
      <c r="BX24" s="89">
        <v>25</v>
      </c>
      <c r="BY24" s="89">
        <v>11</v>
      </c>
      <c r="BZ24" s="89">
        <v>8</v>
      </c>
      <c r="CA24" s="89">
        <v>7</v>
      </c>
      <c r="CB24" s="89">
        <v>0</v>
      </c>
      <c r="CC24" s="89">
        <v>2</v>
      </c>
      <c r="CD24" s="89">
        <v>8</v>
      </c>
      <c r="CE24" s="89">
        <v>5</v>
      </c>
      <c r="CF24" s="89">
        <v>64</v>
      </c>
      <c r="CG24" s="89">
        <v>29</v>
      </c>
      <c r="CH24" s="89">
        <v>45</v>
      </c>
      <c r="CI24" s="89">
        <v>23</v>
      </c>
      <c r="CJ24" s="89">
        <v>19</v>
      </c>
      <c r="CK24" s="89">
        <v>6</v>
      </c>
      <c r="CL24" s="89">
        <v>10</v>
      </c>
      <c r="CM24" s="89">
        <v>2</v>
      </c>
      <c r="CN24" s="89">
        <v>6</v>
      </c>
      <c r="CO24" s="89">
        <v>2</v>
      </c>
      <c r="CP24" s="89">
        <v>4</v>
      </c>
      <c r="CQ24" s="89">
        <v>0</v>
      </c>
      <c r="CR24" s="89">
        <v>65</v>
      </c>
      <c r="CS24" s="89">
        <v>61</v>
      </c>
      <c r="CT24" s="89">
        <v>0</v>
      </c>
      <c r="CU24" s="89">
        <v>1</v>
      </c>
      <c r="CV24" s="89">
        <v>14</v>
      </c>
      <c r="CW24" s="89">
        <v>11</v>
      </c>
      <c r="CX24" s="89">
        <v>16</v>
      </c>
      <c r="CY24" s="89">
        <v>12</v>
      </c>
      <c r="CZ24" s="89">
        <v>9</v>
      </c>
      <c r="DA24" s="89">
        <v>8</v>
      </c>
      <c r="DB24" s="89">
        <v>26</v>
      </c>
      <c r="DC24" s="90">
        <v>29</v>
      </c>
      <c r="DD24" s="85">
        <v>0</v>
      </c>
      <c r="DE24" s="86">
        <v>0</v>
      </c>
      <c r="DF24" s="86">
        <v>0</v>
      </c>
      <c r="DG24" s="86">
        <v>0</v>
      </c>
      <c r="DH24" s="86">
        <v>731</v>
      </c>
      <c r="DI24" s="86">
        <v>375</v>
      </c>
      <c r="DJ24" s="86">
        <v>8</v>
      </c>
      <c r="DK24" s="86">
        <v>7</v>
      </c>
      <c r="DL24" s="87">
        <v>5</v>
      </c>
      <c r="DM24" s="88">
        <v>6</v>
      </c>
      <c r="DN24" s="86">
        <v>3</v>
      </c>
      <c r="DO24" s="86">
        <v>1</v>
      </c>
      <c r="DP24" s="86">
        <v>390</v>
      </c>
      <c r="DQ24" s="86">
        <v>206</v>
      </c>
      <c r="DR24" s="86">
        <v>3</v>
      </c>
      <c r="DS24" s="86">
        <v>4</v>
      </c>
      <c r="DT24" s="86">
        <v>143</v>
      </c>
      <c r="DU24" s="86">
        <v>68</v>
      </c>
      <c r="DV24" s="86">
        <v>99</v>
      </c>
      <c r="DW24" s="87">
        <v>35</v>
      </c>
      <c r="DX24" s="89">
        <v>3</v>
      </c>
      <c r="DY24" s="89">
        <v>8</v>
      </c>
      <c r="DZ24" s="89">
        <v>10</v>
      </c>
      <c r="EA24" s="89">
        <v>7</v>
      </c>
      <c r="EB24" s="89">
        <v>35</v>
      </c>
      <c r="EC24" s="89">
        <v>26</v>
      </c>
      <c r="ED24" s="89">
        <v>84</v>
      </c>
      <c r="EE24" s="89">
        <v>56</v>
      </c>
      <c r="EF24" s="89">
        <v>13</v>
      </c>
      <c r="EG24" s="89">
        <v>2</v>
      </c>
      <c r="EH24" s="89">
        <v>278</v>
      </c>
      <c r="EI24" s="89">
        <v>126</v>
      </c>
      <c r="EJ24" s="89">
        <v>37</v>
      </c>
      <c r="EK24" s="89">
        <v>34</v>
      </c>
      <c r="EL24" s="89">
        <v>111</v>
      </c>
      <c r="EM24" s="89">
        <v>40</v>
      </c>
      <c r="EN24" s="89">
        <v>121</v>
      </c>
      <c r="EO24" s="89">
        <v>44</v>
      </c>
      <c r="EP24" s="89">
        <v>9</v>
      </c>
      <c r="EQ24" s="89">
        <v>8</v>
      </c>
      <c r="ER24" s="89">
        <v>41</v>
      </c>
      <c r="ES24" s="89">
        <v>26</v>
      </c>
      <c r="ET24" s="89">
        <v>14</v>
      </c>
      <c r="EU24" s="89">
        <v>10</v>
      </c>
      <c r="EV24" s="89">
        <v>425</v>
      </c>
      <c r="EW24" s="89">
        <v>142</v>
      </c>
      <c r="EX24" s="89">
        <v>2</v>
      </c>
      <c r="EY24" s="90">
        <v>2</v>
      </c>
      <c r="EZ24" s="85">
        <v>217</v>
      </c>
      <c r="FA24" s="86">
        <v>77</v>
      </c>
      <c r="FB24" s="86">
        <v>2</v>
      </c>
      <c r="FC24" s="86">
        <v>0</v>
      </c>
      <c r="FD24" s="86">
        <v>53</v>
      </c>
      <c r="FE24" s="86">
        <v>7</v>
      </c>
      <c r="FF24" s="86">
        <v>2</v>
      </c>
      <c r="FG24" s="86">
        <v>2</v>
      </c>
      <c r="FH24" s="87">
        <v>149</v>
      </c>
      <c r="FI24" s="88">
        <v>54</v>
      </c>
      <c r="FJ24" s="86">
        <v>100</v>
      </c>
      <c r="FK24" s="86">
        <v>70</v>
      </c>
      <c r="FL24" s="86">
        <v>7</v>
      </c>
      <c r="FM24" s="86">
        <v>2</v>
      </c>
      <c r="FN24" s="86">
        <v>4</v>
      </c>
      <c r="FO24" s="86">
        <v>10</v>
      </c>
      <c r="FP24" s="86">
        <v>42</v>
      </c>
      <c r="FQ24" s="86">
        <v>28</v>
      </c>
      <c r="FR24" s="86">
        <v>25</v>
      </c>
      <c r="FS24" s="87">
        <v>20</v>
      </c>
      <c r="FT24" s="89">
        <v>17</v>
      </c>
      <c r="FU24" s="89">
        <v>8</v>
      </c>
      <c r="FV24" s="89">
        <v>47</v>
      </c>
      <c r="FW24" s="89">
        <v>30</v>
      </c>
      <c r="FX24" s="89">
        <v>1</v>
      </c>
      <c r="FY24" s="89">
        <v>4</v>
      </c>
      <c r="FZ24" s="89">
        <v>11</v>
      </c>
      <c r="GA24" s="89">
        <v>21</v>
      </c>
      <c r="GB24" s="89">
        <v>71</v>
      </c>
      <c r="GC24" s="89">
        <v>41</v>
      </c>
      <c r="GD24" s="89">
        <v>8</v>
      </c>
      <c r="GE24" s="89">
        <v>7</v>
      </c>
      <c r="GF24" s="89">
        <v>49</v>
      </c>
      <c r="GG24" s="89">
        <v>26</v>
      </c>
      <c r="GH24" s="89">
        <v>6</v>
      </c>
      <c r="GI24" s="89">
        <v>3</v>
      </c>
      <c r="GJ24" s="89">
        <v>36</v>
      </c>
      <c r="GK24" s="89">
        <v>17</v>
      </c>
      <c r="GL24" s="89">
        <v>7</v>
      </c>
      <c r="GM24" s="89">
        <v>6</v>
      </c>
      <c r="GN24" s="89">
        <v>14</v>
      </c>
      <c r="GO24" s="89">
        <v>8</v>
      </c>
      <c r="GP24" s="89">
        <v>0</v>
      </c>
      <c r="GQ24" s="89">
        <v>0</v>
      </c>
      <c r="GR24" s="89">
        <v>0</v>
      </c>
      <c r="GS24" s="89">
        <v>0</v>
      </c>
      <c r="GT24" s="89">
        <v>0</v>
      </c>
      <c r="GU24" s="89">
        <v>0</v>
      </c>
      <c r="GV24" s="89">
        <v>0</v>
      </c>
      <c r="GW24" s="89">
        <v>0</v>
      </c>
      <c r="GX24" s="89">
        <v>0</v>
      </c>
      <c r="GY24" s="89">
        <v>0</v>
      </c>
      <c r="GZ24" s="89">
        <v>0</v>
      </c>
      <c r="HA24" s="89">
        <v>0</v>
      </c>
      <c r="HB24" s="89">
        <v>0</v>
      </c>
      <c r="HC24" s="89">
        <v>0</v>
      </c>
      <c r="HD24" s="89">
        <v>0</v>
      </c>
      <c r="HE24" s="90">
        <v>0</v>
      </c>
      <c r="HF24" s="85">
        <v>2</v>
      </c>
      <c r="HG24" s="86">
        <v>2</v>
      </c>
      <c r="HH24" s="86">
        <v>0</v>
      </c>
      <c r="HI24" s="86">
        <v>0</v>
      </c>
      <c r="HJ24" s="86">
        <v>2</v>
      </c>
      <c r="HK24" s="86">
        <v>1</v>
      </c>
      <c r="HL24" s="86">
        <v>2</v>
      </c>
      <c r="HM24" s="86">
        <v>1</v>
      </c>
      <c r="HN24" s="87">
        <v>0</v>
      </c>
      <c r="HO24" s="88">
        <v>0</v>
      </c>
      <c r="HP24" s="86">
        <v>0</v>
      </c>
      <c r="HQ24" s="86">
        <v>0</v>
      </c>
      <c r="HR24" s="86">
        <v>0</v>
      </c>
      <c r="HS24" s="86">
        <v>1</v>
      </c>
      <c r="HT24" s="86">
        <v>0</v>
      </c>
      <c r="HU24" s="86">
        <v>0</v>
      </c>
      <c r="HV24" s="86">
        <v>50</v>
      </c>
      <c r="HW24" s="86">
        <v>28</v>
      </c>
      <c r="HX24" s="86">
        <v>20</v>
      </c>
      <c r="HY24" s="87">
        <v>13</v>
      </c>
      <c r="HZ24" s="89">
        <v>0</v>
      </c>
      <c r="IA24" s="89">
        <v>0</v>
      </c>
      <c r="IB24" s="89">
        <v>30</v>
      </c>
      <c r="IC24" s="89">
        <v>15</v>
      </c>
      <c r="ID24" s="89">
        <v>198</v>
      </c>
      <c r="IE24" s="89">
        <v>84</v>
      </c>
      <c r="IF24" s="89">
        <v>101</v>
      </c>
      <c r="IG24" s="89">
        <v>52</v>
      </c>
      <c r="IH24" s="89">
        <v>19</v>
      </c>
      <c r="II24" s="89">
        <v>5</v>
      </c>
      <c r="IJ24" s="89">
        <v>24</v>
      </c>
      <c r="IK24" s="89">
        <v>7</v>
      </c>
      <c r="IL24" s="89">
        <v>20</v>
      </c>
      <c r="IM24" s="89">
        <v>19</v>
      </c>
      <c r="IN24" s="89">
        <v>17</v>
      </c>
      <c r="IO24" s="89">
        <v>12</v>
      </c>
      <c r="IP24" s="89">
        <v>1</v>
      </c>
      <c r="IQ24" s="89">
        <v>4</v>
      </c>
      <c r="IR24" s="89">
        <v>1</v>
      </c>
      <c r="IS24" s="89">
        <v>0</v>
      </c>
      <c r="IT24" s="89">
        <v>19</v>
      </c>
      <c r="IU24" s="89">
        <v>5</v>
      </c>
      <c r="IV24" s="89">
        <v>71</v>
      </c>
      <c r="IW24" s="89">
        <v>25</v>
      </c>
      <c r="IX24" s="89">
        <v>2</v>
      </c>
      <c r="IY24" s="89">
        <v>1</v>
      </c>
      <c r="IZ24" s="89">
        <v>24</v>
      </c>
      <c r="JA24" s="89">
        <v>6</v>
      </c>
    </row>
    <row r="25" spans="1:261">
      <c r="A25" s="95" t="s">
        <v>45</v>
      </c>
      <c r="B25" s="84">
        <v>6529</v>
      </c>
      <c r="C25" s="85">
        <v>4069</v>
      </c>
      <c r="D25" s="88">
        <v>2460</v>
      </c>
      <c r="E25" s="86">
        <v>88</v>
      </c>
      <c r="F25" s="86">
        <v>76</v>
      </c>
      <c r="G25" s="86">
        <v>8</v>
      </c>
      <c r="H25" s="86">
        <v>2</v>
      </c>
      <c r="I25" s="86">
        <v>7</v>
      </c>
      <c r="J25" s="86">
        <v>4</v>
      </c>
      <c r="K25" s="86">
        <v>7</v>
      </c>
      <c r="L25" s="86">
        <v>3</v>
      </c>
      <c r="M25" s="87">
        <v>0</v>
      </c>
      <c r="N25" s="88">
        <v>1</v>
      </c>
      <c r="O25" s="86">
        <v>39</v>
      </c>
      <c r="P25" s="86">
        <v>38</v>
      </c>
      <c r="Q25" s="86">
        <v>15</v>
      </c>
      <c r="R25" s="86">
        <v>21</v>
      </c>
      <c r="S25" s="86">
        <v>1</v>
      </c>
      <c r="T25" s="86">
        <v>2</v>
      </c>
      <c r="U25" s="86">
        <v>14</v>
      </c>
      <c r="V25" s="86">
        <v>17</v>
      </c>
      <c r="W25" s="86">
        <v>0</v>
      </c>
      <c r="X25" s="87">
        <v>2</v>
      </c>
      <c r="Y25" s="89">
        <v>0</v>
      </c>
      <c r="Z25" s="89">
        <v>0</v>
      </c>
      <c r="AA25" s="89">
        <v>19</v>
      </c>
      <c r="AB25" s="89">
        <v>11</v>
      </c>
      <c r="AC25" s="89">
        <v>1714</v>
      </c>
      <c r="AD25" s="89">
        <v>946</v>
      </c>
      <c r="AE25" s="175">
        <v>1674</v>
      </c>
      <c r="AF25" s="175">
        <v>924</v>
      </c>
      <c r="AG25" s="89">
        <v>34</v>
      </c>
      <c r="AH25" s="89">
        <v>13</v>
      </c>
      <c r="AI25" s="89">
        <v>81</v>
      </c>
      <c r="AJ25" s="89">
        <v>18</v>
      </c>
      <c r="AK25" s="89">
        <v>236</v>
      </c>
      <c r="AL25" s="89">
        <v>91</v>
      </c>
      <c r="AM25" s="89">
        <v>118</v>
      </c>
      <c r="AN25" s="89">
        <v>111</v>
      </c>
      <c r="AO25" s="89">
        <v>54</v>
      </c>
      <c r="AP25" s="89">
        <v>31</v>
      </c>
      <c r="AQ25" s="89">
        <v>183</v>
      </c>
      <c r="AR25" s="89">
        <v>89</v>
      </c>
      <c r="AS25" s="89">
        <v>60</v>
      </c>
      <c r="AT25" s="89">
        <v>45</v>
      </c>
      <c r="AU25" s="89">
        <v>125</v>
      </c>
      <c r="AV25" s="89">
        <v>107</v>
      </c>
      <c r="AW25" s="89">
        <v>6</v>
      </c>
      <c r="AX25" s="90">
        <v>0</v>
      </c>
      <c r="AY25" s="85">
        <v>401</v>
      </c>
      <c r="AZ25" s="86">
        <v>135</v>
      </c>
      <c r="BA25" s="86">
        <v>3</v>
      </c>
      <c r="BB25" s="86">
        <v>3</v>
      </c>
      <c r="BC25" s="86">
        <v>0</v>
      </c>
      <c r="BD25" s="86">
        <v>56</v>
      </c>
      <c r="BE25" s="86">
        <v>24</v>
      </c>
      <c r="BF25" s="86">
        <v>18</v>
      </c>
      <c r="BG25" s="86">
        <v>84</v>
      </c>
      <c r="BH25" s="87">
        <v>41</v>
      </c>
      <c r="BI25" s="88">
        <v>11</v>
      </c>
      <c r="BJ25" s="86">
        <v>8</v>
      </c>
      <c r="BK25" s="86">
        <v>8</v>
      </c>
      <c r="BL25" s="86">
        <v>65</v>
      </c>
      <c r="BM25" s="86">
        <v>43</v>
      </c>
      <c r="BN25" s="86">
        <v>38</v>
      </c>
      <c r="BO25" s="86">
        <v>26</v>
      </c>
      <c r="BP25" s="86">
        <v>16</v>
      </c>
      <c r="BQ25" s="86">
        <v>14</v>
      </c>
      <c r="BR25" s="86">
        <v>121</v>
      </c>
      <c r="BS25" s="87">
        <v>81</v>
      </c>
      <c r="BT25" s="89">
        <v>40</v>
      </c>
      <c r="BU25" s="89">
        <v>22</v>
      </c>
      <c r="BV25" s="89">
        <v>5</v>
      </c>
      <c r="BW25" s="89">
        <v>8</v>
      </c>
      <c r="BX25" s="89">
        <v>35</v>
      </c>
      <c r="BY25" s="89">
        <v>14</v>
      </c>
      <c r="BZ25" s="89">
        <v>9</v>
      </c>
      <c r="CA25" s="89">
        <v>5</v>
      </c>
      <c r="CB25" s="89">
        <v>5</v>
      </c>
      <c r="CC25" s="89">
        <v>2</v>
      </c>
      <c r="CD25" s="89">
        <v>4</v>
      </c>
      <c r="CE25" s="89">
        <v>3</v>
      </c>
      <c r="CF25" s="89">
        <v>68</v>
      </c>
      <c r="CG25" s="89">
        <v>59</v>
      </c>
      <c r="CH25" s="89">
        <v>46</v>
      </c>
      <c r="CI25" s="89">
        <v>38</v>
      </c>
      <c r="CJ25" s="89">
        <v>22</v>
      </c>
      <c r="CK25" s="89">
        <v>21</v>
      </c>
      <c r="CL25" s="89">
        <v>10</v>
      </c>
      <c r="CM25" s="89">
        <v>22</v>
      </c>
      <c r="CN25" s="89">
        <v>8</v>
      </c>
      <c r="CO25" s="89">
        <v>16</v>
      </c>
      <c r="CP25" s="89">
        <v>2</v>
      </c>
      <c r="CQ25" s="89">
        <v>6</v>
      </c>
      <c r="CR25" s="89">
        <v>98</v>
      </c>
      <c r="CS25" s="89">
        <v>85</v>
      </c>
      <c r="CT25" s="89">
        <v>0</v>
      </c>
      <c r="CU25" s="89">
        <v>0</v>
      </c>
      <c r="CV25" s="89">
        <v>11</v>
      </c>
      <c r="CW25" s="89">
        <v>4</v>
      </c>
      <c r="CX25" s="89">
        <v>29</v>
      </c>
      <c r="CY25" s="89">
        <v>24</v>
      </c>
      <c r="CZ25" s="89">
        <v>12</v>
      </c>
      <c r="DA25" s="89">
        <v>23</v>
      </c>
      <c r="DB25" s="89">
        <v>46</v>
      </c>
      <c r="DC25" s="90">
        <v>34</v>
      </c>
      <c r="DD25" s="85">
        <v>0</v>
      </c>
      <c r="DE25" s="86">
        <v>0</v>
      </c>
      <c r="DF25" s="86">
        <v>0</v>
      </c>
      <c r="DG25" s="86">
        <v>0</v>
      </c>
      <c r="DH25" s="86">
        <v>942</v>
      </c>
      <c r="DI25" s="86">
        <v>599</v>
      </c>
      <c r="DJ25" s="86">
        <v>7</v>
      </c>
      <c r="DK25" s="86">
        <v>7</v>
      </c>
      <c r="DL25" s="87">
        <v>4</v>
      </c>
      <c r="DM25" s="88">
        <v>5</v>
      </c>
      <c r="DN25" s="86">
        <v>3</v>
      </c>
      <c r="DO25" s="86">
        <v>2</v>
      </c>
      <c r="DP25" s="86">
        <v>526</v>
      </c>
      <c r="DQ25" s="86">
        <v>341</v>
      </c>
      <c r="DR25" s="86">
        <v>7</v>
      </c>
      <c r="DS25" s="86">
        <v>6</v>
      </c>
      <c r="DT25" s="86">
        <v>176</v>
      </c>
      <c r="DU25" s="86">
        <v>105</v>
      </c>
      <c r="DV25" s="86">
        <v>96</v>
      </c>
      <c r="DW25" s="87">
        <v>43</v>
      </c>
      <c r="DX25" s="89">
        <v>16</v>
      </c>
      <c r="DY25" s="89">
        <v>16</v>
      </c>
      <c r="DZ25" s="89">
        <v>19</v>
      </c>
      <c r="EA25" s="89">
        <v>10</v>
      </c>
      <c r="EB25" s="89">
        <v>55</v>
      </c>
      <c r="EC25" s="89">
        <v>40</v>
      </c>
      <c r="ED25" s="89">
        <v>137</v>
      </c>
      <c r="EE25" s="89">
        <v>109</v>
      </c>
      <c r="EF25" s="89">
        <v>20</v>
      </c>
      <c r="EG25" s="89">
        <v>12</v>
      </c>
      <c r="EH25" s="89">
        <v>327</v>
      </c>
      <c r="EI25" s="89">
        <v>194</v>
      </c>
      <c r="EJ25" s="89">
        <v>23</v>
      </c>
      <c r="EK25" s="89">
        <v>36</v>
      </c>
      <c r="EL25" s="89">
        <v>89</v>
      </c>
      <c r="EM25" s="89">
        <v>66</v>
      </c>
      <c r="EN25" s="89">
        <v>206</v>
      </c>
      <c r="EO25" s="89">
        <v>85</v>
      </c>
      <c r="EP25" s="89">
        <v>9</v>
      </c>
      <c r="EQ25" s="89">
        <v>7</v>
      </c>
      <c r="ER25" s="89">
        <v>56</v>
      </c>
      <c r="ES25" s="89">
        <v>38</v>
      </c>
      <c r="ET25" s="89">
        <v>26</v>
      </c>
      <c r="EU25" s="89">
        <v>19</v>
      </c>
      <c r="EV25" s="89">
        <v>657</v>
      </c>
      <c r="EW25" s="89">
        <v>299</v>
      </c>
      <c r="EX25" s="89">
        <v>6</v>
      </c>
      <c r="EY25" s="90">
        <v>5</v>
      </c>
      <c r="EZ25" s="85">
        <v>334</v>
      </c>
      <c r="FA25" s="86">
        <v>154</v>
      </c>
      <c r="FB25" s="86">
        <v>2</v>
      </c>
      <c r="FC25" s="86">
        <v>0</v>
      </c>
      <c r="FD25" s="86">
        <v>71</v>
      </c>
      <c r="FE25" s="86">
        <v>25</v>
      </c>
      <c r="FF25" s="86">
        <v>8</v>
      </c>
      <c r="FG25" s="86">
        <v>5</v>
      </c>
      <c r="FH25" s="87">
        <v>236</v>
      </c>
      <c r="FI25" s="88">
        <v>110</v>
      </c>
      <c r="FJ25" s="86">
        <v>136</v>
      </c>
      <c r="FK25" s="86">
        <v>105</v>
      </c>
      <c r="FL25" s="86">
        <v>12</v>
      </c>
      <c r="FM25" s="86">
        <v>3</v>
      </c>
      <c r="FN25" s="86">
        <v>17</v>
      </c>
      <c r="FO25" s="86">
        <v>10</v>
      </c>
      <c r="FP25" s="86">
        <v>54</v>
      </c>
      <c r="FQ25" s="86">
        <v>42</v>
      </c>
      <c r="FR25" s="86">
        <v>24</v>
      </c>
      <c r="FS25" s="87">
        <v>29</v>
      </c>
      <c r="FT25" s="89">
        <v>30</v>
      </c>
      <c r="FU25" s="89">
        <v>13</v>
      </c>
      <c r="FV25" s="89">
        <v>53</v>
      </c>
      <c r="FW25" s="89">
        <v>50</v>
      </c>
      <c r="FX25" s="89">
        <v>2</v>
      </c>
      <c r="FY25" s="89">
        <v>1</v>
      </c>
      <c r="FZ25" s="89">
        <v>19</v>
      </c>
      <c r="GA25" s="89">
        <v>16</v>
      </c>
      <c r="GB25" s="89">
        <v>96</v>
      </c>
      <c r="GC25" s="89">
        <v>82</v>
      </c>
      <c r="GD25" s="89">
        <v>11</v>
      </c>
      <c r="GE25" s="89">
        <v>16</v>
      </c>
      <c r="GF25" s="89">
        <v>68</v>
      </c>
      <c r="GG25" s="89">
        <v>47</v>
      </c>
      <c r="GH25" s="89">
        <v>6</v>
      </c>
      <c r="GI25" s="89">
        <v>5</v>
      </c>
      <c r="GJ25" s="89">
        <v>44</v>
      </c>
      <c r="GK25" s="89">
        <v>36</v>
      </c>
      <c r="GL25" s="89">
        <v>18</v>
      </c>
      <c r="GM25" s="89">
        <v>6</v>
      </c>
      <c r="GN25" s="89">
        <v>17</v>
      </c>
      <c r="GO25" s="89">
        <v>19</v>
      </c>
      <c r="GP25" s="89">
        <v>0</v>
      </c>
      <c r="GQ25" s="89">
        <v>0</v>
      </c>
      <c r="GR25" s="89">
        <v>0</v>
      </c>
      <c r="GS25" s="89">
        <v>0</v>
      </c>
      <c r="GT25" s="89">
        <v>0</v>
      </c>
      <c r="GU25" s="89">
        <v>0</v>
      </c>
      <c r="GV25" s="89">
        <v>0</v>
      </c>
      <c r="GW25" s="89">
        <v>0</v>
      </c>
      <c r="GX25" s="89">
        <v>0</v>
      </c>
      <c r="GY25" s="89">
        <v>0</v>
      </c>
      <c r="GZ25" s="89">
        <v>0</v>
      </c>
      <c r="HA25" s="89">
        <v>0</v>
      </c>
      <c r="HB25" s="89">
        <v>0</v>
      </c>
      <c r="HC25" s="89">
        <v>0</v>
      </c>
      <c r="HD25" s="89">
        <v>0</v>
      </c>
      <c r="HE25" s="90">
        <v>0</v>
      </c>
      <c r="HF25" s="85">
        <v>1</v>
      </c>
      <c r="HG25" s="86">
        <v>2</v>
      </c>
      <c r="HH25" s="86">
        <v>0</v>
      </c>
      <c r="HI25" s="86">
        <v>0</v>
      </c>
      <c r="HJ25" s="86">
        <v>0</v>
      </c>
      <c r="HK25" s="86">
        <v>1</v>
      </c>
      <c r="HL25" s="86">
        <v>0</v>
      </c>
      <c r="HM25" s="86">
        <v>1</v>
      </c>
      <c r="HN25" s="87">
        <v>0</v>
      </c>
      <c r="HO25" s="88">
        <v>0</v>
      </c>
      <c r="HP25" s="86">
        <v>0</v>
      </c>
      <c r="HQ25" s="86">
        <v>1</v>
      </c>
      <c r="HR25" s="86">
        <v>1</v>
      </c>
      <c r="HS25" s="86">
        <v>0</v>
      </c>
      <c r="HT25" s="86">
        <v>0</v>
      </c>
      <c r="HU25" s="86">
        <v>0</v>
      </c>
      <c r="HV25" s="86">
        <v>56</v>
      </c>
      <c r="HW25" s="86">
        <v>45</v>
      </c>
      <c r="HX25" s="86">
        <v>24</v>
      </c>
      <c r="HY25" s="87">
        <v>30</v>
      </c>
      <c r="HZ25" s="89">
        <v>0</v>
      </c>
      <c r="IA25" s="89">
        <v>0</v>
      </c>
      <c r="IB25" s="89">
        <v>32</v>
      </c>
      <c r="IC25" s="89">
        <v>15</v>
      </c>
      <c r="ID25" s="89">
        <v>173</v>
      </c>
      <c r="IE25" s="89">
        <v>118</v>
      </c>
      <c r="IF25" s="89">
        <v>115</v>
      </c>
      <c r="IG25" s="89">
        <v>78</v>
      </c>
      <c r="IH25" s="89">
        <v>10</v>
      </c>
      <c r="II25" s="89">
        <v>7</v>
      </c>
      <c r="IJ25" s="89">
        <v>21</v>
      </c>
      <c r="IK25" s="89">
        <v>12</v>
      </c>
      <c r="IL25" s="89">
        <v>32</v>
      </c>
      <c r="IM25" s="89">
        <v>26</v>
      </c>
      <c r="IN25" s="89">
        <v>26</v>
      </c>
      <c r="IO25" s="89">
        <v>14</v>
      </c>
      <c r="IP25" s="89">
        <v>5</v>
      </c>
      <c r="IQ25" s="89">
        <v>0</v>
      </c>
      <c r="IR25" s="89">
        <v>1</v>
      </c>
      <c r="IS25" s="89">
        <v>1</v>
      </c>
      <c r="IT25" s="89">
        <v>20</v>
      </c>
      <c r="IU25" s="89">
        <v>18</v>
      </c>
      <c r="IV25" s="89">
        <v>30</v>
      </c>
      <c r="IW25" s="89">
        <v>25</v>
      </c>
      <c r="IX25" s="89">
        <v>0</v>
      </c>
      <c r="IY25" s="89">
        <v>1</v>
      </c>
      <c r="IZ25" s="89">
        <v>28</v>
      </c>
      <c r="JA25" s="89">
        <v>14</v>
      </c>
    </row>
    <row r="26" spans="1:261">
      <c r="A26" s="95" t="s">
        <v>44</v>
      </c>
      <c r="B26" s="82">
        <v>9721</v>
      </c>
      <c r="C26" s="86">
        <v>5491</v>
      </c>
      <c r="D26" s="86">
        <v>4230</v>
      </c>
      <c r="E26" s="86">
        <v>104</v>
      </c>
      <c r="F26" s="86">
        <v>127</v>
      </c>
      <c r="G26" s="86">
        <v>8</v>
      </c>
      <c r="H26" s="86">
        <v>5</v>
      </c>
      <c r="I26" s="86">
        <v>6</v>
      </c>
      <c r="J26" s="86">
        <v>7</v>
      </c>
      <c r="K26" s="86">
        <v>6</v>
      </c>
      <c r="L26" s="86">
        <v>5</v>
      </c>
      <c r="M26" s="87">
        <v>0</v>
      </c>
      <c r="N26" s="88">
        <v>2</v>
      </c>
      <c r="O26" s="86">
        <v>42</v>
      </c>
      <c r="P26" s="86">
        <v>42</v>
      </c>
      <c r="Q26" s="86">
        <v>19</v>
      </c>
      <c r="R26" s="86">
        <v>48</v>
      </c>
      <c r="S26" s="86">
        <v>0</v>
      </c>
      <c r="T26" s="86">
        <v>5</v>
      </c>
      <c r="U26" s="86">
        <v>19</v>
      </c>
      <c r="V26" s="86">
        <v>41</v>
      </c>
      <c r="W26" s="86">
        <v>0</v>
      </c>
      <c r="X26" s="87">
        <v>2</v>
      </c>
      <c r="Y26" s="89">
        <v>0</v>
      </c>
      <c r="Z26" s="89">
        <v>0</v>
      </c>
      <c r="AA26" s="89">
        <v>29</v>
      </c>
      <c r="AB26" s="89">
        <v>25</v>
      </c>
      <c r="AC26" s="89">
        <v>1898</v>
      </c>
      <c r="AD26" s="89">
        <v>1207</v>
      </c>
      <c r="AE26" s="175">
        <v>1849</v>
      </c>
      <c r="AF26" s="175">
        <v>1181</v>
      </c>
      <c r="AG26" s="89">
        <v>20</v>
      </c>
      <c r="AH26" s="89">
        <v>23</v>
      </c>
      <c r="AI26" s="89">
        <v>63</v>
      </c>
      <c r="AJ26" s="89">
        <v>14</v>
      </c>
      <c r="AK26" s="89">
        <v>251</v>
      </c>
      <c r="AL26" s="89">
        <v>126</v>
      </c>
      <c r="AM26" s="89">
        <v>154</v>
      </c>
      <c r="AN26" s="89">
        <v>107</v>
      </c>
      <c r="AO26" s="89">
        <v>63</v>
      </c>
      <c r="AP26" s="89">
        <v>36</v>
      </c>
      <c r="AQ26" s="89">
        <v>201</v>
      </c>
      <c r="AR26" s="89">
        <v>140</v>
      </c>
      <c r="AS26" s="89">
        <v>93</v>
      </c>
      <c r="AT26" s="89">
        <v>66</v>
      </c>
      <c r="AU26" s="89">
        <v>99</v>
      </c>
      <c r="AV26" s="89">
        <v>148</v>
      </c>
      <c r="AW26" s="89">
        <v>6</v>
      </c>
      <c r="AX26" s="90">
        <v>3</v>
      </c>
      <c r="AY26" s="85">
        <v>486</v>
      </c>
      <c r="AZ26" s="86">
        <v>198</v>
      </c>
      <c r="BA26" s="86">
        <v>5</v>
      </c>
      <c r="BB26" s="86">
        <v>6</v>
      </c>
      <c r="BC26" s="86">
        <v>1</v>
      </c>
      <c r="BD26" s="86">
        <v>46</v>
      </c>
      <c r="BE26" s="86">
        <v>32</v>
      </c>
      <c r="BF26" s="86">
        <v>21</v>
      </c>
      <c r="BG26" s="86">
        <v>99</v>
      </c>
      <c r="BH26" s="87">
        <v>50</v>
      </c>
      <c r="BI26" s="88">
        <v>25</v>
      </c>
      <c r="BJ26" s="86">
        <v>6</v>
      </c>
      <c r="BK26" s="86">
        <v>4</v>
      </c>
      <c r="BL26" s="86">
        <v>64</v>
      </c>
      <c r="BM26" s="86">
        <v>40</v>
      </c>
      <c r="BN26" s="86">
        <v>46</v>
      </c>
      <c r="BO26" s="86">
        <v>28</v>
      </c>
      <c r="BP26" s="86">
        <v>14</v>
      </c>
      <c r="BQ26" s="86">
        <v>15</v>
      </c>
      <c r="BR26" s="86">
        <v>128</v>
      </c>
      <c r="BS26" s="87">
        <v>103</v>
      </c>
      <c r="BT26" s="89">
        <v>49</v>
      </c>
      <c r="BU26" s="89">
        <v>26</v>
      </c>
      <c r="BV26" s="89">
        <v>6</v>
      </c>
      <c r="BW26" s="89">
        <v>7</v>
      </c>
      <c r="BX26" s="89">
        <v>43</v>
      </c>
      <c r="BY26" s="89">
        <v>19</v>
      </c>
      <c r="BZ26" s="89">
        <v>19</v>
      </c>
      <c r="CA26" s="89">
        <v>20</v>
      </c>
      <c r="CB26" s="89">
        <v>7</v>
      </c>
      <c r="CC26" s="89">
        <v>11</v>
      </c>
      <c r="CD26" s="89">
        <v>12</v>
      </c>
      <c r="CE26" s="89">
        <v>9</v>
      </c>
      <c r="CF26" s="89">
        <v>87</v>
      </c>
      <c r="CG26" s="89">
        <v>107</v>
      </c>
      <c r="CH26" s="89">
        <v>53</v>
      </c>
      <c r="CI26" s="89">
        <v>76</v>
      </c>
      <c r="CJ26" s="89">
        <v>34</v>
      </c>
      <c r="CK26" s="89">
        <v>31</v>
      </c>
      <c r="CL26" s="89">
        <v>39</v>
      </c>
      <c r="CM26" s="89">
        <v>46</v>
      </c>
      <c r="CN26" s="89">
        <v>35</v>
      </c>
      <c r="CO26" s="89">
        <v>43</v>
      </c>
      <c r="CP26" s="89">
        <v>4</v>
      </c>
      <c r="CQ26" s="89">
        <v>3</v>
      </c>
      <c r="CR26" s="89">
        <v>133</v>
      </c>
      <c r="CS26" s="89">
        <v>154</v>
      </c>
      <c r="CT26" s="89">
        <v>3</v>
      </c>
      <c r="CU26" s="89">
        <v>0</v>
      </c>
      <c r="CV26" s="89">
        <v>6</v>
      </c>
      <c r="CW26" s="89">
        <v>7</v>
      </c>
      <c r="CX26" s="89">
        <v>48</v>
      </c>
      <c r="CY26" s="89">
        <v>55</v>
      </c>
      <c r="CZ26" s="89">
        <v>34</v>
      </c>
      <c r="DA26" s="89">
        <v>45</v>
      </c>
      <c r="DB26" s="89">
        <v>42</v>
      </c>
      <c r="DC26" s="90">
        <v>47</v>
      </c>
      <c r="DD26" s="85">
        <v>0</v>
      </c>
      <c r="DE26" s="86">
        <v>0</v>
      </c>
      <c r="DF26" s="86">
        <v>0</v>
      </c>
      <c r="DG26" s="86">
        <v>0</v>
      </c>
      <c r="DH26" s="86">
        <v>1353</v>
      </c>
      <c r="DI26" s="86">
        <v>1242</v>
      </c>
      <c r="DJ26" s="86">
        <v>17</v>
      </c>
      <c r="DK26" s="86">
        <v>16</v>
      </c>
      <c r="DL26" s="87">
        <v>3</v>
      </c>
      <c r="DM26" s="88">
        <v>10</v>
      </c>
      <c r="DN26" s="86">
        <v>14</v>
      </c>
      <c r="DO26" s="86">
        <v>6</v>
      </c>
      <c r="DP26" s="86">
        <v>774</v>
      </c>
      <c r="DQ26" s="86">
        <v>713</v>
      </c>
      <c r="DR26" s="86">
        <v>7</v>
      </c>
      <c r="DS26" s="86">
        <v>11</v>
      </c>
      <c r="DT26" s="86">
        <v>206</v>
      </c>
      <c r="DU26" s="86">
        <v>179</v>
      </c>
      <c r="DV26" s="86">
        <v>141</v>
      </c>
      <c r="DW26" s="87">
        <v>88</v>
      </c>
      <c r="DX26" s="89">
        <v>26</v>
      </c>
      <c r="DY26" s="89">
        <v>34</v>
      </c>
      <c r="DZ26" s="89">
        <v>17</v>
      </c>
      <c r="EA26" s="89">
        <v>14</v>
      </c>
      <c r="EB26" s="89">
        <v>89</v>
      </c>
      <c r="EC26" s="89">
        <v>91</v>
      </c>
      <c r="ED26" s="89">
        <v>269</v>
      </c>
      <c r="EE26" s="89">
        <v>265</v>
      </c>
      <c r="EF26" s="89">
        <v>19</v>
      </c>
      <c r="EG26" s="89">
        <v>31</v>
      </c>
      <c r="EH26" s="89">
        <v>473</v>
      </c>
      <c r="EI26" s="89">
        <v>407</v>
      </c>
      <c r="EJ26" s="89">
        <v>35</v>
      </c>
      <c r="EK26" s="89">
        <v>62</v>
      </c>
      <c r="EL26" s="89">
        <v>112</v>
      </c>
      <c r="EM26" s="89">
        <v>126</v>
      </c>
      <c r="EN26" s="89">
        <v>313</v>
      </c>
      <c r="EO26" s="89">
        <v>212</v>
      </c>
      <c r="EP26" s="89">
        <v>13</v>
      </c>
      <c r="EQ26" s="89">
        <v>7</v>
      </c>
      <c r="ER26" s="89">
        <v>64</v>
      </c>
      <c r="ES26" s="89">
        <v>85</v>
      </c>
      <c r="ET26" s="89">
        <v>25</v>
      </c>
      <c r="EU26" s="89">
        <v>21</v>
      </c>
      <c r="EV26" s="89">
        <v>1139</v>
      </c>
      <c r="EW26" s="89">
        <v>585</v>
      </c>
      <c r="EX26" s="89">
        <v>10</v>
      </c>
      <c r="EY26" s="90">
        <v>4</v>
      </c>
      <c r="EZ26" s="85">
        <v>583</v>
      </c>
      <c r="FA26" s="86">
        <v>341</v>
      </c>
      <c r="FB26" s="86">
        <v>1</v>
      </c>
      <c r="FC26" s="86">
        <v>1</v>
      </c>
      <c r="FD26" s="86">
        <v>151</v>
      </c>
      <c r="FE26" s="86">
        <v>35</v>
      </c>
      <c r="FF26" s="86">
        <v>5</v>
      </c>
      <c r="FG26" s="86">
        <v>5</v>
      </c>
      <c r="FH26" s="87">
        <v>389</v>
      </c>
      <c r="FI26" s="88">
        <v>199</v>
      </c>
      <c r="FJ26" s="86">
        <v>178</v>
      </c>
      <c r="FK26" s="86">
        <v>185</v>
      </c>
      <c r="FL26" s="86">
        <v>14</v>
      </c>
      <c r="FM26" s="86">
        <v>15</v>
      </c>
      <c r="FN26" s="86">
        <v>21</v>
      </c>
      <c r="FO26" s="86">
        <v>29</v>
      </c>
      <c r="FP26" s="86">
        <v>49</v>
      </c>
      <c r="FQ26" s="86">
        <v>53</v>
      </c>
      <c r="FR26" s="86">
        <v>24</v>
      </c>
      <c r="FS26" s="87">
        <v>42</v>
      </c>
      <c r="FT26" s="89">
        <v>25</v>
      </c>
      <c r="FU26" s="89">
        <v>11</v>
      </c>
      <c r="FV26" s="89">
        <v>94</v>
      </c>
      <c r="FW26" s="89">
        <v>88</v>
      </c>
      <c r="FX26" s="89">
        <v>4</v>
      </c>
      <c r="FY26" s="89">
        <v>5</v>
      </c>
      <c r="FZ26" s="89">
        <v>20</v>
      </c>
      <c r="GA26" s="89">
        <v>29</v>
      </c>
      <c r="GB26" s="89">
        <v>141</v>
      </c>
      <c r="GC26" s="89">
        <v>139</v>
      </c>
      <c r="GD26" s="89">
        <v>16</v>
      </c>
      <c r="GE26" s="89">
        <v>12</v>
      </c>
      <c r="GF26" s="89">
        <v>98</v>
      </c>
      <c r="GG26" s="89">
        <v>91</v>
      </c>
      <c r="GH26" s="89">
        <v>10</v>
      </c>
      <c r="GI26" s="89">
        <v>15</v>
      </c>
      <c r="GJ26" s="89">
        <v>61</v>
      </c>
      <c r="GK26" s="89">
        <v>62</v>
      </c>
      <c r="GL26" s="89">
        <v>27</v>
      </c>
      <c r="GM26" s="89">
        <v>14</v>
      </c>
      <c r="GN26" s="89">
        <v>27</v>
      </c>
      <c r="GO26" s="89">
        <v>36</v>
      </c>
      <c r="GP26" s="89">
        <v>0</v>
      </c>
      <c r="GQ26" s="89">
        <v>0</v>
      </c>
      <c r="GR26" s="89">
        <v>0</v>
      </c>
      <c r="GS26" s="89">
        <v>0</v>
      </c>
      <c r="GT26" s="89">
        <v>0</v>
      </c>
      <c r="GU26" s="89">
        <v>0</v>
      </c>
      <c r="GV26" s="89">
        <v>0</v>
      </c>
      <c r="GW26" s="89">
        <v>0</v>
      </c>
      <c r="GX26" s="89">
        <v>0</v>
      </c>
      <c r="GY26" s="89">
        <v>0</v>
      </c>
      <c r="GZ26" s="89">
        <v>0</v>
      </c>
      <c r="HA26" s="89">
        <v>0</v>
      </c>
      <c r="HB26" s="89">
        <v>0</v>
      </c>
      <c r="HC26" s="89">
        <v>0</v>
      </c>
      <c r="HD26" s="89">
        <v>0</v>
      </c>
      <c r="HE26" s="90">
        <v>0</v>
      </c>
      <c r="HF26" s="85">
        <v>2</v>
      </c>
      <c r="HG26" s="86">
        <v>4</v>
      </c>
      <c r="HH26" s="86">
        <v>0</v>
      </c>
      <c r="HI26" s="86">
        <v>1</v>
      </c>
      <c r="HJ26" s="86">
        <v>2</v>
      </c>
      <c r="HK26" s="86">
        <v>1</v>
      </c>
      <c r="HL26" s="86">
        <v>2</v>
      </c>
      <c r="HM26" s="86">
        <v>1</v>
      </c>
      <c r="HN26" s="87">
        <v>0</v>
      </c>
      <c r="HO26" s="88">
        <v>0</v>
      </c>
      <c r="HP26" s="86">
        <v>0</v>
      </c>
      <c r="HQ26" s="86">
        <v>0</v>
      </c>
      <c r="HR26" s="86">
        <v>0</v>
      </c>
      <c r="HS26" s="86">
        <v>2</v>
      </c>
      <c r="HT26" s="86">
        <v>0</v>
      </c>
      <c r="HU26" s="86">
        <v>0</v>
      </c>
      <c r="HV26" s="86">
        <v>150</v>
      </c>
      <c r="HW26" s="86">
        <v>215</v>
      </c>
      <c r="HX26" s="86">
        <v>119</v>
      </c>
      <c r="HY26" s="87">
        <v>180</v>
      </c>
      <c r="HZ26" s="89">
        <v>0</v>
      </c>
      <c r="IA26" s="89">
        <v>0</v>
      </c>
      <c r="IB26" s="89">
        <v>31</v>
      </c>
      <c r="IC26" s="89">
        <v>35</v>
      </c>
      <c r="ID26" s="89">
        <v>224</v>
      </c>
      <c r="IE26" s="89">
        <v>165</v>
      </c>
      <c r="IF26" s="89">
        <v>166</v>
      </c>
      <c r="IG26" s="89">
        <v>120</v>
      </c>
      <c r="IH26" s="89">
        <v>18</v>
      </c>
      <c r="II26" s="89">
        <v>7</v>
      </c>
      <c r="IJ26" s="89">
        <v>35</v>
      </c>
      <c r="IK26" s="89">
        <v>19</v>
      </c>
      <c r="IL26" s="89">
        <v>29</v>
      </c>
      <c r="IM26" s="89">
        <v>42</v>
      </c>
      <c r="IN26" s="89">
        <v>43</v>
      </c>
      <c r="IO26" s="89">
        <v>28</v>
      </c>
      <c r="IP26" s="89">
        <v>3</v>
      </c>
      <c r="IQ26" s="89">
        <v>1</v>
      </c>
      <c r="IR26" s="89">
        <v>1</v>
      </c>
      <c r="IS26" s="89">
        <v>1</v>
      </c>
      <c r="IT26" s="89">
        <v>37</v>
      </c>
      <c r="IU26" s="89">
        <v>22</v>
      </c>
      <c r="IV26" s="89">
        <v>30</v>
      </c>
      <c r="IW26" s="89">
        <v>25</v>
      </c>
      <c r="IX26" s="89">
        <v>1</v>
      </c>
      <c r="IY26" s="89">
        <v>1</v>
      </c>
      <c r="IZ26" s="89">
        <v>27</v>
      </c>
      <c r="JA26" s="89">
        <v>19</v>
      </c>
    </row>
    <row r="27" spans="1:261">
      <c r="A27" s="142" t="s">
        <v>935</v>
      </c>
      <c r="B27" s="143">
        <f t="shared" ref="B27:BM27" si="5">SUM(B28:B31)</f>
        <v>24185</v>
      </c>
      <c r="C27" s="143">
        <f t="shared" si="5"/>
        <v>8832</v>
      </c>
      <c r="D27" s="143">
        <f t="shared" si="5"/>
        <v>15353</v>
      </c>
      <c r="E27" s="143">
        <f t="shared" si="5"/>
        <v>189</v>
      </c>
      <c r="F27" s="143">
        <f t="shared" si="5"/>
        <v>298</v>
      </c>
      <c r="G27" s="143">
        <f t="shared" si="5"/>
        <v>19</v>
      </c>
      <c r="H27" s="143">
        <f t="shared" si="5"/>
        <v>37</v>
      </c>
      <c r="I27" s="143">
        <f t="shared" si="5"/>
        <v>23</v>
      </c>
      <c r="J27" s="143">
        <f t="shared" si="5"/>
        <v>33</v>
      </c>
      <c r="K27" s="143">
        <f t="shared" si="5"/>
        <v>22</v>
      </c>
      <c r="L27" s="143">
        <f t="shared" si="5"/>
        <v>30</v>
      </c>
      <c r="M27" s="143">
        <f t="shared" si="5"/>
        <v>1</v>
      </c>
      <c r="N27" s="143">
        <f t="shared" si="5"/>
        <v>3</v>
      </c>
      <c r="O27" s="143">
        <f t="shared" si="5"/>
        <v>93</v>
      </c>
      <c r="P27" s="143">
        <f t="shared" si="5"/>
        <v>151</v>
      </c>
      <c r="Q27" s="143">
        <f t="shared" si="5"/>
        <v>14</v>
      </c>
      <c r="R27" s="143">
        <f t="shared" si="5"/>
        <v>31</v>
      </c>
      <c r="S27" s="143">
        <f t="shared" si="5"/>
        <v>2</v>
      </c>
      <c r="T27" s="143">
        <f t="shared" si="5"/>
        <v>3</v>
      </c>
      <c r="U27" s="143">
        <f t="shared" si="5"/>
        <v>11</v>
      </c>
      <c r="V27" s="143">
        <f t="shared" si="5"/>
        <v>27</v>
      </c>
      <c r="W27" s="143">
        <f t="shared" si="5"/>
        <v>1</v>
      </c>
      <c r="X27" s="143">
        <f t="shared" si="5"/>
        <v>1</v>
      </c>
      <c r="Y27" s="143">
        <f t="shared" si="5"/>
        <v>0</v>
      </c>
      <c r="Z27" s="143">
        <f t="shared" si="5"/>
        <v>0</v>
      </c>
      <c r="AA27" s="143">
        <f t="shared" si="5"/>
        <v>40</v>
      </c>
      <c r="AB27" s="143">
        <f t="shared" si="5"/>
        <v>46</v>
      </c>
      <c r="AC27" s="143">
        <f t="shared" si="5"/>
        <v>1994</v>
      </c>
      <c r="AD27" s="143">
        <f t="shared" si="5"/>
        <v>2239</v>
      </c>
      <c r="AE27" s="176">
        <f t="shared" si="5"/>
        <v>1917</v>
      </c>
      <c r="AF27" s="176">
        <f t="shared" si="5"/>
        <v>2130</v>
      </c>
      <c r="AG27" s="143">
        <f t="shared" si="5"/>
        <v>27</v>
      </c>
      <c r="AH27" s="143">
        <f t="shared" si="5"/>
        <v>42</v>
      </c>
      <c r="AI27" s="143">
        <f t="shared" si="5"/>
        <v>52</v>
      </c>
      <c r="AJ27" s="143">
        <f t="shared" si="5"/>
        <v>22</v>
      </c>
      <c r="AK27" s="143">
        <f t="shared" si="5"/>
        <v>264</v>
      </c>
      <c r="AL27" s="143">
        <f t="shared" si="5"/>
        <v>240</v>
      </c>
      <c r="AM27" s="143">
        <f t="shared" si="5"/>
        <v>148</v>
      </c>
      <c r="AN27" s="143">
        <f t="shared" si="5"/>
        <v>279</v>
      </c>
      <c r="AO27" s="143">
        <f t="shared" si="5"/>
        <v>62</v>
      </c>
      <c r="AP27" s="143">
        <f t="shared" si="5"/>
        <v>82</v>
      </c>
      <c r="AQ27" s="143">
        <f t="shared" si="5"/>
        <v>176</v>
      </c>
      <c r="AR27" s="143">
        <f t="shared" si="5"/>
        <v>189</v>
      </c>
      <c r="AS27" s="143">
        <f t="shared" si="5"/>
        <v>85</v>
      </c>
      <c r="AT27" s="143">
        <f t="shared" si="5"/>
        <v>168</v>
      </c>
      <c r="AU27" s="143">
        <f t="shared" si="5"/>
        <v>109</v>
      </c>
      <c r="AV27" s="143">
        <f t="shared" si="5"/>
        <v>200</v>
      </c>
      <c r="AW27" s="143">
        <f t="shared" si="5"/>
        <v>9</v>
      </c>
      <c r="AX27" s="143">
        <f t="shared" si="5"/>
        <v>0</v>
      </c>
      <c r="AY27" s="143">
        <f t="shared" si="5"/>
        <v>458</v>
      </c>
      <c r="AZ27" s="143">
        <f t="shared" si="5"/>
        <v>303</v>
      </c>
      <c r="BA27" s="143">
        <f t="shared" si="5"/>
        <v>8</v>
      </c>
      <c r="BB27" s="143">
        <f t="shared" si="5"/>
        <v>14</v>
      </c>
      <c r="BC27" s="143">
        <f t="shared" si="5"/>
        <v>4</v>
      </c>
      <c r="BD27" s="143">
        <f t="shared" si="5"/>
        <v>87</v>
      </c>
      <c r="BE27" s="143">
        <f t="shared" si="5"/>
        <v>40</v>
      </c>
      <c r="BF27" s="143">
        <f t="shared" si="5"/>
        <v>28</v>
      </c>
      <c r="BG27" s="143">
        <f t="shared" si="5"/>
        <v>140</v>
      </c>
      <c r="BH27" s="143">
        <f t="shared" si="5"/>
        <v>84</v>
      </c>
      <c r="BI27" s="143">
        <f t="shared" si="5"/>
        <v>58</v>
      </c>
      <c r="BJ27" s="143">
        <f t="shared" si="5"/>
        <v>4</v>
      </c>
      <c r="BK27" s="143">
        <f t="shared" si="5"/>
        <v>4</v>
      </c>
      <c r="BL27" s="143">
        <f t="shared" si="5"/>
        <v>76</v>
      </c>
      <c r="BM27" s="143">
        <f t="shared" si="5"/>
        <v>81</v>
      </c>
      <c r="BN27" s="143">
        <f t="shared" ref="BN27:DY27" si="6">SUM(BN28:BN31)</f>
        <v>36</v>
      </c>
      <c r="BO27" s="143">
        <f t="shared" si="6"/>
        <v>44</v>
      </c>
      <c r="BP27" s="143">
        <f t="shared" si="6"/>
        <v>11</v>
      </c>
      <c r="BQ27" s="143">
        <f t="shared" si="6"/>
        <v>27</v>
      </c>
      <c r="BR27" s="143">
        <f t="shared" si="6"/>
        <v>164</v>
      </c>
      <c r="BS27" s="143">
        <f t="shared" si="6"/>
        <v>222</v>
      </c>
      <c r="BT27" s="143">
        <f t="shared" si="6"/>
        <v>77</v>
      </c>
      <c r="BU27" s="143">
        <f t="shared" si="6"/>
        <v>109</v>
      </c>
      <c r="BV27" s="143">
        <f t="shared" si="6"/>
        <v>9</v>
      </c>
      <c r="BW27" s="143">
        <f t="shared" si="6"/>
        <v>23</v>
      </c>
      <c r="BX27" s="143">
        <f t="shared" si="6"/>
        <v>68</v>
      </c>
      <c r="BY27" s="143">
        <f t="shared" si="6"/>
        <v>86</v>
      </c>
      <c r="BZ27" s="143">
        <f t="shared" si="6"/>
        <v>30</v>
      </c>
      <c r="CA27" s="143">
        <f t="shared" si="6"/>
        <v>51</v>
      </c>
      <c r="CB27" s="143">
        <f t="shared" si="6"/>
        <v>11</v>
      </c>
      <c r="CC27" s="143">
        <f t="shared" si="6"/>
        <v>30</v>
      </c>
      <c r="CD27" s="143">
        <f t="shared" si="6"/>
        <v>19</v>
      </c>
      <c r="CE27" s="143">
        <f t="shared" si="6"/>
        <v>21</v>
      </c>
      <c r="CF27" s="143">
        <f t="shared" si="6"/>
        <v>143</v>
      </c>
      <c r="CG27" s="143">
        <f t="shared" si="6"/>
        <v>282</v>
      </c>
      <c r="CH27" s="143">
        <f t="shared" si="6"/>
        <v>79</v>
      </c>
      <c r="CI27" s="143">
        <f t="shared" si="6"/>
        <v>134</v>
      </c>
      <c r="CJ27" s="143">
        <f t="shared" si="6"/>
        <v>64</v>
      </c>
      <c r="CK27" s="143">
        <f t="shared" si="6"/>
        <v>148</v>
      </c>
      <c r="CL27" s="143">
        <f t="shared" si="6"/>
        <v>89</v>
      </c>
      <c r="CM27" s="143">
        <f t="shared" si="6"/>
        <v>350</v>
      </c>
      <c r="CN27" s="143">
        <f t="shared" si="6"/>
        <v>85</v>
      </c>
      <c r="CO27" s="143">
        <f t="shared" si="6"/>
        <v>317</v>
      </c>
      <c r="CP27" s="143">
        <f t="shared" si="6"/>
        <v>4</v>
      </c>
      <c r="CQ27" s="143">
        <f t="shared" si="6"/>
        <v>33</v>
      </c>
      <c r="CR27" s="143">
        <f t="shared" si="6"/>
        <v>181</v>
      </c>
      <c r="CS27" s="143">
        <f t="shared" si="6"/>
        <v>396</v>
      </c>
      <c r="CT27" s="143">
        <f t="shared" si="6"/>
        <v>1</v>
      </c>
      <c r="CU27" s="143">
        <f t="shared" si="6"/>
        <v>1</v>
      </c>
      <c r="CV27" s="143">
        <f t="shared" si="6"/>
        <v>5</v>
      </c>
      <c r="CW27" s="143">
        <f t="shared" si="6"/>
        <v>4</v>
      </c>
      <c r="CX27" s="143">
        <f t="shared" si="6"/>
        <v>39</v>
      </c>
      <c r="CY27" s="143">
        <f t="shared" si="6"/>
        <v>91</v>
      </c>
      <c r="CZ27" s="143">
        <f t="shared" si="6"/>
        <v>84</v>
      </c>
      <c r="DA27" s="143">
        <f t="shared" si="6"/>
        <v>226</v>
      </c>
      <c r="DB27" s="143">
        <f t="shared" si="6"/>
        <v>52</v>
      </c>
      <c r="DC27" s="143">
        <f t="shared" si="6"/>
        <v>74</v>
      </c>
      <c r="DD27" s="143">
        <f t="shared" si="6"/>
        <v>0</v>
      </c>
      <c r="DE27" s="143">
        <f t="shared" si="6"/>
        <v>0</v>
      </c>
      <c r="DF27" s="143">
        <f t="shared" si="6"/>
        <v>0</v>
      </c>
      <c r="DG27" s="143">
        <f t="shared" si="6"/>
        <v>0</v>
      </c>
      <c r="DH27" s="143">
        <f t="shared" si="6"/>
        <v>2163</v>
      </c>
      <c r="DI27" s="143">
        <f t="shared" si="6"/>
        <v>4855</v>
      </c>
      <c r="DJ27" s="143">
        <f t="shared" si="6"/>
        <v>40</v>
      </c>
      <c r="DK27" s="143">
        <f t="shared" si="6"/>
        <v>150</v>
      </c>
      <c r="DL27" s="143">
        <f t="shared" si="6"/>
        <v>24</v>
      </c>
      <c r="DM27" s="143">
        <f t="shared" si="6"/>
        <v>76</v>
      </c>
      <c r="DN27" s="143">
        <f t="shared" si="6"/>
        <v>16</v>
      </c>
      <c r="DO27" s="143">
        <f t="shared" si="6"/>
        <v>74</v>
      </c>
      <c r="DP27" s="143">
        <f t="shared" si="6"/>
        <v>1305</v>
      </c>
      <c r="DQ27" s="143">
        <f t="shared" si="6"/>
        <v>2979</v>
      </c>
      <c r="DR27" s="143">
        <f t="shared" si="6"/>
        <v>8</v>
      </c>
      <c r="DS27" s="143">
        <f t="shared" si="6"/>
        <v>40</v>
      </c>
      <c r="DT27" s="143">
        <f t="shared" si="6"/>
        <v>257</v>
      </c>
      <c r="DU27" s="143">
        <f t="shared" si="6"/>
        <v>443</v>
      </c>
      <c r="DV27" s="143">
        <f t="shared" si="6"/>
        <v>174</v>
      </c>
      <c r="DW27" s="143">
        <f t="shared" si="6"/>
        <v>275</v>
      </c>
      <c r="DX27" s="143">
        <f t="shared" si="6"/>
        <v>81</v>
      </c>
      <c r="DY27" s="143">
        <f t="shared" si="6"/>
        <v>225</v>
      </c>
      <c r="DZ27" s="143">
        <f t="shared" ref="DZ27:GK27" si="7">SUM(DZ28:DZ31)</f>
        <v>20</v>
      </c>
      <c r="EA27" s="143">
        <f t="shared" si="7"/>
        <v>29</v>
      </c>
      <c r="EB27" s="143">
        <f t="shared" si="7"/>
        <v>152</v>
      </c>
      <c r="EC27" s="143">
        <f t="shared" si="7"/>
        <v>319</v>
      </c>
      <c r="ED27" s="143">
        <f t="shared" si="7"/>
        <v>592</v>
      </c>
      <c r="EE27" s="143">
        <f t="shared" si="7"/>
        <v>1600</v>
      </c>
      <c r="EF27" s="143">
        <f t="shared" si="7"/>
        <v>21</v>
      </c>
      <c r="EG27" s="143">
        <f t="shared" si="7"/>
        <v>48</v>
      </c>
      <c r="EH27" s="143">
        <f t="shared" si="7"/>
        <v>677</v>
      </c>
      <c r="EI27" s="143">
        <f t="shared" si="7"/>
        <v>1447</v>
      </c>
      <c r="EJ27" s="143">
        <f t="shared" si="7"/>
        <v>28</v>
      </c>
      <c r="EK27" s="143">
        <f t="shared" si="7"/>
        <v>90</v>
      </c>
      <c r="EL27" s="143">
        <f t="shared" si="7"/>
        <v>141</v>
      </c>
      <c r="EM27" s="143">
        <f t="shared" si="7"/>
        <v>270</v>
      </c>
      <c r="EN27" s="143">
        <f t="shared" si="7"/>
        <v>491</v>
      </c>
      <c r="EO27" s="143">
        <f t="shared" si="7"/>
        <v>1038</v>
      </c>
      <c r="EP27" s="143">
        <f t="shared" si="7"/>
        <v>17</v>
      </c>
      <c r="EQ27" s="143">
        <f t="shared" si="7"/>
        <v>49</v>
      </c>
      <c r="ER27" s="143">
        <f t="shared" si="7"/>
        <v>107</v>
      </c>
      <c r="ES27" s="143">
        <f t="shared" si="7"/>
        <v>165</v>
      </c>
      <c r="ET27" s="143">
        <f t="shared" si="7"/>
        <v>34</v>
      </c>
      <c r="EU27" s="143">
        <f t="shared" si="7"/>
        <v>114</v>
      </c>
      <c r="EV27" s="143">
        <f t="shared" si="7"/>
        <v>2371</v>
      </c>
      <c r="EW27" s="143">
        <f t="shared" si="7"/>
        <v>2635</v>
      </c>
      <c r="EX27" s="143">
        <f t="shared" si="7"/>
        <v>33</v>
      </c>
      <c r="EY27" s="143">
        <f t="shared" si="7"/>
        <v>41</v>
      </c>
      <c r="EZ27" s="143">
        <f t="shared" si="7"/>
        <v>1318</v>
      </c>
      <c r="FA27" s="143">
        <f t="shared" si="7"/>
        <v>1651</v>
      </c>
      <c r="FB27" s="143">
        <f t="shared" si="7"/>
        <v>0</v>
      </c>
      <c r="FC27" s="143">
        <f t="shared" si="7"/>
        <v>4</v>
      </c>
      <c r="FD27" s="143">
        <f t="shared" si="7"/>
        <v>266</v>
      </c>
      <c r="FE27" s="143">
        <f t="shared" si="7"/>
        <v>98</v>
      </c>
      <c r="FF27" s="143">
        <f t="shared" si="7"/>
        <v>16</v>
      </c>
      <c r="FG27" s="143">
        <f t="shared" si="7"/>
        <v>34</v>
      </c>
      <c r="FH27" s="143">
        <f t="shared" si="7"/>
        <v>738</v>
      </c>
      <c r="FI27" s="143">
        <f t="shared" si="7"/>
        <v>807</v>
      </c>
      <c r="FJ27" s="143">
        <f t="shared" si="7"/>
        <v>280</v>
      </c>
      <c r="FK27" s="143">
        <f t="shared" si="7"/>
        <v>571</v>
      </c>
      <c r="FL27" s="143">
        <f t="shared" si="7"/>
        <v>18</v>
      </c>
      <c r="FM27" s="143">
        <f t="shared" si="7"/>
        <v>32</v>
      </c>
      <c r="FN27" s="143">
        <f t="shared" si="7"/>
        <v>41</v>
      </c>
      <c r="FO27" s="143">
        <f t="shared" si="7"/>
        <v>98</v>
      </c>
      <c r="FP27" s="143">
        <f t="shared" si="7"/>
        <v>49</v>
      </c>
      <c r="FQ27" s="143">
        <f t="shared" si="7"/>
        <v>74</v>
      </c>
      <c r="FR27" s="143">
        <f t="shared" si="7"/>
        <v>29</v>
      </c>
      <c r="FS27" s="143">
        <f t="shared" si="7"/>
        <v>47</v>
      </c>
      <c r="FT27" s="143">
        <f t="shared" si="7"/>
        <v>20</v>
      </c>
      <c r="FU27" s="143">
        <f t="shared" si="7"/>
        <v>27</v>
      </c>
      <c r="FV27" s="143">
        <f t="shared" si="7"/>
        <v>172</v>
      </c>
      <c r="FW27" s="143">
        <f t="shared" si="7"/>
        <v>367</v>
      </c>
      <c r="FX27" s="143">
        <f t="shared" si="7"/>
        <v>6</v>
      </c>
      <c r="FY27" s="143">
        <f t="shared" si="7"/>
        <v>41</v>
      </c>
      <c r="FZ27" s="143">
        <f t="shared" si="7"/>
        <v>27</v>
      </c>
      <c r="GA27" s="143">
        <f t="shared" si="7"/>
        <v>85</v>
      </c>
      <c r="GB27" s="143">
        <f t="shared" si="7"/>
        <v>310</v>
      </c>
      <c r="GC27" s="143">
        <f t="shared" si="7"/>
        <v>639</v>
      </c>
      <c r="GD27" s="143">
        <f t="shared" si="7"/>
        <v>27</v>
      </c>
      <c r="GE27" s="143">
        <f t="shared" si="7"/>
        <v>87</v>
      </c>
      <c r="GF27" s="143">
        <f t="shared" si="7"/>
        <v>232</v>
      </c>
      <c r="GG27" s="143">
        <f t="shared" si="7"/>
        <v>402</v>
      </c>
      <c r="GH27" s="143">
        <f t="shared" si="7"/>
        <v>30</v>
      </c>
      <c r="GI27" s="143">
        <f t="shared" si="7"/>
        <v>56</v>
      </c>
      <c r="GJ27" s="143">
        <f t="shared" si="7"/>
        <v>138</v>
      </c>
      <c r="GK27" s="143">
        <f t="shared" si="7"/>
        <v>241</v>
      </c>
      <c r="GL27" s="143">
        <f t="shared" ref="GL27:IW27" si="8">SUM(GL28:GL31)</f>
        <v>64</v>
      </c>
      <c r="GM27" s="143">
        <f t="shared" si="8"/>
        <v>105</v>
      </c>
      <c r="GN27" s="143">
        <f t="shared" si="8"/>
        <v>51</v>
      </c>
      <c r="GO27" s="143">
        <f t="shared" si="8"/>
        <v>150</v>
      </c>
      <c r="GP27" s="143">
        <f t="shared" si="8"/>
        <v>0</v>
      </c>
      <c r="GQ27" s="143">
        <f t="shared" si="8"/>
        <v>0</v>
      </c>
      <c r="GR27" s="143">
        <f t="shared" si="8"/>
        <v>0</v>
      </c>
      <c r="GS27" s="143">
        <f t="shared" si="8"/>
        <v>0</v>
      </c>
      <c r="GT27" s="143">
        <f t="shared" si="8"/>
        <v>0</v>
      </c>
      <c r="GU27" s="143">
        <f t="shared" si="8"/>
        <v>0</v>
      </c>
      <c r="GV27" s="143">
        <f t="shared" si="8"/>
        <v>0</v>
      </c>
      <c r="GW27" s="143">
        <f t="shared" si="8"/>
        <v>0</v>
      </c>
      <c r="GX27" s="143">
        <f t="shared" si="8"/>
        <v>0</v>
      </c>
      <c r="GY27" s="143">
        <f t="shared" si="8"/>
        <v>0</v>
      </c>
      <c r="GZ27" s="143">
        <f t="shared" si="8"/>
        <v>0</v>
      </c>
      <c r="HA27" s="143">
        <f t="shared" si="8"/>
        <v>0</v>
      </c>
      <c r="HB27" s="143">
        <f t="shared" si="8"/>
        <v>0</v>
      </c>
      <c r="HC27" s="143">
        <f t="shared" si="8"/>
        <v>0</v>
      </c>
      <c r="HD27" s="143">
        <f t="shared" si="8"/>
        <v>0</v>
      </c>
      <c r="HE27" s="143">
        <f t="shared" si="8"/>
        <v>0</v>
      </c>
      <c r="HF27" s="143">
        <f t="shared" si="8"/>
        <v>6</v>
      </c>
      <c r="HG27" s="143">
        <f t="shared" si="8"/>
        <v>9</v>
      </c>
      <c r="HH27" s="143">
        <f t="shared" si="8"/>
        <v>0</v>
      </c>
      <c r="HI27" s="143">
        <f t="shared" si="8"/>
        <v>0</v>
      </c>
      <c r="HJ27" s="143">
        <f t="shared" si="8"/>
        <v>2</v>
      </c>
      <c r="HK27" s="143">
        <f t="shared" si="8"/>
        <v>7</v>
      </c>
      <c r="HL27" s="143">
        <f t="shared" si="8"/>
        <v>2</v>
      </c>
      <c r="HM27" s="143">
        <f t="shared" si="8"/>
        <v>3</v>
      </c>
      <c r="HN27" s="143">
        <f t="shared" si="8"/>
        <v>0</v>
      </c>
      <c r="HO27" s="143">
        <f t="shared" si="8"/>
        <v>4</v>
      </c>
      <c r="HP27" s="143">
        <f t="shared" si="8"/>
        <v>0</v>
      </c>
      <c r="HQ27" s="143">
        <f t="shared" si="8"/>
        <v>0</v>
      </c>
      <c r="HR27" s="143">
        <f t="shared" si="8"/>
        <v>4</v>
      </c>
      <c r="HS27" s="143">
        <f t="shared" si="8"/>
        <v>2</v>
      </c>
      <c r="HT27" s="143">
        <f t="shared" si="8"/>
        <v>0</v>
      </c>
      <c r="HU27" s="143">
        <f t="shared" si="8"/>
        <v>0</v>
      </c>
      <c r="HV27" s="143">
        <f t="shared" si="8"/>
        <v>748</v>
      </c>
      <c r="HW27" s="143">
        <f t="shared" si="8"/>
        <v>2468</v>
      </c>
      <c r="HX27" s="143">
        <f t="shared" si="8"/>
        <v>682</v>
      </c>
      <c r="HY27" s="143">
        <f t="shared" si="8"/>
        <v>2367</v>
      </c>
      <c r="HZ27" s="143">
        <f t="shared" si="8"/>
        <v>0</v>
      </c>
      <c r="IA27" s="143">
        <f t="shared" si="8"/>
        <v>0</v>
      </c>
      <c r="IB27" s="143">
        <f t="shared" si="8"/>
        <v>66</v>
      </c>
      <c r="IC27" s="143">
        <f t="shared" si="8"/>
        <v>101</v>
      </c>
      <c r="ID27" s="143">
        <f t="shared" si="8"/>
        <v>295</v>
      </c>
      <c r="IE27" s="143">
        <f t="shared" si="8"/>
        <v>434</v>
      </c>
      <c r="IF27" s="143">
        <f t="shared" si="8"/>
        <v>243</v>
      </c>
      <c r="IG27" s="143">
        <f t="shared" si="8"/>
        <v>350</v>
      </c>
      <c r="IH27" s="143">
        <f t="shared" si="8"/>
        <v>15</v>
      </c>
      <c r="II27" s="143">
        <f t="shared" si="8"/>
        <v>8</v>
      </c>
      <c r="IJ27" s="143">
        <f t="shared" si="8"/>
        <v>65</v>
      </c>
      <c r="IK27" s="143">
        <f t="shared" si="8"/>
        <v>124</v>
      </c>
      <c r="IL27" s="143">
        <f t="shared" si="8"/>
        <v>33</v>
      </c>
      <c r="IM27" s="143">
        <f t="shared" si="8"/>
        <v>48</v>
      </c>
      <c r="IN27" s="143">
        <f t="shared" si="8"/>
        <v>63</v>
      </c>
      <c r="IO27" s="143">
        <f t="shared" si="8"/>
        <v>109</v>
      </c>
      <c r="IP27" s="143">
        <f t="shared" si="8"/>
        <v>2</v>
      </c>
      <c r="IQ27" s="143">
        <f t="shared" si="8"/>
        <v>5</v>
      </c>
      <c r="IR27" s="143">
        <f t="shared" si="8"/>
        <v>1</v>
      </c>
      <c r="IS27" s="143">
        <f t="shared" si="8"/>
        <v>0</v>
      </c>
      <c r="IT27" s="143">
        <f t="shared" si="8"/>
        <v>64</v>
      </c>
      <c r="IU27" s="143">
        <f t="shared" si="8"/>
        <v>56</v>
      </c>
      <c r="IV27" s="143">
        <f t="shared" si="8"/>
        <v>24</v>
      </c>
      <c r="IW27" s="143">
        <f t="shared" si="8"/>
        <v>16</v>
      </c>
      <c r="IX27" s="143">
        <f t="shared" ref="IX27:JA27" si="9">SUM(IX28:IX31)</f>
        <v>0</v>
      </c>
      <c r="IY27" s="143">
        <f t="shared" si="9"/>
        <v>2</v>
      </c>
      <c r="IZ27" s="143">
        <f t="shared" si="9"/>
        <v>28</v>
      </c>
      <c r="JA27" s="143">
        <f t="shared" si="9"/>
        <v>66</v>
      </c>
    </row>
    <row r="28" spans="1:261">
      <c r="A28" s="95" t="s">
        <v>43</v>
      </c>
      <c r="B28" s="82">
        <v>11018</v>
      </c>
      <c r="C28" s="86">
        <v>5157</v>
      </c>
      <c r="D28" s="86">
        <v>5861</v>
      </c>
      <c r="E28" s="86">
        <v>124</v>
      </c>
      <c r="F28" s="86">
        <v>149</v>
      </c>
      <c r="G28" s="86">
        <v>9</v>
      </c>
      <c r="H28" s="86">
        <v>11</v>
      </c>
      <c r="I28" s="86">
        <v>13</v>
      </c>
      <c r="J28" s="86">
        <v>18</v>
      </c>
      <c r="K28" s="86">
        <v>12</v>
      </c>
      <c r="L28" s="86">
        <v>15</v>
      </c>
      <c r="M28" s="87">
        <v>1</v>
      </c>
      <c r="N28" s="88">
        <v>3</v>
      </c>
      <c r="O28" s="86">
        <v>68</v>
      </c>
      <c r="P28" s="86">
        <v>74</v>
      </c>
      <c r="Q28" s="86">
        <v>9</v>
      </c>
      <c r="R28" s="86">
        <v>22</v>
      </c>
      <c r="S28" s="86">
        <v>2</v>
      </c>
      <c r="T28" s="86">
        <v>2</v>
      </c>
      <c r="U28" s="86">
        <v>6</v>
      </c>
      <c r="V28" s="86">
        <v>20</v>
      </c>
      <c r="W28" s="86">
        <v>1</v>
      </c>
      <c r="X28" s="87">
        <v>0</v>
      </c>
      <c r="Y28" s="89">
        <v>0</v>
      </c>
      <c r="Z28" s="89">
        <v>0</v>
      </c>
      <c r="AA28" s="89">
        <v>25</v>
      </c>
      <c r="AB28" s="89">
        <v>24</v>
      </c>
      <c r="AC28" s="89">
        <v>1351</v>
      </c>
      <c r="AD28" s="89">
        <v>1217</v>
      </c>
      <c r="AE28" s="175">
        <v>1301</v>
      </c>
      <c r="AF28" s="175">
        <v>1164</v>
      </c>
      <c r="AG28" s="89">
        <v>15</v>
      </c>
      <c r="AH28" s="89">
        <v>19</v>
      </c>
      <c r="AI28" s="89">
        <v>37</v>
      </c>
      <c r="AJ28" s="89">
        <v>13</v>
      </c>
      <c r="AK28" s="89">
        <v>176</v>
      </c>
      <c r="AL28" s="89">
        <v>120</v>
      </c>
      <c r="AM28" s="89">
        <v>99</v>
      </c>
      <c r="AN28" s="89">
        <v>136</v>
      </c>
      <c r="AO28" s="89">
        <v>43</v>
      </c>
      <c r="AP28" s="89">
        <v>37</v>
      </c>
      <c r="AQ28" s="89">
        <v>137</v>
      </c>
      <c r="AR28" s="89">
        <v>119</v>
      </c>
      <c r="AS28" s="89">
        <v>57</v>
      </c>
      <c r="AT28" s="89">
        <v>93</v>
      </c>
      <c r="AU28" s="89">
        <v>79</v>
      </c>
      <c r="AV28" s="89">
        <v>123</v>
      </c>
      <c r="AW28" s="89">
        <v>7</v>
      </c>
      <c r="AX28" s="90">
        <v>0</v>
      </c>
      <c r="AY28" s="85">
        <v>313</v>
      </c>
      <c r="AZ28" s="86">
        <v>176</v>
      </c>
      <c r="BA28" s="86">
        <v>6</v>
      </c>
      <c r="BB28" s="86">
        <v>3</v>
      </c>
      <c r="BC28" s="86">
        <v>3</v>
      </c>
      <c r="BD28" s="86">
        <v>40</v>
      </c>
      <c r="BE28" s="86">
        <v>27</v>
      </c>
      <c r="BF28" s="86">
        <v>18</v>
      </c>
      <c r="BG28" s="86">
        <v>81</v>
      </c>
      <c r="BH28" s="87">
        <v>50</v>
      </c>
      <c r="BI28" s="88">
        <v>32</v>
      </c>
      <c r="BJ28" s="86">
        <v>2</v>
      </c>
      <c r="BK28" s="86">
        <v>1</v>
      </c>
      <c r="BL28" s="86">
        <v>53</v>
      </c>
      <c r="BM28" s="86">
        <v>52</v>
      </c>
      <c r="BN28" s="86">
        <v>27</v>
      </c>
      <c r="BO28" s="86">
        <v>29</v>
      </c>
      <c r="BP28" s="86">
        <v>9</v>
      </c>
      <c r="BQ28" s="86">
        <v>18</v>
      </c>
      <c r="BR28" s="86">
        <v>107</v>
      </c>
      <c r="BS28" s="87">
        <v>108</v>
      </c>
      <c r="BT28" s="89">
        <v>50</v>
      </c>
      <c r="BU28" s="89">
        <v>53</v>
      </c>
      <c r="BV28" s="89">
        <v>5</v>
      </c>
      <c r="BW28" s="89">
        <v>14</v>
      </c>
      <c r="BX28" s="89">
        <v>45</v>
      </c>
      <c r="BY28" s="89">
        <v>39</v>
      </c>
      <c r="BZ28" s="89">
        <v>18</v>
      </c>
      <c r="CA28" s="89">
        <v>24</v>
      </c>
      <c r="CB28" s="89">
        <v>7</v>
      </c>
      <c r="CC28" s="89">
        <v>12</v>
      </c>
      <c r="CD28" s="89">
        <v>11</v>
      </c>
      <c r="CE28" s="89">
        <v>12</v>
      </c>
      <c r="CF28" s="89">
        <v>76</v>
      </c>
      <c r="CG28" s="89">
        <v>106</v>
      </c>
      <c r="CH28" s="89">
        <v>47</v>
      </c>
      <c r="CI28" s="89">
        <v>62</v>
      </c>
      <c r="CJ28" s="89">
        <v>29</v>
      </c>
      <c r="CK28" s="89">
        <v>44</v>
      </c>
      <c r="CL28" s="89">
        <v>44</v>
      </c>
      <c r="CM28" s="89">
        <v>103</v>
      </c>
      <c r="CN28" s="89">
        <v>43</v>
      </c>
      <c r="CO28" s="89">
        <v>90</v>
      </c>
      <c r="CP28" s="89">
        <v>1</v>
      </c>
      <c r="CQ28" s="89">
        <v>13</v>
      </c>
      <c r="CR28" s="89">
        <v>119</v>
      </c>
      <c r="CS28" s="89">
        <v>212</v>
      </c>
      <c r="CT28" s="89">
        <v>1</v>
      </c>
      <c r="CU28" s="89">
        <v>1</v>
      </c>
      <c r="CV28" s="89">
        <v>5</v>
      </c>
      <c r="CW28" s="89">
        <v>4</v>
      </c>
      <c r="CX28" s="89">
        <v>29</v>
      </c>
      <c r="CY28" s="89">
        <v>57</v>
      </c>
      <c r="CZ28" s="89">
        <v>53</v>
      </c>
      <c r="DA28" s="89">
        <v>105</v>
      </c>
      <c r="DB28" s="89">
        <v>31</v>
      </c>
      <c r="DC28" s="90">
        <v>45</v>
      </c>
      <c r="DD28" s="85">
        <v>0</v>
      </c>
      <c r="DE28" s="86">
        <v>0</v>
      </c>
      <c r="DF28" s="86">
        <v>0</v>
      </c>
      <c r="DG28" s="86">
        <v>0</v>
      </c>
      <c r="DH28" s="86">
        <v>1246</v>
      </c>
      <c r="DI28" s="86">
        <v>1856</v>
      </c>
      <c r="DJ28" s="86">
        <v>12</v>
      </c>
      <c r="DK28" s="86">
        <v>48</v>
      </c>
      <c r="DL28" s="87">
        <v>7</v>
      </c>
      <c r="DM28" s="88">
        <v>23</v>
      </c>
      <c r="DN28" s="86">
        <v>5</v>
      </c>
      <c r="DO28" s="86">
        <v>25</v>
      </c>
      <c r="DP28" s="86">
        <v>750</v>
      </c>
      <c r="DQ28" s="86">
        <v>1114</v>
      </c>
      <c r="DR28" s="86">
        <v>6</v>
      </c>
      <c r="DS28" s="86">
        <v>15</v>
      </c>
      <c r="DT28" s="86">
        <v>154</v>
      </c>
      <c r="DU28" s="86">
        <v>216</v>
      </c>
      <c r="DV28" s="86">
        <v>117</v>
      </c>
      <c r="DW28" s="87">
        <v>119</v>
      </c>
      <c r="DX28" s="89">
        <v>46</v>
      </c>
      <c r="DY28" s="89">
        <v>74</v>
      </c>
      <c r="DZ28" s="89">
        <v>13</v>
      </c>
      <c r="EA28" s="89">
        <v>15</v>
      </c>
      <c r="EB28" s="89">
        <v>95</v>
      </c>
      <c r="EC28" s="89">
        <v>120</v>
      </c>
      <c r="ED28" s="89">
        <v>302</v>
      </c>
      <c r="EE28" s="89">
        <v>532</v>
      </c>
      <c r="EF28" s="89">
        <v>17</v>
      </c>
      <c r="EG28" s="89">
        <v>23</v>
      </c>
      <c r="EH28" s="89">
        <v>396</v>
      </c>
      <c r="EI28" s="89">
        <v>570</v>
      </c>
      <c r="EJ28" s="89">
        <v>22</v>
      </c>
      <c r="EK28" s="89">
        <v>50</v>
      </c>
      <c r="EL28" s="89">
        <v>93</v>
      </c>
      <c r="EM28" s="89">
        <v>132</v>
      </c>
      <c r="EN28" s="89">
        <v>269</v>
      </c>
      <c r="EO28" s="89">
        <v>368</v>
      </c>
      <c r="EP28" s="89">
        <v>12</v>
      </c>
      <c r="EQ28" s="89">
        <v>20</v>
      </c>
      <c r="ER28" s="89">
        <v>70</v>
      </c>
      <c r="ES28" s="89">
        <v>79</v>
      </c>
      <c r="ET28" s="89">
        <v>18</v>
      </c>
      <c r="EU28" s="89">
        <v>45</v>
      </c>
      <c r="EV28" s="89">
        <v>1363</v>
      </c>
      <c r="EW28" s="89">
        <v>954</v>
      </c>
      <c r="EX28" s="89">
        <v>13</v>
      </c>
      <c r="EY28" s="90">
        <v>9</v>
      </c>
      <c r="EZ28" s="85">
        <v>726</v>
      </c>
      <c r="FA28" s="86">
        <v>579</v>
      </c>
      <c r="FB28" s="86">
        <v>0</v>
      </c>
      <c r="FC28" s="86">
        <v>1</v>
      </c>
      <c r="FD28" s="86">
        <v>182</v>
      </c>
      <c r="FE28" s="86">
        <v>48</v>
      </c>
      <c r="FF28" s="86">
        <v>9</v>
      </c>
      <c r="FG28" s="86">
        <v>20</v>
      </c>
      <c r="FH28" s="87">
        <v>433</v>
      </c>
      <c r="FI28" s="88">
        <v>297</v>
      </c>
      <c r="FJ28" s="86">
        <v>173</v>
      </c>
      <c r="FK28" s="86">
        <v>240</v>
      </c>
      <c r="FL28" s="86">
        <v>11</v>
      </c>
      <c r="FM28" s="86">
        <v>15</v>
      </c>
      <c r="FN28" s="86">
        <v>26</v>
      </c>
      <c r="FO28" s="86">
        <v>43</v>
      </c>
      <c r="FP28" s="86">
        <v>32</v>
      </c>
      <c r="FQ28" s="86">
        <v>42</v>
      </c>
      <c r="FR28" s="86">
        <v>21</v>
      </c>
      <c r="FS28" s="87">
        <v>29</v>
      </c>
      <c r="FT28" s="89">
        <v>11</v>
      </c>
      <c r="FU28" s="89">
        <v>13</v>
      </c>
      <c r="FV28" s="89">
        <v>104</v>
      </c>
      <c r="FW28" s="89">
        <v>140</v>
      </c>
      <c r="FX28" s="89">
        <v>2</v>
      </c>
      <c r="FY28" s="89">
        <v>12</v>
      </c>
      <c r="FZ28" s="89">
        <v>21</v>
      </c>
      <c r="GA28" s="89">
        <v>39</v>
      </c>
      <c r="GB28" s="89">
        <v>175</v>
      </c>
      <c r="GC28" s="89">
        <v>249</v>
      </c>
      <c r="GD28" s="89">
        <v>17</v>
      </c>
      <c r="GE28" s="89">
        <v>32</v>
      </c>
      <c r="GF28" s="89">
        <v>131</v>
      </c>
      <c r="GG28" s="89">
        <v>166</v>
      </c>
      <c r="GH28" s="89">
        <v>17</v>
      </c>
      <c r="GI28" s="89">
        <v>24</v>
      </c>
      <c r="GJ28" s="89">
        <v>82</v>
      </c>
      <c r="GK28" s="89">
        <v>101</v>
      </c>
      <c r="GL28" s="89">
        <v>32</v>
      </c>
      <c r="GM28" s="89">
        <v>41</v>
      </c>
      <c r="GN28" s="89">
        <v>27</v>
      </c>
      <c r="GO28" s="89">
        <v>51</v>
      </c>
      <c r="GP28" s="89">
        <v>0</v>
      </c>
      <c r="GQ28" s="89">
        <v>0</v>
      </c>
      <c r="GR28" s="89">
        <v>0</v>
      </c>
      <c r="GS28" s="89">
        <v>0</v>
      </c>
      <c r="GT28" s="89">
        <v>0</v>
      </c>
      <c r="GU28" s="89">
        <v>0</v>
      </c>
      <c r="GV28" s="89">
        <v>0</v>
      </c>
      <c r="GW28" s="89">
        <v>0</v>
      </c>
      <c r="GX28" s="89">
        <v>0</v>
      </c>
      <c r="GY28" s="89">
        <v>0</v>
      </c>
      <c r="GZ28" s="89">
        <v>0</v>
      </c>
      <c r="HA28" s="89">
        <v>0</v>
      </c>
      <c r="HB28" s="89">
        <v>0</v>
      </c>
      <c r="HC28" s="89">
        <v>0</v>
      </c>
      <c r="HD28" s="89">
        <v>0</v>
      </c>
      <c r="HE28" s="90">
        <v>0</v>
      </c>
      <c r="HF28" s="85">
        <v>5</v>
      </c>
      <c r="HG28" s="86">
        <v>4</v>
      </c>
      <c r="HH28" s="86">
        <v>0</v>
      </c>
      <c r="HI28" s="86">
        <v>0</v>
      </c>
      <c r="HJ28" s="86">
        <v>2</v>
      </c>
      <c r="HK28" s="86">
        <v>3</v>
      </c>
      <c r="HL28" s="86">
        <v>2</v>
      </c>
      <c r="HM28" s="86">
        <v>2</v>
      </c>
      <c r="HN28" s="87">
        <v>0</v>
      </c>
      <c r="HO28" s="88">
        <v>1</v>
      </c>
      <c r="HP28" s="86">
        <v>0</v>
      </c>
      <c r="HQ28" s="86">
        <v>0</v>
      </c>
      <c r="HR28" s="86">
        <v>3</v>
      </c>
      <c r="HS28" s="86">
        <v>1</v>
      </c>
      <c r="HT28" s="86">
        <v>0</v>
      </c>
      <c r="HU28" s="86">
        <v>0</v>
      </c>
      <c r="HV28" s="86">
        <v>270</v>
      </c>
      <c r="HW28" s="86">
        <v>506</v>
      </c>
      <c r="HX28" s="86">
        <v>229</v>
      </c>
      <c r="HY28" s="87">
        <v>459</v>
      </c>
      <c r="HZ28" s="89">
        <v>0</v>
      </c>
      <c r="IA28" s="89">
        <v>0</v>
      </c>
      <c r="IB28" s="89">
        <v>41</v>
      </c>
      <c r="IC28" s="89">
        <v>47</v>
      </c>
      <c r="ID28" s="89">
        <v>170</v>
      </c>
      <c r="IE28" s="89">
        <v>190</v>
      </c>
      <c r="IF28" s="89">
        <v>137</v>
      </c>
      <c r="IG28" s="89">
        <v>155</v>
      </c>
      <c r="IH28" s="89">
        <v>10</v>
      </c>
      <c r="II28" s="89">
        <v>6</v>
      </c>
      <c r="IJ28" s="89">
        <v>30</v>
      </c>
      <c r="IK28" s="89">
        <v>38</v>
      </c>
      <c r="IL28" s="89">
        <v>24</v>
      </c>
      <c r="IM28" s="89">
        <v>34</v>
      </c>
      <c r="IN28" s="89">
        <v>32</v>
      </c>
      <c r="IO28" s="89">
        <v>48</v>
      </c>
      <c r="IP28" s="89">
        <v>1</v>
      </c>
      <c r="IQ28" s="89">
        <v>3</v>
      </c>
      <c r="IR28" s="89">
        <v>1</v>
      </c>
      <c r="IS28" s="89">
        <v>0</v>
      </c>
      <c r="IT28" s="89">
        <v>39</v>
      </c>
      <c r="IU28" s="89">
        <v>26</v>
      </c>
      <c r="IV28" s="89">
        <v>17</v>
      </c>
      <c r="IW28" s="89">
        <v>11</v>
      </c>
      <c r="IX28" s="89">
        <v>0</v>
      </c>
      <c r="IY28" s="89">
        <v>0</v>
      </c>
      <c r="IZ28" s="89">
        <v>16</v>
      </c>
      <c r="JA28" s="89">
        <v>24</v>
      </c>
    </row>
    <row r="29" spans="1:261">
      <c r="A29" s="95" t="s">
        <v>42</v>
      </c>
      <c r="B29" s="82">
        <v>8322</v>
      </c>
      <c r="C29" s="86">
        <v>2742</v>
      </c>
      <c r="D29" s="86">
        <v>5580</v>
      </c>
      <c r="E29" s="86">
        <v>50</v>
      </c>
      <c r="F29" s="86">
        <v>104</v>
      </c>
      <c r="G29" s="86">
        <v>9</v>
      </c>
      <c r="H29" s="86">
        <v>18</v>
      </c>
      <c r="I29" s="86">
        <v>9</v>
      </c>
      <c r="J29" s="86">
        <v>12</v>
      </c>
      <c r="K29" s="86">
        <v>9</v>
      </c>
      <c r="L29" s="86">
        <v>12</v>
      </c>
      <c r="M29" s="87">
        <v>0</v>
      </c>
      <c r="N29" s="88">
        <v>0</v>
      </c>
      <c r="O29" s="86">
        <v>15</v>
      </c>
      <c r="P29" s="86">
        <v>50</v>
      </c>
      <c r="Q29" s="86">
        <v>4</v>
      </c>
      <c r="R29" s="86">
        <v>6</v>
      </c>
      <c r="S29" s="86">
        <v>0</v>
      </c>
      <c r="T29" s="86">
        <v>1</v>
      </c>
      <c r="U29" s="86">
        <v>4</v>
      </c>
      <c r="V29" s="86">
        <v>5</v>
      </c>
      <c r="W29" s="86">
        <v>0</v>
      </c>
      <c r="X29" s="87">
        <v>0</v>
      </c>
      <c r="Y29" s="89">
        <v>0</v>
      </c>
      <c r="Z29" s="89">
        <v>0</v>
      </c>
      <c r="AA29" s="89">
        <v>13</v>
      </c>
      <c r="AB29" s="89">
        <v>18</v>
      </c>
      <c r="AC29" s="89">
        <v>524</v>
      </c>
      <c r="AD29" s="89">
        <v>736</v>
      </c>
      <c r="AE29" s="175">
        <v>504</v>
      </c>
      <c r="AF29" s="175">
        <v>696</v>
      </c>
      <c r="AG29" s="89">
        <v>9</v>
      </c>
      <c r="AH29" s="89">
        <v>16</v>
      </c>
      <c r="AI29" s="89">
        <v>13</v>
      </c>
      <c r="AJ29" s="89">
        <v>5</v>
      </c>
      <c r="AK29" s="89">
        <v>71</v>
      </c>
      <c r="AL29" s="89">
        <v>87</v>
      </c>
      <c r="AM29" s="89">
        <v>40</v>
      </c>
      <c r="AN29" s="89">
        <v>107</v>
      </c>
      <c r="AO29" s="89">
        <v>15</v>
      </c>
      <c r="AP29" s="89">
        <v>28</v>
      </c>
      <c r="AQ29" s="89">
        <v>39</v>
      </c>
      <c r="AR29" s="89">
        <v>47</v>
      </c>
      <c r="AS29" s="89">
        <v>24</v>
      </c>
      <c r="AT29" s="89">
        <v>53</v>
      </c>
      <c r="AU29" s="89">
        <v>26</v>
      </c>
      <c r="AV29" s="89">
        <v>55</v>
      </c>
      <c r="AW29" s="89">
        <v>1</v>
      </c>
      <c r="AX29" s="90">
        <v>0</v>
      </c>
      <c r="AY29" s="85">
        <v>118</v>
      </c>
      <c r="AZ29" s="86">
        <v>92</v>
      </c>
      <c r="BA29" s="86">
        <v>2</v>
      </c>
      <c r="BB29" s="86">
        <v>6</v>
      </c>
      <c r="BC29" s="86">
        <v>1</v>
      </c>
      <c r="BD29" s="86">
        <v>35</v>
      </c>
      <c r="BE29" s="86">
        <v>12</v>
      </c>
      <c r="BF29" s="86">
        <v>7</v>
      </c>
      <c r="BG29" s="86">
        <v>49</v>
      </c>
      <c r="BH29" s="87">
        <v>22</v>
      </c>
      <c r="BI29" s="88">
        <v>22</v>
      </c>
      <c r="BJ29" s="86">
        <v>2</v>
      </c>
      <c r="BK29" s="86">
        <v>3</v>
      </c>
      <c r="BL29" s="86">
        <v>18</v>
      </c>
      <c r="BM29" s="86">
        <v>23</v>
      </c>
      <c r="BN29" s="86">
        <v>8</v>
      </c>
      <c r="BO29" s="86">
        <v>12</v>
      </c>
      <c r="BP29" s="86">
        <v>1</v>
      </c>
      <c r="BQ29" s="86">
        <v>8</v>
      </c>
      <c r="BR29" s="86">
        <v>45</v>
      </c>
      <c r="BS29" s="87">
        <v>78</v>
      </c>
      <c r="BT29" s="89">
        <v>20</v>
      </c>
      <c r="BU29" s="89">
        <v>40</v>
      </c>
      <c r="BV29" s="89">
        <v>3</v>
      </c>
      <c r="BW29" s="89">
        <v>8</v>
      </c>
      <c r="BX29" s="89">
        <v>17</v>
      </c>
      <c r="BY29" s="89">
        <v>32</v>
      </c>
      <c r="BZ29" s="89">
        <v>9</v>
      </c>
      <c r="CA29" s="89">
        <v>19</v>
      </c>
      <c r="CB29" s="89">
        <v>3</v>
      </c>
      <c r="CC29" s="89">
        <v>13</v>
      </c>
      <c r="CD29" s="89">
        <v>6</v>
      </c>
      <c r="CE29" s="89">
        <v>6</v>
      </c>
      <c r="CF29" s="89">
        <v>47</v>
      </c>
      <c r="CG29" s="89">
        <v>104</v>
      </c>
      <c r="CH29" s="89">
        <v>20</v>
      </c>
      <c r="CI29" s="89">
        <v>42</v>
      </c>
      <c r="CJ29" s="89">
        <v>27</v>
      </c>
      <c r="CK29" s="89">
        <v>62</v>
      </c>
      <c r="CL29" s="89">
        <v>34</v>
      </c>
      <c r="CM29" s="89">
        <v>115</v>
      </c>
      <c r="CN29" s="89">
        <v>31</v>
      </c>
      <c r="CO29" s="89">
        <v>100</v>
      </c>
      <c r="CP29" s="89">
        <v>3</v>
      </c>
      <c r="CQ29" s="89">
        <v>15</v>
      </c>
      <c r="CR29" s="89">
        <v>52</v>
      </c>
      <c r="CS29" s="89">
        <v>121</v>
      </c>
      <c r="CT29" s="89">
        <v>0</v>
      </c>
      <c r="CU29" s="89">
        <v>0</v>
      </c>
      <c r="CV29" s="89">
        <v>0</v>
      </c>
      <c r="CW29" s="89">
        <v>0</v>
      </c>
      <c r="CX29" s="89">
        <v>6</v>
      </c>
      <c r="CY29" s="89">
        <v>27</v>
      </c>
      <c r="CZ29" s="89">
        <v>26</v>
      </c>
      <c r="DA29" s="89">
        <v>73</v>
      </c>
      <c r="DB29" s="89">
        <v>20</v>
      </c>
      <c r="DC29" s="90">
        <v>21</v>
      </c>
      <c r="DD29" s="85">
        <v>0</v>
      </c>
      <c r="DE29" s="86">
        <v>0</v>
      </c>
      <c r="DF29" s="86">
        <v>0</v>
      </c>
      <c r="DG29" s="86">
        <v>0</v>
      </c>
      <c r="DH29" s="86">
        <v>705</v>
      </c>
      <c r="DI29" s="86">
        <v>1843</v>
      </c>
      <c r="DJ29" s="86">
        <v>20</v>
      </c>
      <c r="DK29" s="86">
        <v>58</v>
      </c>
      <c r="DL29" s="87">
        <v>14</v>
      </c>
      <c r="DM29" s="88">
        <v>35</v>
      </c>
      <c r="DN29" s="86">
        <v>6</v>
      </c>
      <c r="DO29" s="86">
        <v>23</v>
      </c>
      <c r="DP29" s="86">
        <v>417</v>
      </c>
      <c r="DQ29" s="86">
        <v>1126</v>
      </c>
      <c r="DR29" s="86">
        <v>2</v>
      </c>
      <c r="DS29" s="86">
        <v>16</v>
      </c>
      <c r="DT29" s="86">
        <v>82</v>
      </c>
      <c r="DU29" s="86">
        <v>154</v>
      </c>
      <c r="DV29" s="86">
        <v>45</v>
      </c>
      <c r="DW29" s="87">
        <v>95</v>
      </c>
      <c r="DX29" s="89">
        <v>27</v>
      </c>
      <c r="DY29" s="89">
        <v>94</v>
      </c>
      <c r="DZ29" s="89">
        <v>4</v>
      </c>
      <c r="EA29" s="89">
        <v>11</v>
      </c>
      <c r="EB29" s="89">
        <v>46</v>
      </c>
      <c r="EC29" s="89">
        <v>125</v>
      </c>
      <c r="ED29" s="89">
        <v>209</v>
      </c>
      <c r="EE29" s="89">
        <v>615</v>
      </c>
      <c r="EF29" s="89">
        <v>2</v>
      </c>
      <c r="EG29" s="89">
        <v>16</v>
      </c>
      <c r="EH29" s="89">
        <v>225</v>
      </c>
      <c r="EI29" s="89">
        <v>557</v>
      </c>
      <c r="EJ29" s="89">
        <v>6</v>
      </c>
      <c r="EK29" s="89">
        <v>31</v>
      </c>
      <c r="EL29" s="89">
        <v>44</v>
      </c>
      <c r="EM29" s="89">
        <v>106</v>
      </c>
      <c r="EN29" s="89">
        <v>171</v>
      </c>
      <c r="EO29" s="89">
        <v>401</v>
      </c>
      <c r="EP29" s="89">
        <v>4</v>
      </c>
      <c r="EQ29" s="89">
        <v>19</v>
      </c>
      <c r="ER29" s="89">
        <v>31</v>
      </c>
      <c r="ES29" s="89">
        <v>59</v>
      </c>
      <c r="ET29" s="89">
        <v>12</v>
      </c>
      <c r="EU29" s="89">
        <v>43</v>
      </c>
      <c r="EV29" s="89">
        <v>769</v>
      </c>
      <c r="EW29" s="89">
        <v>965</v>
      </c>
      <c r="EX29" s="89">
        <v>11</v>
      </c>
      <c r="EY29" s="90">
        <v>20</v>
      </c>
      <c r="EZ29" s="85">
        <v>446</v>
      </c>
      <c r="FA29" s="86">
        <v>624</v>
      </c>
      <c r="FB29" s="86">
        <v>0</v>
      </c>
      <c r="FC29" s="86">
        <v>1</v>
      </c>
      <c r="FD29" s="86">
        <v>67</v>
      </c>
      <c r="FE29" s="86">
        <v>29</v>
      </c>
      <c r="FF29" s="86">
        <v>6</v>
      </c>
      <c r="FG29" s="86">
        <v>8</v>
      </c>
      <c r="FH29" s="87">
        <v>239</v>
      </c>
      <c r="FI29" s="88">
        <v>283</v>
      </c>
      <c r="FJ29" s="86">
        <v>81</v>
      </c>
      <c r="FK29" s="86">
        <v>205</v>
      </c>
      <c r="FL29" s="86">
        <v>3</v>
      </c>
      <c r="FM29" s="86">
        <v>13</v>
      </c>
      <c r="FN29" s="86">
        <v>11</v>
      </c>
      <c r="FO29" s="86">
        <v>33</v>
      </c>
      <c r="FP29" s="86">
        <v>14</v>
      </c>
      <c r="FQ29" s="86">
        <v>23</v>
      </c>
      <c r="FR29" s="86">
        <v>5</v>
      </c>
      <c r="FS29" s="87">
        <v>14</v>
      </c>
      <c r="FT29" s="89">
        <v>9</v>
      </c>
      <c r="FU29" s="89">
        <v>9</v>
      </c>
      <c r="FV29" s="89">
        <v>53</v>
      </c>
      <c r="FW29" s="89">
        <v>136</v>
      </c>
      <c r="FX29" s="89">
        <v>1</v>
      </c>
      <c r="FY29" s="89">
        <v>17</v>
      </c>
      <c r="FZ29" s="89">
        <v>5</v>
      </c>
      <c r="GA29" s="89">
        <v>36</v>
      </c>
      <c r="GB29" s="89">
        <v>90</v>
      </c>
      <c r="GC29" s="89">
        <v>247</v>
      </c>
      <c r="GD29" s="89">
        <v>7</v>
      </c>
      <c r="GE29" s="89">
        <v>32</v>
      </c>
      <c r="GF29" s="89">
        <v>69</v>
      </c>
      <c r="GG29" s="89">
        <v>152</v>
      </c>
      <c r="GH29" s="89">
        <v>7</v>
      </c>
      <c r="GI29" s="89">
        <v>24</v>
      </c>
      <c r="GJ29" s="89">
        <v>39</v>
      </c>
      <c r="GK29" s="89">
        <v>88</v>
      </c>
      <c r="GL29" s="89">
        <v>23</v>
      </c>
      <c r="GM29" s="89">
        <v>40</v>
      </c>
      <c r="GN29" s="89">
        <v>14</v>
      </c>
      <c r="GO29" s="89">
        <v>63</v>
      </c>
      <c r="GP29" s="89">
        <v>0</v>
      </c>
      <c r="GQ29" s="89">
        <v>0</v>
      </c>
      <c r="GR29" s="89">
        <v>0</v>
      </c>
      <c r="GS29" s="89">
        <v>0</v>
      </c>
      <c r="GT29" s="89">
        <v>0</v>
      </c>
      <c r="GU29" s="89">
        <v>0</v>
      </c>
      <c r="GV29" s="89">
        <v>0</v>
      </c>
      <c r="GW29" s="89">
        <v>0</v>
      </c>
      <c r="GX29" s="89">
        <v>0</v>
      </c>
      <c r="GY29" s="89">
        <v>0</v>
      </c>
      <c r="GZ29" s="89">
        <v>0</v>
      </c>
      <c r="HA29" s="89">
        <v>0</v>
      </c>
      <c r="HB29" s="89">
        <v>0</v>
      </c>
      <c r="HC29" s="89">
        <v>0</v>
      </c>
      <c r="HD29" s="89">
        <v>0</v>
      </c>
      <c r="HE29" s="90">
        <v>0</v>
      </c>
      <c r="HF29" s="85">
        <v>1</v>
      </c>
      <c r="HG29" s="86">
        <v>3</v>
      </c>
      <c r="HH29" s="86">
        <v>0</v>
      </c>
      <c r="HI29" s="86">
        <v>0</v>
      </c>
      <c r="HJ29" s="86">
        <v>0</v>
      </c>
      <c r="HK29" s="86">
        <v>3</v>
      </c>
      <c r="HL29" s="86">
        <v>0</v>
      </c>
      <c r="HM29" s="86">
        <v>1</v>
      </c>
      <c r="HN29" s="87">
        <v>0</v>
      </c>
      <c r="HO29" s="88">
        <v>2</v>
      </c>
      <c r="HP29" s="86">
        <v>0</v>
      </c>
      <c r="HQ29" s="86">
        <v>0</v>
      </c>
      <c r="HR29" s="86">
        <v>1</v>
      </c>
      <c r="HS29" s="86">
        <v>0</v>
      </c>
      <c r="HT29" s="86">
        <v>0</v>
      </c>
      <c r="HU29" s="86">
        <v>0</v>
      </c>
      <c r="HV29" s="86">
        <v>277</v>
      </c>
      <c r="HW29" s="86">
        <v>905</v>
      </c>
      <c r="HX29" s="86">
        <v>258</v>
      </c>
      <c r="HY29" s="87">
        <v>868</v>
      </c>
      <c r="HZ29" s="89">
        <v>0</v>
      </c>
      <c r="IA29" s="89">
        <v>0</v>
      </c>
      <c r="IB29" s="89">
        <v>19</v>
      </c>
      <c r="IC29" s="89">
        <v>37</v>
      </c>
      <c r="ID29" s="89">
        <v>97</v>
      </c>
      <c r="IE29" s="89">
        <v>160</v>
      </c>
      <c r="IF29" s="89">
        <v>81</v>
      </c>
      <c r="IG29" s="89">
        <v>131</v>
      </c>
      <c r="IH29" s="89">
        <v>4</v>
      </c>
      <c r="II29" s="89">
        <v>1</v>
      </c>
      <c r="IJ29" s="89">
        <v>28</v>
      </c>
      <c r="IK29" s="89">
        <v>54</v>
      </c>
      <c r="IL29" s="89">
        <v>8</v>
      </c>
      <c r="IM29" s="89">
        <v>11</v>
      </c>
      <c r="IN29" s="89">
        <v>21</v>
      </c>
      <c r="IO29" s="89">
        <v>38</v>
      </c>
      <c r="IP29" s="89">
        <v>0</v>
      </c>
      <c r="IQ29" s="89">
        <v>1</v>
      </c>
      <c r="IR29" s="89">
        <v>0</v>
      </c>
      <c r="IS29" s="89">
        <v>0</v>
      </c>
      <c r="IT29" s="89">
        <v>20</v>
      </c>
      <c r="IU29" s="89">
        <v>26</v>
      </c>
      <c r="IV29" s="89">
        <v>6</v>
      </c>
      <c r="IW29" s="89">
        <v>3</v>
      </c>
      <c r="IX29" s="89">
        <v>0</v>
      </c>
      <c r="IY29" s="89">
        <v>1</v>
      </c>
      <c r="IZ29" s="89">
        <v>10</v>
      </c>
      <c r="JA29" s="89">
        <v>25</v>
      </c>
    </row>
    <row r="30" spans="1:261">
      <c r="A30" s="95" t="s">
        <v>41</v>
      </c>
      <c r="B30" s="82">
        <v>3781</v>
      </c>
      <c r="C30" s="86">
        <v>772</v>
      </c>
      <c r="D30" s="86">
        <v>3009</v>
      </c>
      <c r="E30" s="86">
        <v>15</v>
      </c>
      <c r="F30" s="86">
        <v>38</v>
      </c>
      <c r="G30" s="86">
        <v>1</v>
      </c>
      <c r="H30" s="86">
        <v>8</v>
      </c>
      <c r="I30" s="86">
        <v>1</v>
      </c>
      <c r="J30" s="86">
        <v>2</v>
      </c>
      <c r="K30" s="86">
        <v>1</v>
      </c>
      <c r="L30" s="86">
        <v>2</v>
      </c>
      <c r="M30" s="87">
        <v>0</v>
      </c>
      <c r="N30" s="88">
        <v>0</v>
      </c>
      <c r="O30" s="86">
        <v>10</v>
      </c>
      <c r="P30" s="86">
        <v>23</v>
      </c>
      <c r="Q30" s="86">
        <v>1</v>
      </c>
      <c r="R30" s="86">
        <v>3</v>
      </c>
      <c r="S30" s="86">
        <v>0</v>
      </c>
      <c r="T30" s="86">
        <v>0</v>
      </c>
      <c r="U30" s="86">
        <v>1</v>
      </c>
      <c r="V30" s="86">
        <v>2</v>
      </c>
      <c r="W30" s="86">
        <v>0</v>
      </c>
      <c r="X30" s="87">
        <v>1</v>
      </c>
      <c r="Y30" s="89">
        <v>0</v>
      </c>
      <c r="Z30" s="89">
        <v>0</v>
      </c>
      <c r="AA30" s="89">
        <v>2</v>
      </c>
      <c r="AB30" s="89">
        <v>2</v>
      </c>
      <c r="AC30" s="89">
        <v>103</v>
      </c>
      <c r="AD30" s="89">
        <v>248</v>
      </c>
      <c r="AE30" s="175">
        <v>99</v>
      </c>
      <c r="AF30" s="175">
        <v>233</v>
      </c>
      <c r="AG30" s="89">
        <v>2</v>
      </c>
      <c r="AH30" s="89">
        <v>6</v>
      </c>
      <c r="AI30" s="89">
        <v>2</v>
      </c>
      <c r="AJ30" s="89">
        <v>3</v>
      </c>
      <c r="AK30" s="89">
        <v>15</v>
      </c>
      <c r="AL30" s="89">
        <v>31</v>
      </c>
      <c r="AM30" s="89">
        <v>7</v>
      </c>
      <c r="AN30" s="89">
        <v>29</v>
      </c>
      <c r="AO30" s="89">
        <v>4</v>
      </c>
      <c r="AP30" s="89">
        <v>16</v>
      </c>
      <c r="AQ30" s="89">
        <v>0</v>
      </c>
      <c r="AR30" s="89">
        <v>20</v>
      </c>
      <c r="AS30" s="89">
        <v>4</v>
      </c>
      <c r="AT30" s="89">
        <v>20</v>
      </c>
      <c r="AU30" s="89">
        <v>4</v>
      </c>
      <c r="AV30" s="89">
        <v>22</v>
      </c>
      <c r="AW30" s="89">
        <v>1</v>
      </c>
      <c r="AX30" s="90">
        <v>0</v>
      </c>
      <c r="AY30" s="85">
        <v>24</v>
      </c>
      <c r="AZ30" s="86">
        <v>30</v>
      </c>
      <c r="BA30" s="86">
        <v>0</v>
      </c>
      <c r="BB30" s="86">
        <v>3</v>
      </c>
      <c r="BC30" s="86">
        <v>0</v>
      </c>
      <c r="BD30" s="86">
        <v>8</v>
      </c>
      <c r="BE30" s="86">
        <v>1</v>
      </c>
      <c r="BF30" s="86">
        <v>3</v>
      </c>
      <c r="BG30" s="86">
        <v>8</v>
      </c>
      <c r="BH30" s="87">
        <v>10</v>
      </c>
      <c r="BI30" s="88">
        <v>3</v>
      </c>
      <c r="BJ30" s="86">
        <v>0</v>
      </c>
      <c r="BK30" s="86">
        <v>0</v>
      </c>
      <c r="BL30" s="86">
        <v>5</v>
      </c>
      <c r="BM30" s="86">
        <v>5</v>
      </c>
      <c r="BN30" s="86">
        <v>1</v>
      </c>
      <c r="BO30" s="86">
        <v>2</v>
      </c>
      <c r="BP30" s="86">
        <v>1</v>
      </c>
      <c r="BQ30" s="86">
        <v>1</v>
      </c>
      <c r="BR30" s="86">
        <v>11</v>
      </c>
      <c r="BS30" s="87">
        <v>30</v>
      </c>
      <c r="BT30" s="89">
        <v>4</v>
      </c>
      <c r="BU30" s="89">
        <v>15</v>
      </c>
      <c r="BV30" s="89">
        <v>1</v>
      </c>
      <c r="BW30" s="89">
        <v>1</v>
      </c>
      <c r="BX30" s="89">
        <v>3</v>
      </c>
      <c r="BY30" s="89">
        <v>14</v>
      </c>
      <c r="BZ30" s="89">
        <v>3</v>
      </c>
      <c r="CA30" s="89">
        <v>8</v>
      </c>
      <c r="CB30" s="89">
        <v>1</v>
      </c>
      <c r="CC30" s="89">
        <v>5</v>
      </c>
      <c r="CD30" s="89">
        <v>2</v>
      </c>
      <c r="CE30" s="89">
        <v>3</v>
      </c>
      <c r="CF30" s="89">
        <v>16</v>
      </c>
      <c r="CG30" s="89">
        <v>61</v>
      </c>
      <c r="CH30" s="89">
        <v>9</v>
      </c>
      <c r="CI30" s="89">
        <v>26</v>
      </c>
      <c r="CJ30" s="89">
        <v>7</v>
      </c>
      <c r="CK30" s="89">
        <v>35</v>
      </c>
      <c r="CL30" s="89">
        <v>10</v>
      </c>
      <c r="CM30" s="89">
        <v>106</v>
      </c>
      <c r="CN30" s="89">
        <v>10</v>
      </c>
      <c r="CO30" s="89">
        <v>103</v>
      </c>
      <c r="CP30" s="89">
        <v>0</v>
      </c>
      <c r="CQ30" s="89">
        <v>3</v>
      </c>
      <c r="CR30" s="89">
        <v>8</v>
      </c>
      <c r="CS30" s="89">
        <v>47</v>
      </c>
      <c r="CT30" s="89">
        <v>0</v>
      </c>
      <c r="CU30" s="89">
        <v>0</v>
      </c>
      <c r="CV30" s="89">
        <v>0</v>
      </c>
      <c r="CW30" s="89">
        <v>0</v>
      </c>
      <c r="CX30" s="89">
        <v>4</v>
      </c>
      <c r="CY30" s="89">
        <v>5</v>
      </c>
      <c r="CZ30" s="89">
        <v>3</v>
      </c>
      <c r="DA30" s="89">
        <v>36</v>
      </c>
      <c r="DB30" s="89">
        <v>1</v>
      </c>
      <c r="DC30" s="90">
        <v>6</v>
      </c>
      <c r="DD30" s="85">
        <v>0</v>
      </c>
      <c r="DE30" s="86">
        <v>0</v>
      </c>
      <c r="DF30" s="86">
        <v>0</v>
      </c>
      <c r="DG30" s="86">
        <v>0</v>
      </c>
      <c r="DH30" s="86">
        <v>181</v>
      </c>
      <c r="DI30" s="86">
        <v>904</v>
      </c>
      <c r="DJ30" s="86">
        <v>6</v>
      </c>
      <c r="DK30" s="86">
        <v>32</v>
      </c>
      <c r="DL30" s="87">
        <v>2</v>
      </c>
      <c r="DM30" s="88">
        <v>12</v>
      </c>
      <c r="DN30" s="86">
        <v>4</v>
      </c>
      <c r="DO30" s="86">
        <v>20</v>
      </c>
      <c r="DP30" s="86">
        <v>116</v>
      </c>
      <c r="DQ30" s="86">
        <v>579</v>
      </c>
      <c r="DR30" s="86">
        <v>0</v>
      </c>
      <c r="DS30" s="86">
        <v>7</v>
      </c>
      <c r="DT30" s="86">
        <v>19</v>
      </c>
      <c r="DU30" s="86">
        <v>62</v>
      </c>
      <c r="DV30" s="86">
        <v>12</v>
      </c>
      <c r="DW30" s="87">
        <v>53</v>
      </c>
      <c r="DX30" s="89">
        <v>7</v>
      </c>
      <c r="DY30" s="89">
        <v>50</v>
      </c>
      <c r="DZ30" s="89">
        <v>3</v>
      </c>
      <c r="EA30" s="89">
        <v>2</v>
      </c>
      <c r="EB30" s="89">
        <v>9</v>
      </c>
      <c r="EC30" s="89">
        <v>65</v>
      </c>
      <c r="ED30" s="89">
        <v>65</v>
      </c>
      <c r="EE30" s="89">
        <v>335</v>
      </c>
      <c r="EF30" s="89">
        <v>1</v>
      </c>
      <c r="EG30" s="89">
        <v>5</v>
      </c>
      <c r="EH30" s="89">
        <v>49</v>
      </c>
      <c r="EI30" s="89">
        <v>247</v>
      </c>
      <c r="EJ30" s="89">
        <v>0</v>
      </c>
      <c r="EK30" s="89">
        <v>9</v>
      </c>
      <c r="EL30" s="89">
        <v>4</v>
      </c>
      <c r="EM30" s="89">
        <v>25</v>
      </c>
      <c r="EN30" s="89">
        <v>44</v>
      </c>
      <c r="EO30" s="89">
        <v>204</v>
      </c>
      <c r="EP30" s="89">
        <v>1</v>
      </c>
      <c r="EQ30" s="89">
        <v>9</v>
      </c>
      <c r="ER30" s="89">
        <v>6</v>
      </c>
      <c r="ES30" s="89">
        <v>25</v>
      </c>
      <c r="ET30" s="89">
        <v>4</v>
      </c>
      <c r="EU30" s="89">
        <v>21</v>
      </c>
      <c r="EV30" s="89">
        <v>204</v>
      </c>
      <c r="EW30" s="89">
        <v>564</v>
      </c>
      <c r="EX30" s="89">
        <v>9</v>
      </c>
      <c r="EY30" s="90">
        <v>9</v>
      </c>
      <c r="EZ30" s="85">
        <v>122</v>
      </c>
      <c r="FA30" s="86">
        <v>348</v>
      </c>
      <c r="FB30" s="86">
        <v>0</v>
      </c>
      <c r="FC30" s="86">
        <v>2</v>
      </c>
      <c r="FD30" s="86">
        <v>16</v>
      </c>
      <c r="FE30" s="86">
        <v>14</v>
      </c>
      <c r="FF30" s="86">
        <v>1</v>
      </c>
      <c r="FG30" s="86">
        <v>5</v>
      </c>
      <c r="FH30" s="87">
        <v>56</v>
      </c>
      <c r="FI30" s="88">
        <v>186</v>
      </c>
      <c r="FJ30" s="86">
        <v>22</v>
      </c>
      <c r="FK30" s="86">
        <v>104</v>
      </c>
      <c r="FL30" s="86">
        <v>3</v>
      </c>
      <c r="FM30" s="86">
        <v>4</v>
      </c>
      <c r="FN30" s="86">
        <v>4</v>
      </c>
      <c r="FO30" s="86">
        <v>18</v>
      </c>
      <c r="FP30" s="86">
        <v>3</v>
      </c>
      <c r="FQ30" s="86">
        <v>8</v>
      </c>
      <c r="FR30" s="86">
        <v>3</v>
      </c>
      <c r="FS30" s="87">
        <v>4</v>
      </c>
      <c r="FT30" s="89">
        <v>0</v>
      </c>
      <c r="FU30" s="89">
        <v>4</v>
      </c>
      <c r="FV30" s="89">
        <v>12</v>
      </c>
      <c r="FW30" s="89">
        <v>74</v>
      </c>
      <c r="FX30" s="89">
        <v>3</v>
      </c>
      <c r="FY30" s="89">
        <v>9</v>
      </c>
      <c r="FZ30" s="89">
        <v>0</v>
      </c>
      <c r="GA30" s="89">
        <v>8</v>
      </c>
      <c r="GB30" s="89">
        <v>39</v>
      </c>
      <c r="GC30" s="89">
        <v>125</v>
      </c>
      <c r="GD30" s="89">
        <v>3</v>
      </c>
      <c r="GE30" s="89">
        <v>20</v>
      </c>
      <c r="GF30" s="89">
        <v>29</v>
      </c>
      <c r="GG30" s="89">
        <v>72</v>
      </c>
      <c r="GH30" s="89">
        <v>6</v>
      </c>
      <c r="GI30" s="89">
        <v>8</v>
      </c>
      <c r="GJ30" s="89">
        <v>15</v>
      </c>
      <c r="GK30" s="89">
        <v>44</v>
      </c>
      <c r="GL30" s="89">
        <v>8</v>
      </c>
      <c r="GM30" s="89">
        <v>20</v>
      </c>
      <c r="GN30" s="89">
        <v>7</v>
      </c>
      <c r="GO30" s="89">
        <v>33</v>
      </c>
      <c r="GP30" s="89">
        <v>0</v>
      </c>
      <c r="GQ30" s="89">
        <v>0</v>
      </c>
      <c r="GR30" s="89">
        <v>0</v>
      </c>
      <c r="GS30" s="89">
        <v>0</v>
      </c>
      <c r="GT30" s="89">
        <v>0</v>
      </c>
      <c r="GU30" s="89">
        <v>0</v>
      </c>
      <c r="GV30" s="89">
        <v>0</v>
      </c>
      <c r="GW30" s="89">
        <v>0</v>
      </c>
      <c r="GX30" s="89">
        <v>0</v>
      </c>
      <c r="GY30" s="89">
        <v>0</v>
      </c>
      <c r="GZ30" s="89">
        <v>0</v>
      </c>
      <c r="HA30" s="89">
        <v>0</v>
      </c>
      <c r="HB30" s="89">
        <v>0</v>
      </c>
      <c r="HC30" s="89">
        <v>0</v>
      </c>
      <c r="HD30" s="89">
        <v>0</v>
      </c>
      <c r="HE30" s="90">
        <v>0</v>
      </c>
      <c r="HF30" s="85">
        <v>0</v>
      </c>
      <c r="HG30" s="86">
        <v>2</v>
      </c>
      <c r="HH30" s="86">
        <v>0</v>
      </c>
      <c r="HI30" s="86">
        <v>0</v>
      </c>
      <c r="HJ30" s="86">
        <v>0</v>
      </c>
      <c r="HK30" s="86">
        <v>1</v>
      </c>
      <c r="HL30" s="86">
        <v>0</v>
      </c>
      <c r="HM30" s="86">
        <v>0</v>
      </c>
      <c r="HN30" s="87">
        <v>0</v>
      </c>
      <c r="HO30" s="88">
        <v>1</v>
      </c>
      <c r="HP30" s="86">
        <v>0</v>
      </c>
      <c r="HQ30" s="86">
        <v>0</v>
      </c>
      <c r="HR30" s="86">
        <v>0</v>
      </c>
      <c r="HS30" s="86">
        <v>1</v>
      </c>
      <c r="HT30" s="86">
        <v>0</v>
      </c>
      <c r="HU30" s="86">
        <v>0</v>
      </c>
      <c r="HV30" s="86">
        <v>145</v>
      </c>
      <c r="HW30" s="86">
        <v>722</v>
      </c>
      <c r="HX30" s="86">
        <v>141</v>
      </c>
      <c r="HY30" s="87">
        <v>707</v>
      </c>
      <c r="HZ30" s="89">
        <v>0</v>
      </c>
      <c r="IA30" s="89">
        <v>0</v>
      </c>
      <c r="IB30" s="89">
        <v>4</v>
      </c>
      <c r="IC30" s="89">
        <v>15</v>
      </c>
      <c r="ID30" s="89">
        <v>23</v>
      </c>
      <c r="IE30" s="89">
        <v>63</v>
      </c>
      <c r="IF30" s="89">
        <v>20</v>
      </c>
      <c r="IG30" s="89">
        <v>51</v>
      </c>
      <c r="IH30" s="89">
        <v>1</v>
      </c>
      <c r="II30" s="89">
        <v>1</v>
      </c>
      <c r="IJ30" s="89">
        <v>6</v>
      </c>
      <c r="IK30" s="89">
        <v>23</v>
      </c>
      <c r="IL30" s="89">
        <v>1</v>
      </c>
      <c r="IM30" s="89">
        <v>3</v>
      </c>
      <c r="IN30" s="89">
        <v>8</v>
      </c>
      <c r="IO30" s="89">
        <v>19</v>
      </c>
      <c r="IP30" s="89">
        <v>1</v>
      </c>
      <c r="IQ30" s="89">
        <v>1</v>
      </c>
      <c r="IR30" s="89">
        <v>0</v>
      </c>
      <c r="IS30" s="89">
        <v>0</v>
      </c>
      <c r="IT30" s="89">
        <v>3</v>
      </c>
      <c r="IU30" s="89">
        <v>4</v>
      </c>
      <c r="IV30" s="89">
        <v>1</v>
      </c>
      <c r="IW30" s="89">
        <v>2</v>
      </c>
      <c r="IX30" s="89">
        <v>0</v>
      </c>
      <c r="IY30" s="89">
        <v>1</v>
      </c>
      <c r="IZ30" s="89">
        <v>2</v>
      </c>
      <c r="JA30" s="89">
        <v>9</v>
      </c>
    </row>
    <row r="31" spans="1:261">
      <c r="A31" s="95" t="s">
        <v>350</v>
      </c>
      <c r="B31" s="82">
        <v>1064</v>
      </c>
      <c r="C31" s="86">
        <v>161</v>
      </c>
      <c r="D31" s="86">
        <v>903</v>
      </c>
      <c r="E31" s="86">
        <v>0</v>
      </c>
      <c r="F31" s="86">
        <v>7</v>
      </c>
      <c r="G31" s="86">
        <v>0</v>
      </c>
      <c r="H31" s="86">
        <v>0</v>
      </c>
      <c r="I31" s="86">
        <v>0</v>
      </c>
      <c r="J31" s="86">
        <v>1</v>
      </c>
      <c r="K31" s="86">
        <v>0</v>
      </c>
      <c r="L31" s="86">
        <v>1</v>
      </c>
      <c r="M31" s="87">
        <v>0</v>
      </c>
      <c r="N31" s="88">
        <v>0</v>
      </c>
      <c r="O31" s="86">
        <v>0</v>
      </c>
      <c r="P31" s="86">
        <v>4</v>
      </c>
      <c r="Q31" s="86">
        <v>0</v>
      </c>
      <c r="R31" s="86">
        <v>0</v>
      </c>
      <c r="S31" s="86">
        <v>0</v>
      </c>
      <c r="T31" s="86">
        <v>0</v>
      </c>
      <c r="U31" s="86">
        <v>0</v>
      </c>
      <c r="V31" s="86">
        <v>0</v>
      </c>
      <c r="W31" s="86">
        <v>0</v>
      </c>
      <c r="X31" s="87">
        <v>0</v>
      </c>
      <c r="Y31" s="89">
        <v>0</v>
      </c>
      <c r="Z31" s="89">
        <v>0</v>
      </c>
      <c r="AA31" s="89">
        <v>0</v>
      </c>
      <c r="AB31" s="89">
        <v>2</v>
      </c>
      <c r="AC31" s="89">
        <v>16</v>
      </c>
      <c r="AD31" s="89">
        <v>38</v>
      </c>
      <c r="AE31" s="175">
        <v>13</v>
      </c>
      <c r="AF31" s="175">
        <v>37</v>
      </c>
      <c r="AG31" s="89">
        <v>1</v>
      </c>
      <c r="AH31" s="89">
        <v>1</v>
      </c>
      <c r="AI31" s="89">
        <v>0</v>
      </c>
      <c r="AJ31" s="89">
        <v>1</v>
      </c>
      <c r="AK31" s="89">
        <v>2</v>
      </c>
      <c r="AL31" s="89">
        <v>2</v>
      </c>
      <c r="AM31" s="89">
        <v>2</v>
      </c>
      <c r="AN31" s="89">
        <v>7</v>
      </c>
      <c r="AO31" s="89">
        <v>0</v>
      </c>
      <c r="AP31" s="89">
        <v>1</v>
      </c>
      <c r="AQ31" s="89">
        <v>0</v>
      </c>
      <c r="AR31" s="89">
        <v>3</v>
      </c>
      <c r="AS31" s="89">
        <v>0</v>
      </c>
      <c r="AT31" s="89">
        <v>2</v>
      </c>
      <c r="AU31" s="89">
        <v>0</v>
      </c>
      <c r="AV31" s="89">
        <v>0</v>
      </c>
      <c r="AW31" s="89">
        <v>0</v>
      </c>
      <c r="AX31" s="90">
        <v>0</v>
      </c>
      <c r="AY31" s="85">
        <v>3</v>
      </c>
      <c r="AZ31" s="86">
        <v>5</v>
      </c>
      <c r="BA31" s="86">
        <v>0</v>
      </c>
      <c r="BB31" s="86">
        <v>2</v>
      </c>
      <c r="BC31" s="86">
        <v>0</v>
      </c>
      <c r="BD31" s="86">
        <v>4</v>
      </c>
      <c r="BE31" s="86">
        <v>0</v>
      </c>
      <c r="BF31" s="86">
        <v>0</v>
      </c>
      <c r="BG31" s="86">
        <v>2</v>
      </c>
      <c r="BH31" s="87">
        <v>2</v>
      </c>
      <c r="BI31" s="88">
        <v>1</v>
      </c>
      <c r="BJ31" s="86">
        <v>0</v>
      </c>
      <c r="BK31" s="86">
        <v>0</v>
      </c>
      <c r="BL31" s="86">
        <v>0</v>
      </c>
      <c r="BM31" s="86">
        <v>1</v>
      </c>
      <c r="BN31" s="86">
        <v>0</v>
      </c>
      <c r="BO31" s="86">
        <v>1</v>
      </c>
      <c r="BP31" s="86">
        <v>0</v>
      </c>
      <c r="BQ31" s="86">
        <v>0</v>
      </c>
      <c r="BR31" s="86">
        <v>1</v>
      </c>
      <c r="BS31" s="87">
        <v>6</v>
      </c>
      <c r="BT31" s="89">
        <v>3</v>
      </c>
      <c r="BU31" s="89">
        <v>1</v>
      </c>
      <c r="BV31" s="89">
        <v>0</v>
      </c>
      <c r="BW31" s="89">
        <v>0</v>
      </c>
      <c r="BX31" s="89">
        <v>3</v>
      </c>
      <c r="BY31" s="89">
        <v>1</v>
      </c>
      <c r="BZ31" s="89">
        <v>0</v>
      </c>
      <c r="CA31" s="89">
        <v>0</v>
      </c>
      <c r="CB31" s="89">
        <v>0</v>
      </c>
      <c r="CC31" s="89">
        <v>0</v>
      </c>
      <c r="CD31" s="89">
        <v>0</v>
      </c>
      <c r="CE31" s="89">
        <v>0</v>
      </c>
      <c r="CF31" s="89">
        <v>4</v>
      </c>
      <c r="CG31" s="89">
        <v>11</v>
      </c>
      <c r="CH31" s="89">
        <v>3</v>
      </c>
      <c r="CI31" s="89">
        <v>4</v>
      </c>
      <c r="CJ31" s="89">
        <v>1</v>
      </c>
      <c r="CK31" s="89">
        <v>7</v>
      </c>
      <c r="CL31" s="89">
        <v>1</v>
      </c>
      <c r="CM31" s="89">
        <v>26</v>
      </c>
      <c r="CN31" s="89">
        <v>1</v>
      </c>
      <c r="CO31" s="89">
        <v>24</v>
      </c>
      <c r="CP31" s="89">
        <v>0</v>
      </c>
      <c r="CQ31" s="89">
        <v>2</v>
      </c>
      <c r="CR31" s="89">
        <v>2</v>
      </c>
      <c r="CS31" s="89">
        <v>16</v>
      </c>
      <c r="CT31" s="89">
        <v>0</v>
      </c>
      <c r="CU31" s="89">
        <v>0</v>
      </c>
      <c r="CV31" s="89">
        <v>0</v>
      </c>
      <c r="CW31" s="89">
        <v>0</v>
      </c>
      <c r="CX31" s="89">
        <v>0</v>
      </c>
      <c r="CY31" s="89">
        <v>2</v>
      </c>
      <c r="CZ31" s="89">
        <v>2</v>
      </c>
      <c r="DA31" s="89">
        <v>12</v>
      </c>
      <c r="DB31" s="89">
        <v>0</v>
      </c>
      <c r="DC31" s="90">
        <v>2</v>
      </c>
      <c r="DD31" s="85">
        <v>0</v>
      </c>
      <c r="DE31" s="86">
        <v>0</v>
      </c>
      <c r="DF31" s="86">
        <v>0</v>
      </c>
      <c r="DG31" s="86">
        <v>0</v>
      </c>
      <c r="DH31" s="86">
        <v>31</v>
      </c>
      <c r="DI31" s="86">
        <v>252</v>
      </c>
      <c r="DJ31" s="86">
        <v>2</v>
      </c>
      <c r="DK31" s="86">
        <v>12</v>
      </c>
      <c r="DL31" s="87">
        <v>1</v>
      </c>
      <c r="DM31" s="88">
        <v>6</v>
      </c>
      <c r="DN31" s="86">
        <v>1</v>
      </c>
      <c r="DO31" s="86">
        <v>6</v>
      </c>
      <c r="DP31" s="86">
        <v>22</v>
      </c>
      <c r="DQ31" s="86">
        <v>160</v>
      </c>
      <c r="DR31" s="86">
        <v>0</v>
      </c>
      <c r="DS31" s="86">
        <v>2</v>
      </c>
      <c r="DT31" s="86">
        <v>2</v>
      </c>
      <c r="DU31" s="86">
        <v>11</v>
      </c>
      <c r="DV31" s="86">
        <v>0</v>
      </c>
      <c r="DW31" s="87">
        <v>8</v>
      </c>
      <c r="DX31" s="89">
        <v>1</v>
      </c>
      <c r="DY31" s="89">
        <v>7</v>
      </c>
      <c r="DZ31" s="89">
        <v>0</v>
      </c>
      <c r="EA31" s="89">
        <v>1</v>
      </c>
      <c r="EB31" s="89">
        <v>2</v>
      </c>
      <c r="EC31" s="89">
        <v>9</v>
      </c>
      <c r="ED31" s="89">
        <v>16</v>
      </c>
      <c r="EE31" s="89">
        <v>118</v>
      </c>
      <c r="EF31" s="89">
        <v>1</v>
      </c>
      <c r="EG31" s="89">
        <v>4</v>
      </c>
      <c r="EH31" s="89">
        <v>7</v>
      </c>
      <c r="EI31" s="89">
        <v>73</v>
      </c>
      <c r="EJ31" s="89">
        <v>0</v>
      </c>
      <c r="EK31" s="89">
        <v>0</v>
      </c>
      <c r="EL31" s="89">
        <v>0</v>
      </c>
      <c r="EM31" s="89">
        <v>7</v>
      </c>
      <c r="EN31" s="89">
        <v>7</v>
      </c>
      <c r="EO31" s="89">
        <v>65</v>
      </c>
      <c r="EP31" s="89">
        <v>0</v>
      </c>
      <c r="EQ31" s="89">
        <v>1</v>
      </c>
      <c r="ER31" s="89">
        <v>0</v>
      </c>
      <c r="ES31" s="89">
        <v>2</v>
      </c>
      <c r="ET31" s="89">
        <v>0</v>
      </c>
      <c r="EU31" s="89">
        <v>5</v>
      </c>
      <c r="EV31" s="89">
        <v>35</v>
      </c>
      <c r="EW31" s="89">
        <v>152</v>
      </c>
      <c r="EX31" s="89">
        <v>0</v>
      </c>
      <c r="EY31" s="90">
        <v>3</v>
      </c>
      <c r="EZ31" s="85">
        <v>24</v>
      </c>
      <c r="FA31" s="86">
        <v>100</v>
      </c>
      <c r="FB31" s="86">
        <v>0</v>
      </c>
      <c r="FC31" s="86">
        <v>0</v>
      </c>
      <c r="FD31" s="86">
        <v>1</v>
      </c>
      <c r="FE31" s="86">
        <v>7</v>
      </c>
      <c r="FF31" s="86">
        <v>0</v>
      </c>
      <c r="FG31" s="86">
        <v>1</v>
      </c>
      <c r="FH31" s="87">
        <v>10</v>
      </c>
      <c r="FI31" s="88">
        <v>41</v>
      </c>
      <c r="FJ31" s="86">
        <v>4</v>
      </c>
      <c r="FK31" s="86">
        <v>22</v>
      </c>
      <c r="FL31" s="86">
        <v>1</v>
      </c>
      <c r="FM31" s="86">
        <v>0</v>
      </c>
      <c r="FN31" s="86">
        <v>0</v>
      </c>
      <c r="FO31" s="86">
        <v>4</v>
      </c>
      <c r="FP31" s="86">
        <v>0</v>
      </c>
      <c r="FQ31" s="86">
        <v>1</v>
      </c>
      <c r="FR31" s="86">
        <v>0</v>
      </c>
      <c r="FS31" s="87">
        <v>0</v>
      </c>
      <c r="FT31" s="89">
        <v>0</v>
      </c>
      <c r="FU31" s="89">
        <v>1</v>
      </c>
      <c r="FV31" s="89">
        <v>3</v>
      </c>
      <c r="FW31" s="89">
        <v>17</v>
      </c>
      <c r="FX31" s="89">
        <v>0</v>
      </c>
      <c r="FY31" s="89">
        <v>3</v>
      </c>
      <c r="FZ31" s="89">
        <v>1</v>
      </c>
      <c r="GA31" s="89">
        <v>2</v>
      </c>
      <c r="GB31" s="89">
        <v>6</v>
      </c>
      <c r="GC31" s="89">
        <v>18</v>
      </c>
      <c r="GD31" s="89">
        <v>0</v>
      </c>
      <c r="GE31" s="89">
        <v>3</v>
      </c>
      <c r="GF31" s="89">
        <v>3</v>
      </c>
      <c r="GG31" s="89">
        <v>12</v>
      </c>
      <c r="GH31" s="89">
        <v>0</v>
      </c>
      <c r="GI31" s="89">
        <v>0</v>
      </c>
      <c r="GJ31" s="89">
        <v>2</v>
      </c>
      <c r="GK31" s="89">
        <v>8</v>
      </c>
      <c r="GL31" s="89">
        <v>1</v>
      </c>
      <c r="GM31" s="89">
        <v>4</v>
      </c>
      <c r="GN31" s="89">
        <v>3</v>
      </c>
      <c r="GO31" s="89">
        <v>3</v>
      </c>
      <c r="GP31" s="89">
        <v>0</v>
      </c>
      <c r="GQ31" s="89">
        <v>0</v>
      </c>
      <c r="GR31" s="89">
        <v>0</v>
      </c>
      <c r="GS31" s="89">
        <v>0</v>
      </c>
      <c r="GT31" s="89">
        <v>0</v>
      </c>
      <c r="GU31" s="89">
        <v>0</v>
      </c>
      <c r="GV31" s="89">
        <v>0</v>
      </c>
      <c r="GW31" s="89">
        <v>0</v>
      </c>
      <c r="GX31" s="89">
        <v>0</v>
      </c>
      <c r="GY31" s="89">
        <v>0</v>
      </c>
      <c r="GZ31" s="89">
        <v>0</v>
      </c>
      <c r="HA31" s="89">
        <v>0</v>
      </c>
      <c r="HB31" s="89">
        <v>0</v>
      </c>
      <c r="HC31" s="89">
        <v>0</v>
      </c>
      <c r="HD31" s="89">
        <v>0</v>
      </c>
      <c r="HE31" s="90">
        <v>0</v>
      </c>
      <c r="HF31" s="85">
        <v>0</v>
      </c>
      <c r="HG31" s="86">
        <v>0</v>
      </c>
      <c r="HH31" s="86">
        <v>0</v>
      </c>
      <c r="HI31" s="86">
        <v>0</v>
      </c>
      <c r="HJ31" s="86">
        <v>0</v>
      </c>
      <c r="HK31" s="86">
        <v>0</v>
      </c>
      <c r="HL31" s="86">
        <v>0</v>
      </c>
      <c r="HM31" s="86">
        <v>0</v>
      </c>
      <c r="HN31" s="87">
        <v>0</v>
      </c>
      <c r="HO31" s="88">
        <v>0</v>
      </c>
      <c r="HP31" s="86">
        <v>0</v>
      </c>
      <c r="HQ31" s="86">
        <v>0</v>
      </c>
      <c r="HR31" s="86">
        <v>0</v>
      </c>
      <c r="HS31" s="86">
        <v>0</v>
      </c>
      <c r="HT31" s="86">
        <v>0</v>
      </c>
      <c r="HU31" s="86">
        <v>0</v>
      </c>
      <c r="HV31" s="86">
        <v>56</v>
      </c>
      <c r="HW31" s="86">
        <v>335</v>
      </c>
      <c r="HX31" s="86">
        <v>54</v>
      </c>
      <c r="HY31" s="87">
        <v>333</v>
      </c>
      <c r="HZ31" s="89">
        <v>0</v>
      </c>
      <c r="IA31" s="89">
        <v>0</v>
      </c>
      <c r="IB31" s="89">
        <v>2</v>
      </c>
      <c r="IC31" s="89">
        <v>2</v>
      </c>
      <c r="ID31" s="89">
        <v>5</v>
      </c>
      <c r="IE31" s="89">
        <v>21</v>
      </c>
      <c r="IF31" s="89">
        <v>5</v>
      </c>
      <c r="IG31" s="89">
        <v>13</v>
      </c>
      <c r="IH31" s="89">
        <v>0</v>
      </c>
      <c r="II31" s="89">
        <v>0</v>
      </c>
      <c r="IJ31" s="89">
        <v>1</v>
      </c>
      <c r="IK31" s="89">
        <v>9</v>
      </c>
      <c r="IL31" s="89">
        <v>0</v>
      </c>
      <c r="IM31" s="89">
        <v>0</v>
      </c>
      <c r="IN31" s="89">
        <v>2</v>
      </c>
      <c r="IO31" s="89">
        <v>4</v>
      </c>
      <c r="IP31" s="89">
        <v>0</v>
      </c>
      <c r="IQ31" s="89">
        <v>0</v>
      </c>
      <c r="IR31" s="89">
        <v>0</v>
      </c>
      <c r="IS31" s="89">
        <v>0</v>
      </c>
      <c r="IT31" s="89">
        <v>2</v>
      </c>
      <c r="IU31" s="89">
        <v>0</v>
      </c>
      <c r="IV31" s="89">
        <v>0</v>
      </c>
      <c r="IW31" s="89">
        <v>0</v>
      </c>
      <c r="IX31" s="89">
        <v>0</v>
      </c>
      <c r="IY31" s="89">
        <v>0</v>
      </c>
      <c r="IZ31" s="89">
        <v>0</v>
      </c>
      <c r="JA31" s="89">
        <v>8</v>
      </c>
    </row>
    <row r="32" spans="1:261" ht="14.25" thickBot="1">
      <c r="A32" s="127" t="s">
        <v>349</v>
      </c>
      <c r="B32" s="128">
        <v>0</v>
      </c>
      <c r="C32" s="129">
        <v>0</v>
      </c>
      <c r="D32" s="129">
        <v>0</v>
      </c>
      <c r="E32" s="129">
        <v>0</v>
      </c>
      <c r="F32" s="129">
        <v>0</v>
      </c>
      <c r="G32" s="129">
        <v>0</v>
      </c>
      <c r="H32" s="129">
        <v>0</v>
      </c>
      <c r="I32" s="129">
        <v>0</v>
      </c>
      <c r="J32" s="129">
        <v>0</v>
      </c>
      <c r="K32" s="129">
        <v>0</v>
      </c>
      <c r="L32" s="129">
        <v>0</v>
      </c>
      <c r="M32" s="130">
        <v>0</v>
      </c>
      <c r="N32" s="131">
        <v>0</v>
      </c>
      <c r="O32" s="129">
        <v>0</v>
      </c>
      <c r="P32" s="129">
        <v>0</v>
      </c>
      <c r="Q32" s="129">
        <v>0</v>
      </c>
      <c r="R32" s="129">
        <v>0</v>
      </c>
      <c r="S32" s="129">
        <v>0</v>
      </c>
      <c r="T32" s="129">
        <v>0</v>
      </c>
      <c r="U32" s="129">
        <v>0</v>
      </c>
      <c r="V32" s="129">
        <v>0</v>
      </c>
      <c r="W32" s="129">
        <v>0</v>
      </c>
      <c r="X32" s="130">
        <v>0</v>
      </c>
      <c r="Y32" s="132">
        <v>0</v>
      </c>
      <c r="Z32" s="132">
        <v>0</v>
      </c>
      <c r="AA32" s="132">
        <v>0</v>
      </c>
      <c r="AB32" s="132">
        <v>0</v>
      </c>
      <c r="AC32" s="132">
        <v>0</v>
      </c>
      <c r="AD32" s="132">
        <v>0</v>
      </c>
      <c r="AE32" s="177">
        <v>0</v>
      </c>
      <c r="AF32" s="177">
        <v>0</v>
      </c>
      <c r="AG32" s="132">
        <v>0</v>
      </c>
      <c r="AH32" s="132">
        <v>0</v>
      </c>
      <c r="AI32" s="132">
        <v>0</v>
      </c>
      <c r="AJ32" s="132">
        <v>0</v>
      </c>
      <c r="AK32" s="132">
        <v>0</v>
      </c>
      <c r="AL32" s="132">
        <v>0</v>
      </c>
      <c r="AM32" s="132">
        <v>0</v>
      </c>
      <c r="AN32" s="132">
        <v>0</v>
      </c>
      <c r="AO32" s="132">
        <v>0</v>
      </c>
      <c r="AP32" s="132">
        <v>0</v>
      </c>
      <c r="AQ32" s="132">
        <v>0</v>
      </c>
      <c r="AR32" s="132">
        <v>0</v>
      </c>
      <c r="AS32" s="132">
        <v>0</v>
      </c>
      <c r="AT32" s="132">
        <v>0</v>
      </c>
      <c r="AU32" s="132">
        <v>0</v>
      </c>
      <c r="AV32" s="132">
        <v>0</v>
      </c>
      <c r="AW32" s="132">
        <v>0</v>
      </c>
      <c r="AX32" s="133">
        <v>0</v>
      </c>
      <c r="AY32" s="128">
        <v>0</v>
      </c>
      <c r="AZ32" s="129">
        <v>0</v>
      </c>
      <c r="BA32" s="129">
        <v>0</v>
      </c>
      <c r="BB32" s="129">
        <v>0</v>
      </c>
      <c r="BC32" s="129">
        <v>0</v>
      </c>
      <c r="BD32" s="129">
        <v>0</v>
      </c>
      <c r="BE32" s="129">
        <v>0</v>
      </c>
      <c r="BF32" s="129">
        <v>0</v>
      </c>
      <c r="BG32" s="129">
        <v>0</v>
      </c>
      <c r="BH32" s="130">
        <v>0</v>
      </c>
      <c r="BI32" s="131">
        <v>0</v>
      </c>
      <c r="BJ32" s="129">
        <v>0</v>
      </c>
      <c r="BK32" s="129">
        <v>0</v>
      </c>
      <c r="BL32" s="129">
        <v>0</v>
      </c>
      <c r="BM32" s="129">
        <v>0</v>
      </c>
      <c r="BN32" s="129">
        <v>0</v>
      </c>
      <c r="BO32" s="129">
        <v>0</v>
      </c>
      <c r="BP32" s="129">
        <v>0</v>
      </c>
      <c r="BQ32" s="129">
        <v>0</v>
      </c>
      <c r="BR32" s="129">
        <v>0</v>
      </c>
      <c r="BS32" s="130">
        <v>0</v>
      </c>
      <c r="BT32" s="132">
        <v>0</v>
      </c>
      <c r="BU32" s="132">
        <v>0</v>
      </c>
      <c r="BV32" s="132">
        <v>0</v>
      </c>
      <c r="BW32" s="132">
        <v>0</v>
      </c>
      <c r="BX32" s="132">
        <v>0</v>
      </c>
      <c r="BY32" s="132">
        <v>0</v>
      </c>
      <c r="BZ32" s="132">
        <v>0</v>
      </c>
      <c r="CA32" s="132">
        <v>0</v>
      </c>
      <c r="CB32" s="132">
        <v>0</v>
      </c>
      <c r="CC32" s="132">
        <v>0</v>
      </c>
      <c r="CD32" s="132">
        <v>0</v>
      </c>
      <c r="CE32" s="132">
        <v>0</v>
      </c>
      <c r="CF32" s="132">
        <v>0</v>
      </c>
      <c r="CG32" s="132">
        <v>0</v>
      </c>
      <c r="CH32" s="132">
        <v>0</v>
      </c>
      <c r="CI32" s="132">
        <v>0</v>
      </c>
      <c r="CJ32" s="132">
        <v>0</v>
      </c>
      <c r="CK32" s="132">
        <v>0</v>
      </c>
      <c r="CL32" s="132">
        <v>0</v>
      </c>
      <c r="CM32" s="132">
        <v>0</v>
      </c>
      <c r="CN32" s="132">
        <v>0</v>
      </c>
      <c r="CO32" s="132">
        <v>0</v>
      </c>
      <c r="CP32" s="132">
        <v>0</v>
      </c>
      <c r="CQ32" s="132">
        <v>0</v>
      </c>
      <c r="CR32" s="132">
        <v>0</v>
      </c>
      <c r="CS32" s="132">
        <v>0</v>
      </c>
      <c r="CT32" s="132">
        <v>0</v>
      </c>
      <c r="CU32" s="132">
        <v>0</v>
      </c>
      <c r="CV32" s="132">
        <v>0</v>
      </c>
      <c r="CW32" s="132">
        <v>0</v>
      </c>
      <c r="CX32" s="132">
        <v>0</v>
      </c>
      <c r="CY32" s="132">
        <v>0</v>
      </c>
      <c r="CZ32" s="132">
        <v>0</v>
      </c>
      <c r="DA32" s="132">
        <v>0</v>
      </c>
      <c r="DB32" s="132">
        <v>0</v>
      </c>
      <c r="DC32" s="133">
        <v>0</v>
      </c>
      <c r="DD32" s="129">
        <v>0</v>
      </c>
      <c r="DE32" s="129">
        <v>0</v>
      </c>
      <c r="DF32" s="129">
        <v>0</v>
      </c>
      <c r="DG32" s="129">
        <v>0</v>
      </c>
      <c r="DH32" s="129">
        <v>0</v>
      </c>
      <c r="DI32" s="129">
        <v>0</v>
      </c>
      <c r="DJ32" s="129">
        <v>0</v>
      </c>
      <c r="DK32" s="129">
        <v>0</v>
      </c>
      <c r="DL32" s="130">
        <v>0</v>
      </c>
      <c r="DM32" s="131">
        <v>0</v>
      </c>
      <c r="DN32" s="129">
        <v>0</v>
      </c>
      <c r="DO32" s="129">
        <v>0</v>
      </c>
      <c r="DP32" s="129">
        <v>0</v>
      </c>
      <c r="DQ32" s="129">
        <v>0</v>
      </c>
      <c r="DR32" s="129">
        <v>0</v>
      </c>
      <c r="DS32" s="129">
        <v>0</v>
      </c>
      <c r="DT32" s="129">
        <v>0</v>
      </c>
      <c r="DU32" s="129">
        <v>0</v>
      </c>
      <c r="DV32" s="129">
        <v>0</v>
      </c>
      <c r="DW32" s="130">
        <v>0</v>
      </c>
      <c r="DX32" s="132">
        <v>0</v>
      </c>
      <c r="DY32" s="132">
        <v>0</v>
      </c>
      <c r="DZ32" s="132">
        <v>0</v>
      </c>
      <c r="EA32" s="132">
        <v>0</v>
      </c>
      <c r="EB32" s="132">
        <v>0</v>
      </c>
      <c r="EC32" s="132">
        <v>0</v>
      </c>
      <c r="ED32" s="132">
        <v>0</v>
      </c>
      <c r="EE32" s="132">
        <v>0</v>
      </c>
      <c r="EF32" s="132">
        <v>0</v>
      </c>
      <c r="EG32" s="132">
        <v>0</v>
      </c>
      <c r="EH32" s="132">
        <v>0</v>
      </c>
      <c r="EI32" s="132">
        <v>0</v>
      </c>
      <c r="EJ32" s="132">
        <v>0</v>
      </c>
      <c r="EK32" s="132">
        <v>0</v>
      </c>
      <c r="EL32" s="132">
        <v>0</v>
      </c>
      <c r="EM32" s="132">
        <v>0</v>
      </c>
      <c r="EN32" s="132">
        <v>0</v>
      </c>
      <c r="EO32" s="132">
        <v>0</v>
      </c>
      <c r="EP32" s="132">
        <v>0</v>
      </c>
      <c r="EQ32" s="132">
        <v>0</v>
      </c>
      <c r="ER32" s="132">
        <v>0</v>
      </c>
      <c r="ES32" s="132">
        <v>0</v>
      </c>
      <c r="ET32" s="132">
        <v>0</v>
      </c>
      <c r="EU32" s="132">
        <v>0</v>
      </c>
      <c r="EV32" s="132">
        <v>0</v>
      </c>
      <c r="EW32" s="132">
        <v>0</v>
      </c>
      <c r="EX32" s="132">
        <v>0</v>
      </c>
      <c r="EY32" s="133">
        <v>0</v>
      </c>
      <c r="EZ32" s="128">
        <v>0</v>
      </c>
      <c r="FA32" s="129">
        <v>0</v>
      </c>
      <c r="FB32" s="129">
        <v>0</v>
      </c>
      <c r="FC32" s="129">
        <v>0</v>
      </c>
      <c r="FD32" s="129">
        <v>0</v>
      </c>
      <c r="FE32" s="129">
        <v>0</v>
      </c>
      <c r="FF32" s="129">
        <v>0</v>
      </c>
      <c r="FG32" s="129">
        <v>0</v>
      </c>
      <c r="FH32" s="130">
        <v>0</v>
      </c>
      <c r="FI32" s="131">
        <v>0</v>
      </c>
      <c r="FJ32" s="129">
        <v>0</v>
      </c>
      <c r="FK32" s="129">
        <v>0</v>
      </c>
      <c r="FL32" s="129">
        <v>0</v>
      </c>
      <c r="FM32" s="129">
        <v>0</v>
      </c>
      <c r="FN32" s="129">
        <v>0</v>
      </c>
      <c r="FO32" s="129">
        <v>0</v>
      </c>
      <c r="FP32" s="129">
        <v>0</v>
      </c>
      <c r="FQ32" s="129">
        <v>0</v>
      </c>
      <c r="FR32" s="129">
        <v>0</v>
      </c>
      <c r="FS32" s="130">
        <v>0</v>
      </c>
      <c r="FT32" s="132">
        <v>0</v>
      </c>
      <c r="FU32" s="132">
        <v>0</v>
      </c>
      <c r="FV32" s="132">
        <v>0</v>
      </c>
      <c r="FW32" s="132">
        <v>0</v>
      </c>
      <c r="FX32" s="132">
        <v>0</v>
      </c>
      <c r="FY32" s="132">
        <v>0</v>
      </c>
      <c r="FZ32" s="132">
        <v>0</v>
      </c>
      <c r="GA32" s="132">
        <v>0</v>
      </c>
      <c r="GB32" s="132">
        <v>0</v>
      </c>
      <c r="GC32" s="132">
        <v>0</v>
      </c>
      <c r="GD32" s="132">
        <v>0</v>
      </c>
      <c r="GE32" s="132">
        <v>0</v>
      </c>
      <c r="GF32" s="132">
        <v>0</v>
      </c>
      <c r="GG32" s="132">
        <v>0</v>
      </c>
      <c r="GH32" s="132">
        <v>0</v>
      </c>
      <c r="GI32" s="132">
        <v>0</v>
      </c>
      <c r="GJ32" s="132">
        <v>0</v>
      </c>
      <c r="GK32" s="132">
        <v>0</v>
      </c>
      <c r="GL32" s="132">
        <v>0</v>
      </c>
      <c r="GM32" s="132">
        <v>0</v>
      </c>
      <c r="GN32" s="132">
        <v>0</v>
      </c>
      <c r="GO32" s="132">
        <v>0</v>
      </c>
      <c r="GP32" s="132">
        <v>0</v>
      </c>
      <c r="GQ32" s="132">
        <v>0</v>
      </c>
      <c r="GR32" s="132">
        <v>0</v>
      </c>
      <c r="GS32" s="132">
        <v>0</v>
      </c>
      <c r="GT32" s="132">
        <v>0</v>
      </c>
      <c r="GU32" s="132">
        <v>0</v>
      </c>
      <c r="GV32" s="132">
        <v>0</v>
      </c>
      <c r="GW32" s="132">
        <v>0</v>
      </c>
      <c r="GX32" s="132">
        <v>0</v>
      </c>
      <c r="GY32" s="132">
        <v>0</v>
      </c>
      <c r="GZ32" s="132">
        <v>0</v>
      </c>
      <c r="HA32" s="132">
        <v>0</v>
      </c>
      <c r="HB32" s="132">
        <v>0</v>
      </c>
      <c r="HC32" s="132">
        <v>0</v>
      </c>
      <c r="HD32" s="132">
        <v>0</v>
      </c>
      <c r="HE32" s="133">
        <v>0</v>
      </c>
      <c r="HF32" s="128">
        <v>0</v>
      </c>
      <c r="HG32" s="129">
        <v>0</v>
      </c>
      <c r="HH32" s="129">
        <v>0</v>
      </c>
      <c r="HI32" s="129">
        <v>0</v>
      </c>
      <c r="HJ32" s="129">
        <v>0</v>
      </c>
      <c r="HK32" s="129">
        <v>0</v>
      </c>
      <c r="HL32" s="129">
        <v>0</v>
      </c>
      <c r="HM32" s="129">
        <v>0</v>
      </c>
      <c r="HN32" s="130">
        <v>0</v>
      </c>
      <c r="HO32" s="131">
        <v>0</v>
      </c>
      <c r="HP32" s="129">
        <v>0</v>
      </c>
      <c r="HQ32" s="129">
        <v>0</v>
      </c>
      <c r="HR32" s="129">
        <v>0</v>
      </c>
      <c r="HS32" s="129">
        <v>0</v>
      </c>
      <c r="HT32" s="129">
        <v>0</v>
      </c>
      <c r="HU32" s="129">
        <v>0</v>
      </c>
      <c r="HV32" s="129">
        <v>0</v>
      </c>
      <c r="HW32" s="129">
        <v>0</v>
      </c>
      <c r="HX32" s="129">
        <v>0</v>
      </c>
      <c r="HY32" s="130">
        <v>0</v>
      </c>
      <c r="HZ32" s="132">
        <v>0</v>
      </c>
      <c r="IA32" s="132">
        <v>0</v>
      </c>
      <c r="IB32" s="132">
        <v>0</v>
      </c>
      <c r="IC32" s="132">
        <v>0</v>
      </c>
      <c r="ID32" s="132">
        <v>0</v>
      </c>
      <c r="IE32" s="132">
        <v>0</v>
      </c>
      <c r="IF32" s="132">
        <v>0</v>
      </c>
      <c r="IG32" s="132">
        <v>0</v>
      </c>
      <c r="IH32" s="132">
        <v>0</v>
      </c>
      <c r="II32" s="132">
        <v>0</v>
      </c>
      <c r="IJ32" s="132">
        <v>0</v>
      </c>
      <c r="IK32" s="132">
        <v>0</v>
      </c>
      <c r="IL32" s="132">
        <v>0</v>
      </c>
      <c r="IM32" s="132">
        <v>0</v>
      </c>
      <c r="IN32" s="132">
        <v>0</v>
      </c>
      <c r="IO32" s="132">
        <v>0</v>
      </c>
      <c r="IP32" s="132">
        <v>0</v>
      </c>
      <c r="IQ32" s="132">
        <v>0</v>
      </c>
      <c r="IR32" s="132">
        <v>0</v>
      </c>
      <c r="IS32" s="132">
        <v>0</v>
      </c>
      <c r="IT32" s="132">
        <v>0</v>
      </c>
      <c r="IU32" s="132">
        <v>0</v>
      </c>
      <c r="IV32" s="132">
        <v>0</v>
      </c>
      <c r="IW32" s="132">
        <v>0</v>
      </c>
      <c r="IX32" s="132">
        <v>0</v>
      </c>
      <c r="IY32" s="132">
        <v>0</v>
      </c>
      <c r="IZ32" s="132">
        <v>0</v>
      </c>
      <c r="JA32" s="132">
        <v>0</v>
      </c>
    </row>
    <row r="33" spans="1:261">
      <c r="A33" s="134" t="s">
        <v>348</v>
      </c>
      <c r="B33" s="135">
        <v>74</v>
      </c>
      <c r="C33" s="136">
        <v>35</v>
      </c>
      <c r="D33" s="136">
        <v>39</v>
      </c>
      <c r="E33" s="136">
        <v>0</v>
      </c>
      <c r="F33" s="136">
        <v>1</v>
      </c>
      <c r="G33" s="136">
        <v>0</v>
      </c>
      <c r="H33" s="136">
        <v>0</v>
      </c>
      <c r="I33" s="136">
        <v>0</v>
      </c>
      <c r="J33" s="136">
        <v>0</v>
      </c>
      <c r="K33" s="136">
        <v>0</v>
      </c>
      <c r="L33" s="136">
        <v>0</v>
      </c>
      <c r="M33" s="137">
        <v>0</v>
      </c>
      <c r="N33" s="138">
        <v>0</v>
      </c>
      <c r="O33" s="136">
        <v>0</v>
      </c>
      <c r="P33" s="136">
        <v>1</v>
      </c>
      <c r="Q33" s="136">
        <v>0</v>
      </c>
      <c r="R33" s="136">
        <v>0</v>
      </c>
      <c r="S33" s="136">
        <v>0</v>
      </c>
      <c r="T33" s="136">
        <v>0</v>
      </c>
      <c r="U33" s="136">
        <v>0</v>
      </c>
      <c r="V33" s="136">
        <v>0</v>
      </c>
      <c r="W33" s="136">
        <v>0</v>
      </c>
      <c r="X33" s="137">
        <v>0</v>
      </c>
      <c r="Y33" s="139">
        <v>0</v>
      </c>
      <c r="Z33" s="139">
        <v>0</v>
      </c>
      <c r="AA33" s="139">
        <v>0</v>
      </c>
      <c r="AB33" s="139">
        <v>0</v>
      </c>
      <c r="AC33" s="139">
        <v>1</v>
      </c>
      <c r="AD33" s="139">
        <v>1</v>
      </c>
      <c r="AE33" s="178">
        <v>0</v>
      </c>
      <c r="AF33" s="178">
        <v>1</v>
      </c>
      <c r="AG33" s="139">
        <v>0</v>
      </c>
      <c r="AH33" s="139">
        <v>0</v>
      </c>
      <c r="AI33" s="139">
        <v>0</v>
      </c>
      <c r="AJ33" s="139">
        <v>0</v>
      </c>
      <c r="AK33" s="139">
        <v>0</v>
      </c>
      <c r="AL33" s="139">
        <v>0</v>
      </c>
      <c r="AM33" s="139">
        <v>0</v>
      </c>
      <c r="AN33" s="139">
        <v>0</v>
      </c>
      <c r="AO33" s="139">
        <v>0</v>
      </c>
      <c r="AP33" s="139">
        <v>0</v>
      </c>
      <c r="AQ33" s="139">
        <v>0</v>
      </c>
      <c r="AR33" s="139">
        <v>1</v>
      </c>
      <c r="AS33" s="139">
        <v>0</v>
      </c>
      <c r="AT33" s="139">
        <v>0</v>
      </c>
      <c r="AU33" s="139">
        <v>0</v>
      </c>
      <c r="AV33" s="139">
        <v>0</v>
      </c>
      <c r="AW33" s="139">
        <v>0</v>
      </c>
      <c r="AX33" s="140">
        <v>0</v>
      </c>
      <c r="AY33" s="141">
        <v>0</v>
      </c>
      <c r="AZ33" s="136">
        <v>0</v>
      </c>
      <c r="BA33" s="136">
        <v>0</v>
      </c>
      <c r="BB33" s="136">
        <v>0</v>
      </c>
      <c r="BC33" s="136">
        <v>0</v>
      </c>
      <c r="BD33" s="136">
        <v>0</v>
      </c>
      <c r="BE33" s="136">
        <v>0</v>
      </c>
      <c r="BF33" s="136">
        <v>0</v>
      </c>
      <c r="BG33" s="136">
        <v>0</v>
      </c>
      <c r="BH33" s="137">
        <v>0</v>
      </c>
      <c r="BI33" s="138">
        <v>0</v>
      </c>
      <c r="BJ33" s="136">
        <v>0</v>
      </c>
      <c r="BK33" s="136">
        <v>0</v>
      </c>
      <c r="BL33" s="136">
        <v>0</v>
      </c>
      <c r="BM33" s="136">
        <v>0</v>
      </c>
      <c r="BN33" s="136">
        <v>0</v>
      </c>
      <c r="BO33" s="136">
        <v>0</v>
      </c>
      <c r="BP33" s="136">
        <v>0</v>
      </c>
      <c r="BQ33" s="136">
        <v>0</v>
      </c>
      <c r="BR33" s="136">
        <v>0</v>
      </c>
      <c r="BS33" s="137">
        <v>0</v>
      </c>
      <c r="BT33" s="139">
        <v>1</v>
      </c>
      <c r="BU33" s="139">
        <v>0</v>
      </c>
      <c r="BV33" s="139">
        <v>0</v>
      </c>
      <c r="BW33" s="139">
        <v>0</v>
      </c>
      <c r="BX33" s="139">
        <v>1</v>
      </c>
      <c r="BY33" s="139">
        <v>0</v>
      </c>
      <c r="BZ33" s="139">
        <v>0</v>
      </c>
      <c r="CA33" s="139">
        <v>0</v>
      </c>
      <c r="CB33" s="139">
        <v>0</v>
      </c>
      <c r="CC33" s="139">
        <v>0</v>
      </c>
      <c r="CD33" s="139">
        <v>0</v>
      </c>
      <c r="CE33" s="139">
        <v>0</v>
      </c>
      <c r="CF33" s="139">
        <v>1</v>
      </c>
      <c r="CG33" s="139">
        <v>0</v>
      </c>
      <c r="CH33" s="139">
        <v>0</v>
      </c>
      <c r="CI33" s="139">
        <v>0</v>
      </c>
      <c r="CJ33" s="139">
        <v>1</v>
      </c>
      <c r="CK33" s="139">
        <v>0</v>
      </c>
      <c r="CL33" s="139">
        <v>0</v>
      </c>
      <c r="CM33" s="139">
        <v>0</v>
      </c>
      <c r="CN33" s="139">
        <v>0</v>
      </c>
      <c r="CO33" s="139">
        <v>0</v>
      </c>
      <c r="CP33" s="139">
        <v>0</v>
      </c>
      <c r="CQ33" s="139">
        <v>0</v>
      </c>
      <c r="CR33" s="139">
        <v>0</v>
      </c>
      <c r="CS33" s="139">
        <v>2</v>
      </c>
      <c r="CT33" s="139">
        <v>0</v>
      </c>
      <c r="CU33" s="139">
        <v>0</v>
      </c>
      <c r="CV33" s="139">
        <v>0</v>
      </c>
      <c r="CW33" s="139">
        <v>1</v>
      </c>
      <c r="CX33" s="139">
        <v>0</v>
      </c>
      <c r="CY33" s="139">
        <v>0</v>
      </c>
      <c r="CZ33" s="139">
        <v>0</v>
      </c>
      <c r="DA33" s="139">
        <v>0</v>
      </c>
      <c r="DB33" s="139">
        <v>0</v>
      </c>
      <c r="DC33" s="140">
        <v>1</v>
      </c>
      <c r="DD33" s="141">
        <v>0</v>
      </c>
      <c r="DE33" s="136">
        <v>0</v>
      </c>
      <c r="DF33" s="136">
        <v>0</v>
      </c>
      <c r="DG33" s="136">
        <v>0</v>
      </c>
      <c r="DH33" s="136">
        <v>1</v>
      </c>
      <c r="DI33" s="136">
        <v>2</v>
      </c>
      <c r="DJ33" s="136">
        <v>0</v>
      </c>
      <c r="DK33" s="136">
        <v>0</v>
      </c>
      <c r="DL33" s="137">
        <v>0</v>
      </c>
      <c r="DM33" s="138">
        <v>0</v>
      </c>
      <c r="DN33" s="136">
        <v>0</v>
      </c>
      <c r="DO33" s="136">
        <v>0</v>
      </c>
      <c r="DP33" s="136">
        <v>0</v>
      </c>
      <c r="DQ33" s="136">
        <v>2</v>
      </c>
      <c r="DR33" s="136">
        <v>0</v>
      </c>
      <c r="DS33" s="136">
        <v>0</v>
      </c>
      <c r="DT33" s="136">
        <v>0</v>
      </c>
      <c r="DU33" s="136">
        <v>0</v>
      </c>
      <c r="DV33" s="136">
        <v>0</v>
      </c>
      <c r="DW33" s="137">
        <v>0</v>
      </c>
      <c r="DX33" s="139">
        <v>0</v>
      </c>
      <c r="DY33" s="139">
        <v>0</v>
      </c>
      <c r="DZ33" s="139">
        <v>0</v>
      </c>
      <c r="EA33" s="139">
        <v>0</v>
      </c>
      <c r="EB33" s="139">
        <v>0</v>
      </c>
      <c r="EC33" s="139">
        <v>0</v>
      </c>
      <c r="ED33" s="139">
        <v>0</v>
      </c>
      <c r="EE33" s="139">
        <v>0</v>
      </c>
      <c r="EF33" s="139">
        <v>0</v>
      </c>
      <c r="EG33" s="139">
        <v>2</v>
      </c>
      <c r="EH33" s="139">
        <v>0</v>
      </c>
      <c r="EI33" s="139">
        <v>0</v>
      </c>
      <c r="EJ33" s="139">
        <v>0</v>
      </c>
      <c r="EK33" s="139">
        <v>0</v>
      </c>
      <c r="EL33" s="139">
        <v>0</v>
      </c>
      <c r="EM33" s="139">
        <v>0</v>
      </c>
      <c r="EN33" s="139">
        <v>0</v>
      </c>
      <c r="EO33" s="139">
        <v>0</v>
      </c>
      <c r="EP33" s="139">
        <v>0</v>
      </c>
      <c r="EQ33" s="139">
        <v>0</v>
      </c>
      <c r="ER33" s="139">
        <v>0</v>
      </c>
      <c r="ES33" s="139">
        <v>0</v>
      </c>
      <c r="ET33" s="139">
        <v>1</v>
      </c>
      <c r="EU33" s="139">
        <v>0</v>
      </c>
      <c r="EV33" s="139">
        <v>0</v>
      </c>
      <c r="EW33" s="139">
        <v>0</v>
      </c>
      <c r="EX33" s="139">
        <v>0</v>
      </c>
      <c r="EY33" s="140">
        <v>0</v>
      </c>
      <c r="EZ33" s="141">
        <v>0</v>
      </c>
      <c r="FA33" s="136">
        <v>0</v>
      </c>
      <c r="FB33" s="136">
        <v>0</v>
      </c>
      <c r="FC33" s="136">
        <v>0</v>
      </c>
      <c r="FD33" s="136">
        <v>0</v>
      </c>
      <c r="FE33" s="136">
        <v>0</v>
      </c>
      <c r="FF33" s="136">
        <v>0</v>
      </c>
      <c r="FG33" s="136">
        <v>0</v>
      </c>
      <c r="FH33" s="137">
        <v>0</v>
      </c>
      <c r="FI33" s="138">
        <v>0</v>
      </c>
      <c r="FJ33" s="136">
        <v>2</v>
      </c>
      <c r="FK33" s="136">
        <v>2</v>
      </c>
      <c r="FL33" s="136">
        <v>0</v>
      </c>
      <c r="FM33" s="136">
        <v>0</v>
      </c>
      <c r="FN33" s="136">
        <v>1</v>
      </c>
      <c r="FO33" s="136">
        <v>0</v>
      </c>
      <c r="FP33" s="136">
        <v>1</v>
      </c>
      <c r="FQ33" s="136">
        <v>1</v>
      </c>
      <c r="FR33" s="136">
        <v>1</v>
      </c>
      <c r="FS33" s="137">
        <v>0</v>
      </c>
      <c r="FT33" s="139">
        <v>0</v>
      </c>
      <c r="FU33" s="139">
        <v>1</v>
      </c>
      <c r="FV33" s="139">
        <v>0</v>
      </c>
      <c r="FW33" s="139">
        <v>1</v>
      </c>
      <c r="FX33" s="139">
        <v>0</v>
      </c>
      <c r="FY33" s="139">
        <v>0</v>
      </c>
      <c r="FZ33" s="139">
        <v>0</v>
      </c>
      <c r="GA33" s="139">
        <v>0</v>
      </c>
      <c r="GB33" s="139">
        <v>0</v>
      </c>
      <c r="GC33" s="139">
        <v>0</v>
      </c>
      <c r="GD33" s="139">
        <v>0</v>
      </c>
      <c r="GE33" s="139">
        <v>0</v>
      </c>
      <c r="GF33" s="139">
        <v>0</v>
      </c>
      <c r="GG33" s="139">
        <v>0</v>
      </c>
      <c r="GH33" s="139">
        <v>0</v>
      </c>
      <c r="GI33" s="139">
        <v>0</v>
      </c>
      <c r="GJ33" s="139">
        <v>0</v>
      </c>
      <c r="GK33" s="139">
        <v>0</v>
      </c>
      <c r="GL33" s="139">
        <v>0</v>
      </c>
      <c r="GM33" s="139">
        <v>0</v>
      </c>
      <c r="GN33" s="139">
        <v>0</v>
      </c>
      <c r="GO33" s="139">
        <v>0</v>
      </c>
      <c r="GP33" s="139">
        <v>0</v>
      </c>
      <c r="GQ33" s="139">
        <v>0</v>
      </c>
      <c r="GR33" s="139">
        <v>10</v>
      </c>
      <c r="GS33" s="139">
        <v>14</v>
      </c>
      <c r="GT33" s="139">
        <v>0</v>
      </c>
      <c r="GU33" s="139">
        <v>0</v>
      </c>
      <c r="GV33" s="139">
        <v>0</v>
      </c>
      <c r="GW33" s="139">
        <v>0</v>
      </c>
      <c r="GX33" s="139">
        <v>4</v>
      </c>
      <c r="GY33" s="139">
        <v>7</v>
      </c>
      <c r="GZ33" s="139">
        <v>1</v>
      </c>
      <c r="HA33" s="139">
        <v>1</v>
      </c>
      <c r="HB33" s="139">
        <v>3</v>
      </c>
      <c r="HC33" s="139">
        <v>2</v>
      </c>
      <c r="HD33" s="139">
        <v>2</v>
      </c>
      <c r="HE33" s="140">
        <v>4</v>
      </c>
      <c r="HF33" s="141">
        <v>9</v>
      </c>
      <c r="HG33" s="136">
        <v>10</v>
      </c>
      <c r="HH33" s="136">
        <v>0</v>
      </c>
      <c r="HI33" s="136">
        <v>0</v>
      </c>
      <c r="HJ33" s="136">
        <v>3</v>
      </c>
      <c r="HK33" s="136">
        <v>4</v>
      </c>
      <c r="HL33" s="136">
        <v>2</v>
      </c>
      <c r="HM33" s="136">
        <v>3</v>
      </c>
      <c r="HN33" s="137">
        <v>1</v>
      </c>
      <c r="HO33" s="138">
        <v>1</v>
      </c>
      <c r="HP33" s="136">
        <v>1</v>
      </c>
      <c r="HQ33" s="136">
        <v>0</v>
      </c>
      <c r="HR33" s="136">
        <v>4</v>
      </c>
      <c r="HS33" s="136">
        <v>3</v>
      </c>
      <c r="HT33" s="136">
        <v>1</v>
      </c>
      <c r="HU33" s="136">
        <v>3</v>
      </c>
      <c r="HV33" s="136">
        <v>8</v>
      </c>
      <c r="HW33" s="136">
        <v>5</v>
      </c>
      <c r="HX33" s="136">
        <v>0</v>
      </c>
      <c r="HY33" s="137">
        <v>0</v>
      </c>
      <c r="HZ33" s="139">
        <v>4</v>
      </c>
      <c r="IA33" s="139">
        <v>1</v>
      </c>
      <c r="IB33" s="139">
        <v>4</v>
      </c>
      <c r="IC33" s="139">
        <v>4</v>
      </c>
      <c r="ID33" s="139">
        <v>3</v>
      </c>
      <c r="IE33" s="139">
        <v>2</v>
      </c>
      <c r="IF33" s="139">
        <v>2</v>
      </c>
      <c r="IG33" s="139">
        <v>2</v>
      </c>
      <c r="IH33" s="139">
        <v>0</v>
      </c>
      <c r="II33" s="139">
        <v>0</v>
      </c>
      <c r="IJ33" s="139">
        <v>0</v>
      </c>
      <c r="IK33" s="139">
        <v>0</v>
      </c>
      <c r="IL33" s="139">
        <v>0</v>
      </c>
      <c r="IM33" s="139">
        <v>0</v>
      </c>
      <c r="IN33" s="139">
        <v>2</v>
      </c>
      <c r="IO33" s="139">
        <v>2</v>
      </c>
      <c r="IP33" s="139">
        <v>0</v>
      </c>
      <c r="IQ33" s="139">
        <v>0</v>
      </c>
      <c r="IR33" s="139">
        <v>0</v>
      </c>
      <c r="IS33" s="139">
        <v>0</v>
      </c>
      <c r="IT33" s="139">
        <v>0</v>
      </c>
      <c r="IU33" s="139">
        <v>0</v>
      </c>
      <c r="IV33" s="139">
        <v>0</v>
      </c>
      <c r="IW33" s="139">
        <v>0</v>
      </c>
      <c r="IX33" s="139">
        <v>0</v>
      </c>
      <c r="IY33" s="139">
        <v>0</v>
      </c>
      <c r="IZ33" s="139">
        <v>1</v>
      </c>
      <c r="JA33" s="139">
        <v>0</v>
      </c>
    </row>
    <row r="34" spans="1:261">
      <c r="A34" s="96" t="s">
        <v>347</v>
      </c>
      <c r="B34" s="82">
        <v>16</v>
      </c>
      <c r="C34" s="86">
        <v>10</v>
      </c>
      <c r="D34" s="86">
        <v>6</v>
      </c>
      <c r="E34" s="86">
        <v>1</v>
      </c>
      <c r="F34" s="86">
        <v>0</v>
      </c>
      <c r="G34" s="86">
        <v>1</v>
      </c>
      <c r="H34" s="86">
        <v>0</v>
      </c>
      <c r="I34" s="86">
        <v>0</v>
      </c>
      <c r="J34" s="86">
        <v>0</v>
      </c>
      <c r="K34" s="86">
        <v>0</v>
      </c>
      <c r="L34" s="86">
        <v>0</v>
      </c>
      <c r="M34" s="87">
        <v>0</v>
      </c>
      <c r="N34" s="88">
        <v>0</v>
      </c>
      <c r="O34" s="86">
        <v>0</v>
      </c>
      <c r="P34" s="86">
        <v>0</v>
      </c>
      <c r="Q34" s="86">
        <v>0</v>
      </c>
      <c r="R34" s="86">
        <v>0</v>
      </c>
      <c r="S34" s="86">
        <v>0</v>
      </c>
      <c r="T34" s="86">
        <v>0</v>
      </c>
      <c r="U34" s="86">
        <v>0</v>
      </c>
      <c r="V34" s="86">
        <v>0</v>
      </c>
      <c r="W34" s="86">
        <v>0</v>
      </c>
      <c r="X34" s="87">
        <v>0</v>
      </c>
      <c r="Y34" s="89">
        <v>0</v>
      </c>
      <c r="Z34" s="89">
        <v>0</v>
      </c>
      <c r="AA34" s="89">
        <v>0</v>
      </c>
      <c r="AB34" s="89">
        <v>0</v>
      </c>
      <c r="AC34" s="89">
        <v>0</v>
      </c>
      <c r="AD34" s="89">
        <v>1</v>
      </c>
      <c r="AE34" s="175">
        <v>0</v>
      </c>
      <c r="AF34" s="175">
        <v>1</v>
      </c>
      <c r="AG34" s="89">
        <v>0</v>
      </c>
      <c r="AH34" s="89">
        <v>0</v>
      </c>
      <c r="AI34" s="89">
        <v>0</v>
      </c>
      <c r="AJ34" s="89">
        <v>0</v>
      </c>
      <c r="AK34" s="89">
        <v>0</v>
      </c>
      <c r="AL34" s="89">
        <v>0</v>
      </c>
      <c r="AM34" s="89">
        <v>0</v>
      </c>
      <c r="AN34" s="89">
        <v>0</v>
      </c>
      <c r="AO34" s="89">
        <v>0</v>
      </c>
      <c r="AP34" s="89">
        <v>0</v>
      </c>
      <c r="AQ34" s="89">
        <v>0</v>
      </c>
      <c r="AR34" s="89">
        <v>0</v>
      </c>
      <c r="AS34" s="89">
        <v>0</v>
      </c>
      <c r="AT34" s="89">
        <v>0</v>
      </c>
      <c r="AU34" s="89">
        <v>0</v>
      </c>
      <c r="AV34" s="89">
        <v>0</v>
      </c>
      <c r="AW34" s="89">
        <v>0</v>
      </c>
      <c r="AX34" s="90">
        <v>0</v>
      </c>
      <c r="AY34" s="85">
        <v>0</v>
      </c>
      <c r="AZ34" s="86">
        <v>0</v>
      </c>
      <c r="BA34" s="86">
        <v>0</v>
      </c>
      <c r="BB34" s="86">
        <v>0</v>
      </c>
      <c r="BC34" s="86">
        <v>0</v>
      </c>
      <c r="BD34" s="86">
        <v>0</v>
      </c>
      <c r="BE34" s="86">
        <v>0</v>
      </c>
      <c r="BF34" s="86">
        <v>0</v>
      </c>
      <c r="BG34" s="86">
        <v>0</v>
      </c>
      <c r="BH34" s="87">
        <v>0</v>
      </c>
      <c r="BI34" s="88">
        <v>0</v>
      </c>
      <c r="BJ34" s="86">
        <v>0</v>
      </c>
      <c r="BK34" s="86">
        <v>0</v>
      </c>
      <c r="BL34" s="86">
        <v>0</v>
      </c>
      <c r="BM34" s="86">
        <v>0</v>
      </c>
      <c r="BN34" s="86">
        <v>0</v>
      </c>
      <c r="BO34" s="86">
        <v>0</v>
      </c>
      <c r="BP34" s="86">
        <v>0</v>
      </c>
      <c r="BQ34" s="86">
        <v>0</v>
      </c>
      <c r="BR34" s="86">
        <v>0</v>
      </c>
      <c r="BS34" s="87">
        <v>1</v>
      </c>
      <c r="BT34" s="89">
        <v>0</v>
      </c>
      <c r="BU34" s="89">
        <v>0</v>
      </c>
      <c r="BV34" s="89">
        <v>0</v>
      </c>
      <c r="BW34" s="89">
        <v>0</v>
      </c>
      <c r="BX34" s="89">
        <v>0</v>
      </c>
      <c r="BY34" s="89">
        <v>0</v>
      </c>
      <c r="BZ34" s="89">
        <v>1</v>
      </c>
      <c r="CA34" s="89">
        <v>0</v>
      </c>
      <c r="CB34" s="89">
        <v>0</v>
      </c>
      <c r="CC34" s="89">
        <v>0</v>
      </c>
      <c r="CD34" s="89">
        <v>1</v>
      </c>
      <c r="CE34" s="89">
        <v>0</v>
      </c>
      <c r="CF34" s="89">
        <v>0</v>
      </c>
      <c r="CG34" s="89">
        <v>0</v>
      </c>
      <c r="CH34" s="89">
        <v>0</v>
      </c>
      <c r="CI34" s="89">
        <v>0</v>
      </c>
      <c r="CJ34" s="89">
        <v>0</v>
      </c>
      <c r="CK34" s="89">
        <v>0</v>
      </c>
      <c r="CL34" s="89">
        <v>0</v>
      </c>
      <c r="CM34" s="89">
        <v>0</v>
      </c>
      <c r="CN34" s="89">
        <v>0</v>
      </c>
      <c r="CO34" s="89">
        <v>0</v>
      </c>
      <c r="CP34" s="89">
        <v>0</v>
      </c>
      <c r="CQ34" s="89">
        <v>0</v>
      </c>
      <c r="CR34" s="89">
        <v>2</v>
      </c>
      <c r="CS34" s="89">
        <v>0</v>
      </c>
      <c r="CT34" s="89">
        <v>0</v>
      </c>
      <c r="CU34" s="89">
        <v>0</v>
      </c>
      <c r="CV34" s="89">
        <v>0</v>
      </c>
      <c r="CW34" s="89">
        <v>0</v>
      </c>
      <c r="CX34" s="89">
        <v>0</v>
      </c>
      <c r="CY34" s="89">
        <v>0</v>
      </c>
      <c r="CZ34" s="89">
        <v>0</v>
      </c>
      <c r="DA34" s="89">
        <v>0</v>
      </c>
      <c r="DB34" s="89">
        <v>2</v>
      </c>
      <c r="DC34" s="90">
        <v>0</v>
      </c>
      <c r="DD34" s="85">
        <v>0</v>
      </c>
      <c r="DE34" s="86">
        <v>0</v>
      </c>
      <c r="DF34" s="86">
        <v>0</v>
      </c>
      <c r="DG34" s="86">
        <v>0</v>
      </c>
      <c r="DH34" s="86">
        <v>0</v>
      </c>
      <c r="DI34" s="86">
        <v>1</v>
      </c>
      <c r="DJ34" s="86">
        <v>0</v>
      </c>
      <c r="DK34" s="86">
        <v>0</v>
      </c>
      <c r="DL34" s="87">
        <v>0</v>
      </c>
      <c r="DM34" s="88">
        <v>0</v>
      </c>
      <c r="DN34" s="86">
        <v>0</v>
      </c>
      <c r="DO34" s="86">
        <v>0</v>
      </c>
      <c r="DP34" s="86">
        <v>0</v>
      </c>
      <c r="DQ34" s="86">
        <v>1</v>
      </c>
      <c r="DR34" s="86">
        <v>0</v>
      </c>
      <c r="DS34" s="86">
        <v>0</v>
      </c>
      <c r="DT34" s="86">
        <v>0</v>
      </c>
      <c r="DU34" s="86">
        <v>0</v>
      </c>
      <c r="DV34" s="86">
        <v>0</v>
      </c>
      <c r="DW34" s="87">
        <v>0</v>
      </c>
      <c r="DX34" s="89">
        <v>0</v>
      </c>
      <c r="DY34" s="89">
        <v>1</v>
      </c>
      <c r="DZ34" s="89">
        <v>0</v>
      </c>
      <c r="EA34" s="89">
        <v>0</v>
      </c>
      <c r="EB34" s="89">
        <v>0</v>
      </c>
      <c r="EC34" s="89">
        <v>0</v>
      </c>
      <c r="ED34" s="89">
        <v>0</v>
      </c>
      <c r="EE34" s="89">
        <v>0</v>
      </c>
      <c r="EF34" s="89">
        <v>0</v>
      </c>
      <c r="EG34" s="89">
        <v>0</v>
      </c>
      <c r="EH34" s="89">
        <v>0</v>
      </c>
      <c r="EI34" s="89">
        <v>0</v>
      </c>
      <c r="EJ34" s="89">
        <v>0</v>
      </c>
      <c r="EK34" s="89">
        <v>0</v>
      </c>
      <c r="EL34" s="89">
        <v>0</v>
      </c>
      <c r="EM34" s="89">
        <v>0</v>
      </c>
      <c r="EN34" s="89">
        <v>0</v>
      </c>
      <c r="EO34" s="89">
        <v>0</v>
      </c>
      <c r="EP34" s="89">
        <v>0</v>
      </c>
      <c r="EQ34" s="89">
        <v>0</v>
      </c>
      <c r="ER34" s="89">
        <v>0</v>
      </c>
      <c r="ES34" s="89">
        <v>0</v>
      </c>
      <c r="ET34" s="89">
        <v>0</v>
      </c>
      <c r="EU34" s="89">
        <v>0</v>
      </c>
      <c r="EV34" s="89">
        <v>1</v>
      </c>
      <c r="EW34" s="89">
        <v>1</v>
      </c>
      <c r="EX34" s="89">
        <v>0</v>
      </c>
      <c r="EY34" s="90">
        <v>0</v>
      </c>
      <c r="EZ34" s="85">
        <v>1</v>
      </c>
      <c r="FA34" s="86">
        <v>1</v>
      </c>
      <c r="FB34" s="86">
        <v>0</v>
      </c>
      <c r="FC34" s="86">
        <v>0</v>
      </c>
      <c r="FD34" s="86">
        <v>0</v>
      </c>
      <c r="FE34" s="86">
        <v>0</v>
      </c>
      <c r="FF34" s="86">
        <v>0</v>
      </c>
      <c r="FG34" s="86">
        <v>0</v>
      </c>
      <c r="FH34" s="87">
        <v>0</v>
      </c>
      <c r="FI34" s="88">
        <v>0</v>
      </c>
      <c r="FJ34" s="86">
        <v>0</v>
      </c>
      <c r="FK34" s="86">
        <v>0</v>
      </c>
      <c r="FL34" s="86">
        <v>0</v>
      </c>
      <c r="FM34" s="86">
        <v>0</v>
      </c>
      <c r="FN34" s="86">
        <v>0</v>
      </c>
      <c r="FO34" s="86">
        <v>0</v>
      </c>
      <c r="FP34" s="86">
        <v>0</v>
      </c>
      <c r="FQ34" s="86">
        <v>0</v>
      </c>
      <c r="FR34" s="86">
        <v>0</v>
      </c>
      <c r="FS34" s="87">
        <v>0</v>
      </c>
      <c r="FT34" s="89">
        <v>0</v>
      </c>
      <c r="FU34" s="89">
        <v>0</v>
      </c>
      <c r="FV34" s="89">
        <v>0</v>
      </c>
      <c r="FW34" s="89">
        <v>0</v>
      </c>
      <c r="FX34" s="89">
        <v>0</v>
      </c>
      <c r="FY34" s="89">
        <v>0</v>
      </c>
      <c r="FZ34" s="89">
        <v>0</v>
      </c>
      <c r="GA34" s="89">
        <v>0</v>
      </c>
      <c r="GB34" s="89">
        <v>0</v>
      </c>
      <c r="GC34" s="89">
        <v>0</v>
      </c>
      <c r="GD34" s="89">
        <v>0</v>
      </c>
      <c r="GE34" s="89">
        <v>0</v>
      </c>
      <c r="GF34" s="89">
        <v>0</v>
      </c>
      <c r="GG34" s="89">
        <v>0</v>
      </c>
      <c r="GH34" s="89">
        <v>0</v>
      </c>
      <c r="GI34" s="89">
        <v>0</v>
      </c>
      <c r="GJ34" s="89">
        <v>0</v>
      </c>
      <c r="GK34" s="89">
        <v>0</v>
      </c>
      <c r="GL34" s="89">
        <v>0</v>
      </c>
      <c r="GM34" s="89">
        <v>0</v>
      </c>
      <c r="GN34" s="89">
        <v>0</v>
      </c>
      <c r="GO34" s="89">
        <v>0</v>
      </c>
      <c r="GP34" s="89">
        <v>0</v>
      </c>
      <c r="GQ34" s="89">
        <v>0</v>
      </c>
      <c r="GR34" s="89">
        <v>0</v>
      </c>
      <c r="GS34" s="89">
        <v>0</v>
      </c>
      <c r="GT34" s="89">
        <v>0</v>
      </c>
      <c r="GU34" s="89">
        <v>0</v>
      </c>
      <c r="GV34" s="89">
        <v>0</v>
      </c>
      <c r="GW34" s="89">
        <v>0</v>
      </c>
      <c r="GX34" s="89">
        <v>0</v>
      </c>
      <c r="GY34" s="89">
        <v>0</v>
      </c>
      <c r="GZ34" s="89">
        <v>0</v>
      </c>
      <c r="HA34" s="89">
        <v>0</v>
      </c>
      <c r="HB34" s="89">
        <v>0</v>
      </c>
      <c r="HC34" s="89">
        <v>0</v>
      </c>
      <c r="HD34" s="89">
        <v>0</v>
      </c>
      <c r="HE34" s="90">
        <v>0</v>
      </c>
      <c r="HF34" s="85">
        <v>3</v>
      </c>
      <c r="HG34" s="86">
        <v>0</v>
      </c>
      <c r="HH34" s="86">
        <v>2</v>
      </c>
      <c r="HI34" s="86">
        <v>0</v>
      </c>
      <c r="HJ34" s="86">
        <v>0</v>
      </c>
      <c r="HK34" s="86">
        <v>0</v>
      </c>
      <c r="HL34" s="86">
        <v>0</v>
      </c>
      <c r="HM34" s="86">
        <v>0</v>
      </c>
      <c r="HN34" s="87">
        <v>0</v>
      </c>
      <c r="HO34" s="88">
        <v>0</v>
      </c>
      <c r="HP34" s="86">
        <v>0</v>
      </c>
      <c r="HQ34" s="86">
        <v>0</v>
      </c>
      <c r="HR34" s="86">
        <v>0</v>
      </c>
      <c r="HS34" s="86">
        <v>0</v>
      </c>
      <c r="HT34" s="86">
        <v>1</v>
      </c>
      <c r="HU34" s="86">
        <v>0</v>
      </c>
      <c r="HV34" s="86">
        <v>1</v>
      </c>
      <c r="HW34" s="86">
        <v>2</v>
      </c>
      <c r="HX34" s="86">
        <v>0</v>
      </c>
      <c r="HY34" s="87">
        <v>0</v>
      </c>
      <c r="HZ34" s="89">
        <v>0</v>
      </c>
      <c r="IA34" s="89">
        <v>0</v>
      </c>
      <c r="IB34" s="89">
        <v>1</v>
      </c>
      <c r="IC34" s="89">
        <v>2</v>
      </c>
      <c r="ID34" s="89">
        <v>1</v>
      </c>
      <c r="IE34" s="89">
        <v>1</v>
      </c>
      <c r="IF34" s="89">
        <v>1</v>
      </c>
      <c r="IG34" s="89">
        <v>1</v>
      </c>
      <c r="IH34" s="89">
        <v>0</v>
      </c>
      <c r="II34" s="89">
        <v>1</v>
      </c>
      <c r="IJ34" s="89">
        <v>0</v>
      </c>
      <c r="IK34" s="89">
        <v>0</v>
      </c>
      <c r="IL34" s="89">
        <v>0</v>
      </c>
      <c r="IM34" s="89">
        <v>0</v>
      </c>
      <c r="IN34" s="89">
        <v>1</v>
      </c>
      <c r="IO34" s="89">
        <v>0</v>
      </c>
      <c r="IP34" s="89">
        <v>0</v>
      </c>
      <c r="IQ34" s="89">
        <v>0</v>
      </c>
      <c r="IR34" s="89">
        <v>0</v>
      </c>
      <c r="IS34" s="89">
        <v>0</v>
      </c>
      <c r="IT34" s="89">
        <v>0</v>
      </c>
      <c r="IU34" s="89">
        <v>0</v>
      </c>
      <c r="IV34" s="89">
        <v>0</v>
      </c>
      <c r="IW34" s="89">
        <v>0</v>
      </c>
      <c r="IX34" s="89">
        <v>0</v>
      </c>
      <c r="IY34" s="89">
        <v>0</v>
      </c>
      <c r="IZ34" s="89">
        <v>0</v>
      </c>
      <c r="JA34" s="89">
        <v>0</v>
      </c>
    </row>
    <row r="35" spans="1:261">
      <c r="A35" s="96" t="s">
        <v>346</v>
      </c>
      <c r="B35" s="82">
        <v>8</v>
      </c>
      <c r="C35" s="86">
        <v>1</v>
      </c>
      <c r="D35" s="86">
        <v>7</v>
      </c>
      <c r="E35" s="86">
        <v>0</v>
      </c>
      <c r="F35" s="86">
        <v>0</v>
      </c>
      <c r="G35" s="86">
        <v>0</v>
      </c>
      <c r="H35" s="86">
        <v>0</v>
      </c>
      <c r="I35" s="86">
        <v>0</v>
      </c>
      <c r="J35" s="86">
        <v>0</v>
      </c>
      <c r="K35" s="86">
        <v>0</v>
      </c>
      <c r="L35" s="86">
        <v>0</v>
      </c>
      <c r="M35" s="87">
        <v>0</v>
      </c>
      <c r="N35" s="88">
        <v>0</v>
      </c>
      <c r="O35" s="86">
        <v>0</v>
      </c>
      <c r="P35" s="86">
        <v>0</v>
      </c>
      <c r="Q35" s="86">
        <v>0</v>
      </c>
      <c r="R35" s="86">
        <v>0</v>
      </c>
      <c r="S35" s="86">
        <v>0</v>
      </c>
      <c r="T35" s="86">
        <v>0</v>
      </c>
      <c r="U35" s="86">
        <v>0</v>
      </c>
      <c r="V35" s="86">
        <v>0</v>
      </c>
      <c r="W35" s="86">
        <v>0</v>
      </c>
      <c r="X35" s="87">
        <v>0</v>
      </c>
      <c r="Y35" s="89">
        <v>0</v>
      </c>
      <c r="Z35" s="89">
        <v>0</v>
      </c>
      <c r="AA35" s="89">
        <v>0</v>
      </c>
      <c r="AB35" s="89">
        <v>0</v>
      </c>
      <c r="AC35" s="89">
        <v>1</v>
      </c>
      <c r="AD35" s="89">
        <v>0</v>
      </c>
      <c r="AE35" s="175">
        <v>1</v>
      </c>
      <c r="AF35" s="175">
        <v>0</v>
      </c>
      <c r="AG35" s="89">
        <v>0</v>
      </c>
      <c r="AH35" s="89">
        <v>0</v>
      </c>
      <c r="AI35" s="89">
        <v>0</v>
      </c>
      <c r="AJ35" s="89">
        <v>0</v>
      </c>
      <c r="AK35" s="89">
        <v>0</v>
      </c>
      <c r="AL35" s="89">
        <v>0</v>
      </c>
      <c r="AM35" s="89">
        <v>0</v>
      </c>
      <c r="AN35" s="89">
        <v>0</v>
      </c>
      <c r="AO35" s="89">
        <v>0</v>
      </c>
      <c r="AP35" s="89">
        <v>0</v>
      </c>
      <c r="AQ35" s="89">
        <v>0</v>
      </c>
      <c r="AR35" s="89">
        <v>0</v>
      </c>
      <c r="AS35" s="89">
        <v>0</v>
      </c>
      <c r="AT35" s="89">
        <v>0</v>
      </c>
      <c r="AU35" s="89">
        <v>0</v>
      </c>
      <c r="AV35" s="89">
        <v>0</v>
      </c>
      <c r="AW35" s="89">
        <v>0</v>
      </c>
      <c r="AX35" s="90">
        <v>0</v>
      </c>
      <c r="AY35" s="85">
        <v>0</v>
      </c>
      <c r="AZ35" s="86">
        <v>0</v>
      </c>
      <c r="BA35" s="86">
        <v>0</v>
      </c>
      <c r="BB35" s="86">
        <v>0</v>
      </c>
      <c r="BC35" s="86">
        <v>0</v>
      </c>
      <c r="BD35" s="86">
        <v>0</v>
      </c>
      <c r="BE35" s="86">
        <v>0</v>
      </c>
      <c r="BF35" s="86">
        <v>0</v>
      </c>
      <c r="BG35" s="86">
        <v>0</v>
      </c>
      <c r="BH35" s="87">
        <v>0</v>
      </c>
      <c r="BI35" s="88">
        <v>0</v>
      </c>
      <c r="BJ35" s="86">
        <v>0</v>
      </c>
      <c r="BK35" s="86">
        <v>0</v>
      </c>
      <c r="BL35" s="86">
        <v>0</v>
      </c>
      <c r="BM35" s="86">
        <v>0</v>
      </c>
      <c r="BN35" s="86">
        <v>0</v>
      </c>
      <c r="BO35" s="86">
        <v>0</v>
      </c>
      <c r="BP35" s="86">
        <v>0</v>
      </c>
      <c r="BQ35" s="86">
        <v>0</v>
      </c>
      <c r="BR35" s="86">
        <v>1</v>
      </c>
      <c r="BS35" s="87">
        <v>0</v>
      </c>
      <c r="BT35" s="89">
        <v>0</v>
      </c>
      <c r="BU35" s="89">
        <v>0</v>
      </c>
      <c r="BV35" s="89">
        <v>0</v>
      </c>
      <c r="BW35" s="89">
        <v>0</v>
      </c>
      <c r="BX35" s="89">
        <v>0</v>
      </c>
      <c r="BY35" s="89">
        <v>0</v>
      </c>
      <c r="BZ35" s="89">
        <v>0</v>
      </c>
      <c r="CA35" s="89">
        <v>0</v>
      </c>
      <c r="CB35" s="89">
        <v>0</v>
      </c>
      <c r="CC35" s="89">
        <v>0</v>
      </c>
      <c r="CD35" s="89">
        <v>0</v>
      </c>
      <c r="CE35" s="89">
        <v>0</v>
      </c>
      <c r="CF35" s="89">
        <v>0</v>
      </c>
      <c r="CG35" s="89">
        <v>0</v>
      </c>
      <c r="CH35" s="89">
        <v>0</v>
      </c>
      <c r="CI35" s="89">
        <v>0</v>
      </c>
      <c r="CJ35" s="89">
        <v>0</v>
      </c>
      <c r="CK35" s="89">
        <v>0</v>
      </c>
      <c r="CL35" s="89">
        <v>0</v>
      </c>
      <c r="CM35" s="89">
        <v>0</v>
      </c>
      <c r="CN35" s="89">
        <v>0</v>
      </c>
      <c r="CO35" s="89">
        <v>0</v>
      </c>
      <c r="CP35" s="89">
        <v>0</v>
      </c>
      <c r="CQ35" s="89">
        <v>0</v>
      </c>
      <c r="CR35" s="89">
        <v>0</v>
      </c>
      <c r="CS35" s="89">
        <v>0</v>
      </c>
      <c r="CT35" s="89">
        <v>0</v>
      </c>
      <c r="CU35" s="89">
        <v>0</v>
      </c>
      <c r="CV35" s="89">
        <v>0</v>
      </c>
      <c r="CW35" s="89">
        <v>0</v>
      </c>
      <c r="CX35" s="89">
        <v>0</v>
      </c>
      <c r="CY35" s="89">
        <v>0</v>
      </c>
      <c r="CZ35" s="89">
        <v>0</v>
      </c>
      <c r="DA35" s="89">
        <v>0</v>
      </c>
      <c r="DB35" s="89">
        <v>0</v>
      </c>
      <c r="DC35" s="90">
        <v>0</v>
      </c>
      <c r="DD35" s="85">
        <v>0</v>
      </c>
      <c r="DE35" s="86">
        <v>0</v>
      </c>
      <c r="DF35" s="86">
        <v>0</v>
      </c>
      <c r="DG35" s="86">
        <v>0</v>
      </c>
      <c r="DH35" s="86">
        <v>0</v>
      </c>
      <c r="DI35" s="86">
        <v>0</v>
      </c>
      <c r="DJ35" s="86">
        <v>0</v>
      </c>
      <c r="DK35" s="86">
        <v>0</v>
      </c>
      <c r="DL35" s="87">
        <v>0</v>
      </c>
      <c r="DM35" s="88">
        <v>0</v>
      </c>
      <c r="DN35" s="86">
        <v>0</v>
      </c>
      <c r="DO35" s="86">
        <v>0</v>
      </c>
      <c r="DP35" s="86">
        <v>0</v>
      </c>
      <c r="DQ35" s="86">
        <v>0</v>
      </c>
      <c r="DR35" s="86">
        <v>0</v>
      </c>
      <c r="DS35" s="86">
        <v>0</v>
      </c>
      <c r="DT35" s="86">
        <v>0</v>
      </c>
      <c r="DU35" s="86">
        <v>0</v>
      </c>
      <c r="DV35" s="86">
        <v>0</v>
      </c>
      <c r="DW35" s="87">
        <v>0</v>
      </c>
      <c r="DX35" s="89">
        <v>0</v>
      </c>
      <c r="DY35" s="89">
        <v>0</v>
      </c>
      <c r="DZ35" s="89">
        <v>0</v>
      </c>
      <c r="EA35" s="89">
        <v>0</v>
      </c>
      <c r="EB35" s="89">
        <v>0</v>
      </c>
      <c r="EC35" s="89">
        <v>0</v>
      </c>
      <c r="ED35" s="89">
        <v>0</v>
      </c>
      <c r="EE35" s="89">
        <v>0</v>
      </c>
      <c r="EF35" s="89">
        <v>0</v>
      </c>
      <c r="EG35" s="89">
        <v>0</v>
      </c>
      <c r="EH35" s="89">
        <v>0</v>
      </c>
      <c r="EI35" s="89">
        <v>0</v>
      </c>
      <c r="EJ35" s="89">
        <v>0</v>
      </c>
      <c r="EK35" s="89">
        <v>0</v>
      </c>
      <c r="EL35" s="89">
        <v>0</v>
      </c>
      <c r="EM35" s="89">
        <v>0</v>
      </c>
      <c r="EN35" s="89">
        <v>0</v>
      </c>
      <c r="EO35" s="89">
        <v>0</v>
      </c>
      <c r="EP35" s="89">
        <v>0</v>
      </c>
      <c r="EQ35" s="89">
        <v>0</v>
      </c>
      <c r="ER35" s="89">
        <v>0</v>
      </c>
      <c r="ES35" s="89">
        <v>0</v>
      </c>
      <c r="ET35" s="89">
        <v>0</v>
      </c>
      <c r="EU35" s="89">
        <v>0</v>
      </c>
      <c r="EV35" s="89">
        <v>0</v>
      </c>
      <c r="EW35" s="89">
        <v>0</v>
      </c>
      <c r="EX35" s="89">
        <v>0</v>
      </c>
      <c r="EY35" s="90">
        <v>0</v>
      </c>
      <c r="EZ35" s="85">
        <v>0</v>
      </c>
      <c r="FA35" s="86">
        <v>0</v>
      </c>
      <c r="FB35" s="86">
        <v>0</v>
      </c>
      <c r="FC35" s="86">
        <v>0</v>
      </c>
      <c r="FD35" s="86">
        <v>0</v>
      </c>
      <c r="FE35" s="86">
        <v>0</v>
      </c>
      <c r="FF35" s="86">
        <v>0</v>
      </c>
      <c r="FG35" s="86">
        <v>0</v>
      </c>
      <c r="FH35" s="87">
        <v>0</v>
      </c>
      <c r="FI35" s="88">
        <v>0</v>
      </c>
      <c r="FJ35" s="86">
        <v>0</v>
      </c>
      <c r="FK35" s="86">
        <v>0</v>
      </c>
      <c r="FL35" s="86">
        <v>0</v>
      </c>
      <c r="FM35" s="86">
        <v>0</v>
      </c>
      <c r="FN35" s="86">
        <v>0</v>
      </c>
      <c r="FO35" s="86">
        <v>0</v>
      </c>
      <c r="FP35" s="86">
        <v>0</v>
      </c>
      <c r="FQ35" s="86">
        <v>0</v>
      </c>
      <c r="FR35" s="86">
        <v>0</v>
      </c>
      <c r="FS35" s="87">
        <v>0</v>
      </c>
      <c r="FT35" s="89">
        <v>0</v>
      </c>
      <c r="FU35" s="89">
        <v>0</v>
      </c>
      <c r="FV35" s="89">
        <v>0</v>
      </c>
      <c r="FW35" s="89">
        <v>0</v>
      </c>
      <c r="FX35" s="89">
        <v>0</v>
      </c>
      <c r="FY35" s="89">
        <v>0</v>
      </c>
      <c r="FZ35" s="89">
        <v>0</v>
      </c>
      <c r="GA35" s="89">
        <v>0</v>
      </c>
      <c r="GB35" s="89">
        <v>0</v>
      </c>
      <c r="GC35" s="89">
        <v>0</v>
      </c>
      <c r="GD35" s="89">
        <v>0</v>
      </c>
      <c r="GE35" s="89">
        <v>0</v>
      </c>
      <c r="GF35" s="89">
        <v>0</v>
      </c>
      <c r="GG35" s="89">
        <v>0</v>
      </c>
      <c r="GH35" s="89">
        <v>0</v>
      </c>
      <c r="GI35" s="89">
        <v>0</v>
      </c>
      <c r="GJ35" s="89">
        <v>0</v>
      </c>
      <c r="GK35" s="89">
        <v>0</v>
      </c>
      <c r="GL35" s="89">
        <v>0</v>
      </c>
      <c r="GM35" s="89">
        <v>0</v>
      </c>
      <c r="GN35" s="89">
        <v>0</v>
      </c>
      <c r="GO35" s="89">
        <v>0</v>
      </c>
      <c r="GP35" s="89">
        <v>0</v>
      </c>
      <c r="GQ35" s="89">
        <v>0</v>
      </c>
      <c r="GR35" s="89">
        <v>0</v>
      </c>
      <c r="GS35" s="89">
        <v>0</v>
      </c>
      <c r="GT35" s="89">
        <v>0</v>
      </c>
      <c r="GU35" s="89">
        <v>0</v>
      </c>
      <c r="GV35" s="89">
        <v>0</v>
      </c>
      <c r="GW35" s="89">
        <v>0</v>
      </c>
      <c r="GX35" s="89">
        <v>0</v>
      </c>
      <c r="GY35" s="89">
        <v>0</v>
      </c>
      <c r="GZ35" s="89">
        <v>0</v>
      </c>
      <c r="HA35" s="89">
        <v>0</v>
      </c>
      <c r="HB35" s="89">
        <v>0</v>
      </c>
      <c r="HC35" s="89">
        <v>0</v>
      </c>
      <c r="HD35" s="89">
        <v>0</v>
      </c>
      <c r="HE35" s="90">
        <v>0</v>
      </c>
      <c r="HF35" s="85">
        <v>0</v>
      </c>
      <c r="HG35" s="86">
        <v>4</v>
      </c>
      <c r="HH35" s="86">
        <v>0</v>
      </c>
      <c r="HI35" s="86">
        <v>0</v>
      </c>
      <c r="HJ35" s="86">
        <v>0</v>
      </c>
      <c r="HK35" s="86">
        <v>0</v>
      </c>
      <c r="HL35" s="86">
        <v>0</v>
      </c>
      <c r="HM35" s="86">
        <v>0</v>
      </c>
      <c r="HN35" s="87">
        <v>0</v>
      </c>
      <c r="HO35" s="88">
        <v>0</v>
      </c>
      <c r="HP35" s="86">
        <v>0</v>
      </c>
      <c r="HQ35" s="86">
        <v>0</v>
      </c>
      <c r="HR35" s="86">
        <v>0</v>
      </c>
      <c r="HS35" s="86">
        <v>0</v>
      </c>
      <c r="HT35" s="86">
        <v>0</v>
      </c>
      <c r="HU35" s="86">
        <v>4</v>
      </c>
      <c r="HV35" s="86">
        <v>0</v>
      </c>
      <c r="HW35" s="86">
        <v>0</v>
      </c>
      <c r="HX35" s="86">
        <v>0</v>
      </c>
      <c r="HY35" s="87">
        <v>0</v>
      </c>
      <c r="HZ35" s="89">
        <v>0</v>
      </c>
      <c r="IA35" s="89">
        <v>0</v>
      </c>
      <c r="IB35" s="89">
        <v>0</v>
      </c>
      <c r="IC35" s="89">
        <v>0</v>
      </c>
      <c r="ID35" s="89">
        <v>0</v>
      </c>
      <c r="IE35" s="89">
        <v>3</v>
      </c>
      <c r="IF35" s="89">
        <v>0</v>
      </c>
      <c r="IG35" s="89">
        <v>2</v>
      </c>
      <c r="IH35" s="89">
        <v>0</v>
      </c>
      <c r="II35" s="89">
        <v>2</v>
      </c>
      <c r="IJ35" s="89">
        <v>0</v>
      </c>
      <c r="IK35" s="89">
        <v>0</v>
      </c>
      <c r="IL35" s="89">
        <v>0</v>
      </c>
      <c r="IM35" s="89">
        <v>0</v>
      </c>
      <c r="IN35" s="89">
        <v>0</v>
      </c>
      <c r="IO35" s="89">
        <v>0</v>
      </c>
      <c r="IP35" s="89">
        <v>0</v>
      </c>
      <c r="IQ35" s="89">
        <v>0</v>
      </c>
      <c r="IR35" s="89">
        <v>0</v>
      </c>
      <c r="IS35" s="89">
        <v>0</v>
      </c>
      <c r="IT35" s="89">
        <v>0</v>
      </c>
      <c r="IU35" s="89">
        <v>0</v>
      </c>
      <c r="IV35" s="89">
        <v>0</v>
      </c>
      <c r="IW35" s="89">
        <v>0</v>
      </c>
      <c r="IX35" s="89">
        <v>0</v>
      </c>
      <c r="IY35" s="89">
        <v>0</v>
      </c>
      <c r="IZ35" s="89">
        <v>0</v>
      </c>
      <c r="JA35" s="89">
        <v>1</v>
      </c>
    </row>
    <row r="36" spans="1:261">
      <c r="A36" s="96" t="s">
        <v>345</v>
      </c>
      <c r="B36" s="82">
        <v>5</v>
      </c>
      <c r="C36" s="86">
        <v>1</v>
      </c>
      <c r="D36" s="86">
        <v>4</v>
      </c>
      <c r="E36" s="86">
        <v>0</v>
      </c>
      <c r="F36" s="86">
        <v>0</v>
      </c>
      <c r="G36" s="86">
        <v>0</v>
      </c>
      <c r="H36" s="86">
        <v>0</v>
      </c>
      <c r="I36" s="86">
        <v>0</v>
      </c>
      <c r="J36" s="86">
        <v>0</v>
      </c>
      <c r="K36" s="86">
        <v>0</v>
      </c>
      <c r="L36" s="86">
        <v>0</v>
      </c>
      <c r="M36" s="87">
        <v>0</v>
      </c>
      <c r="N36" s="88">
        <v>0</v>
      </c>
      <c r="O36" s="86">
        <v>0</v>
      </c>
      <c r="P36" s="86">
        <v>0</v>
      </c>
      <c r="Q36" s="86">
        <v>0</v>
      </c>
      <c r="R36" s="86">
        <v>0</v>
      </c>
      <c r="S36" s="86">
        <v>0</v>
      </c>
      <c r="T36" s="86">
        <v>0</v>
      </c>
      <c r="U36" s="86">
        <v>0</v>
      </c>
      <c r="V36" s="86">
        <v>0</v>
      </c>
      <c r="W36" s="86">
        <v>0</v>
      </c>
      <c r="X36" s="87">
        <v>0</v>
      </c>
      <c r="Y36" s="89">
        <v>0</v>
      </c>
      <c r="Z36" s="89">
        <v>0</v>
      </c>
      <c r="AA36" s="89">
        <v>0</v>
      </c>
      <c r="AB36" s="89">
        <v>0</v>
      </c>
      <c r="AC36" s="89">
        <v>1</v>
      </c>
      <c r="AD36" s="89">
        <v>0</v>
      </c>
      <c r="AE36" s="175">
        <v>1</v>
      </c>
      <c r="AF36" s="175">
        <v>0</v>
      </c>
      <c r="AG36" s="89">
        <v>0</v>
      </c>
      <c r="AH36" s="89">
        <v>0</v>
      </c>
      <c r="AI36" s="89">
        <v>0</v>
      </c>
      <c r="AJ36" s="89">
        <v>0</v>
      </c>
      <c r="AK36" s="89">
        <v>0</v>
      </c>
      <c r="AL36" s="89">
        <v>0</v>
      </c>
      <c r="AM36" s="89">
        <v>0</v>
      </c>
      <c r="AN36" s="89">
        <v>0</v>
      </c>
      <c r="AO36" s="89">
        <v>0</v>
      </c>
      <c r="AP36" s="89">
        <v>0</v>
      </c>
      <c r="AQ36" s="89">
        <v>0</v>
      </c>
      <c r="AR36" s="89">
        <v>0</v>
      </c>
      <c r="AS36" s="89">
        <v>0</v>
      </c>
      <c r="AT36" s="89">
        <v>0</v>
      </c>
      <c r="AU36" s="89">
        <v>0</v>
      </c>
      <c r="AV36" s="89">
        <v>0</v>
      </c>
      <c r="AW36" s="89">
        <v>0</v>
      </c>
      <c r="AX36" s="90">
        <v>0</v>
      </c>
      <c r="AY36" s="85">
        <v>0</v>
      </c>
      <c r="AZ36" s="86">
        <v>0</v>
      </c>
      <c r="BA36" s="86">
        <v>0</v>
      </c>
      <c r="BB36" s="86">
        <v>0</v>
      </c>
      <c r="BC36" s="86">
        <v>0</v>
      </c>
      <c r="BD36" s="86">
        <v>0</v>
      </c>
      <c r="BE36" s="86">
        <v>0</v>
      </c>
      <c r="BF36" s="86">
        <v>0</v>
      </c>
      <c r="BG36" s="86">
        <v>0</v>
      </c>
      <c r="BH36" s="87">
        <v>0</v>
      </c>
      <c r="BI36" s="88">
        <v>0</v>
      </c>
      <c r="BJ36" s="86">
        <v>1</v>
      </c>
      <c r="BK36" s="86">
        <v>0</v>
      </c>
      <c r="BL36" s="86">
        <v>0</v>
      </c>
      <c r="BM36" s="86">
        <v>0</v>
      </c>
      <c r="BN36" s="86">
        <v>0</v>
      </c>
      <c r="BO36" s="86">
        <v>0</v>
      </c>
      <c r="BP36" s="86">
        <v>0</v>
      </c>
      <c r="BQ36" s="86">
        <v>0</v>
      </c>
      <c r="BR36" s="86">
        <v>0</v>
      </c>
      <c r="BS36" s="87">
        <v>0</v>
      </c>
      <c r="BT36" s="89">
        <v>0</v>
      </c>
      <c r="BU36" s="89">
        <v>0</v>
      </c>
      <c r="BV36" s="89">
        <v>0</v>
      </c>
      <c r="BW36" s="89">
        <v>0</v>
      </c>
      <c r="BX36" s="89">
        <v>0</v>
      </c>
      <c r="BY36" s="89">
        <v>0</v>
      </c>
      <c r="BZ36" s="89">
        <v>0</v>
      </c>
      <c r="CA36" s="89">
        <v>0</v>
      </c>
      <c r="CB36" s="89">
        <v>0</v>
      </c>
      <c r="CC36" s="89">
        <v>0</v>
      </c>
      <c r="CD36" s="89">
        <v>0</v>
      </c>
      <c r="CE36" s="89">
        <v>0</v>
      </c>
      <c r="CF36" s="89">
        <v>0</v>
      </c>
      <c r="CG36" s="89">
        <v>0</v>
      </c>
      <c r="CH36" s="89">
        <v>0</v>
      </c>
      <c r="CI36" s="89">
        <v>0</v>
      </c>
      <c r="CJ36" s="89">
        <v>0</v>
      </c>
      <c r="CK36" s="89">
        <v>0</v>
      </c>
      <c r="CL36" s="89">
        <v>0</v>
      </c>
      <c r="CM36" s="89">
        <v>0</v>
      </c>
      <c r="CN36" s="89">
        <v>0</v>
      </c>
      <c r="CO36" s="89">
        <v>0</v>
      </c>
      <c r="CP36" s="89">
        <v>0</v>
      </c>
      <c r="CQ36" s="89">
        <v>0</v>
      </c>
      <c r="CR36" s="89">
        <v>0</v>
      </c>
      <c r="CS36" s="89">
        <v>1</v>
      </c>
      <c r="CT36" s="89">
        <v>0</v>
      </c>
      <c r="CU36" s="89">
        <v>0</v>
      </c>
      <c r="CV36" s="89">
        <v>0</v>
      </c>
      <c r="CW36" s="89">
        <v>0</v>
      </c>
      <c r="CX36" s="89">
        <v>0</v>
      </c>
      <c r="CY36" s="89">
        <v>0</v>
      </c>
      <c r="CZ36" s="89">
        <v>0</v>
      </c>
      <c r="DA36" s="89">
        <v>0</v>
      </c>
      <c r="DB36" s="89">
        <v>0</v>
      </c>
      <c r="DC36" s="90">
        <v>1</v>
      </c>
      <c r="DD36" s="85">
        <v>0</v>
      </c>
      <c r="DE36" s="86">
        <v>0</v>
      </c>
      <c r="DF36" s="86">
        <v>0</v>
      </c>
      <c r="DG36" s="86">
        <v>0</v>
      </c>
      <c r="DH36" s="86">
        <v>0</v>
      </c>
      <c r="DI36" s="86">
        <v>0</v>
      </c>
      <c r="DJ36" s="86">
        <v>0</v>
      </c>
      <c r="DK36" s="86">
        <v>0</v>
      </c>
      <c r="DL36" s="87">
        <v>0</v>
      </c>
      <c r="DM36" s="88">
        <v>0</v>
      </c>
      <c r="DN36" s="86">
        <v>0</v>
      </c>
      <c r="DO36" s="86">
        <v>0</v>
      </c>
      <c r="DP36" s="86">
        <v>0</v>
      </c>
      <c r="DQ36" s="86">
        <v>0</v>
      </c>
      <c r="DR36" s="86">
        <v>0</v>
      </c>
      <c r="DS36" s="86">
        <v>0</v>
      </c>
      <c r="DT36" s="86">
        <v>0</v>
      </c>
      <c r="DU36" s="86">
        <v>0</v>
      </c>
      <c r="DV36" s="86">
        <v>0</v>
      </c>
      <c r="DW36" s="87">
        <v>0</v>
      </c>
      <c r="DX36" s="89">
        <v>0</v>
      </c>
      <c r="DY36" s="89">
        <v>0</v>
      </c>
      <c r="DZ36" s="89">
        <v>0</v>
      </c>
      <c r="EA36" s="89">
        <v>0</v>
      </c>
      <c r="EB36" s="89">
        <v>0</v>
      </c>
      <c r="EC36" s="89">
        <v>0</v>
      </c>
      <c r="ED36" s="89">
        <v>0</v>
      </c>
      <c r="EE36" s="89">
        <v>0</v>
      </c>
      <c r="EF36" s="89">
        <v>0</v>
      </c>
      <c r="EG36" s="89">
        <v>0</v>
      </c>
      <c r="EH36" s="89">
        <v>0</v>
      </c>
      <c r="EI36" s="89">
        <v>0</v>
      </c>
      <c r="EJ36" s="89">
        <v>0</v>
      </c>
      <c r="EK36" s="89">
        <v>0</v>
      </c>
      <c r="EL36" s="89">
        <v>0</v>
      </c>
      <c r="EM36" s="89">
        <v>0</v>
      </c>
      <c r="EN36" s="89">
        <v>0</v>
      </c>
      <c r="EO36" s="89">
        <v>0</v>
      </c>
      <c r="EP36" s="89">
        <v>0</v>
      </c>
      <c r="EQ36" s="89">
        <v>0</v>
      </c>
      <c r="ER36" s="89">
        <v>0</v>
      </c>
      <c r="ES36" s="89">
        <v>0</v>
      </c>
      <c r="ET36" s="89">
        <v>0</v>
      </c>
      <c r="EU36" s="89">
        <v>0</v>
      </c>
      <c r="EV36" s="89">
        <v>0</v>
      </c>
      <c r="EW36" s="89">
        <v>0</v>
      </c>
      <c r="EX36" s="89">
        <v>0</v>
      </c>
      <c r="EY36" s="90">
        <v>0</v>
      </c>
      <c r="EZ36" s="85">
        <v>0</v>
      </c>
      <c r="FA36" s="86">
        <v>0</v>
      </c>
      <c r="FB36" s="86">
        <v>0</v>
      </c>
      <c r="FC36" s="86">
        <v>0</v>
      </c>
      <c r="FD36" s="86">
        <v>0</v>
      </c>
      <c r="FE36" s="86">
        <v>0</v>
      </c>
      <c r="FF36" s="86">
        <v>0</v>
      </c>
      <c r="FG36" s="86">
        <v>0</v>
      </c>
      <c r="FH36" s="87">
        <v>0</v>
      </c>
      <c r="FI36" s="88">
        <v>0</v>
      </c>
      <c r="FJ36" s="86">
        <v>0</v>
      </c>
      <c r="FK36" s="86">
        <v>0</v>
      </c>
      <c r="FL36" s="86">
        <v>0</v>
      </c>
      <c r="FM36" s="86">
        <v>0</v>
      </c>
      <c r="FN36" s="86">
        <v>0</v>
      </c>
      <c r="FO36" s="86">
        <v>0</v>
      </c>
      <c r="FP36" s="86">
        <v>0</v>
      </c>
      <c r="FQ36" s="86">
        <v>0</v>
      </c>
      <c r="FR36" s="86">
        <v>0</v>
      </c>
      <c r="FS36" s="87">
        <v>0</v>
      </c>
      <c r="FT36" s="89">
        <v>0</v>
      </c>
      <c r="FU36" s="89">
        <v>0</v>
      </c>
      <c r="FV36" s="89">
        <v>0</v>
      </c>
      <c r="FW36" s="89">
        <v>0</v>
      </c>
      <c r="FX36" s="89">
        <v>0</v>
      </c>
      <c r="FY36" s="89">
        <v>0</v>
      </c>
      <c r="FZ36" s="89">
        <v>0</v>
      </c>
      <c r="GA36" s="89">
        <v>0</v>
      </c>
      <c r="GB36" s="89">
        <v>0</v>
      </c>
      <c r="GC36" s="89">
        <v>0</v>
      </c>
      <c r="GD36" s="89">
        <v>0</v>
      </c>
      <c r="GE36" s="89">
        <v>0</v>
      </c>
      <c r="GF36" s="89">
        <v>0</v>
      </c>
      <c r="GG36" s="89">
        <v>0</v>
      </c>
      <c r="GH36" s="89">
        <v>0</v>
      </c>
      <c r="GI36" s="89">
        <v>0</v>
      </c>
      <c r="GJ36" s="89">
        <v>0</v>
      </c>
      <c r="GK36" s="89">
        <v>0</v>
      </c>
      <c r="GL36" s="89">
        <v>0</v>
      </c>
      <c r="GM36" s="89">
        <v>0</v>
      </c>
      <c r="GN36" s="89">
        <v>0</v>
      </c>
      <c r="GO36" s="89">
        <v>0</v>
      </c>
      <c r="GP36" s="89">
        <v>0</v>
      </c>
      <c r="GQ36" s="89">
        <v>0</v>
      </c>
      <c r="GR36" s="89">
        <v>0</v>
      </c>
      <c r="GS36" s="89">
        <v>0</v>
      </c>
      <c r="GT36" s="89">
        <v>0</v>
      </c>
      <c r="GU36" s="89">
        <v>0</v>
      </c>
      <c r="GV36" s="89">
        <v>0</v>
      </c>
      <c r="GW36" s="89">
        <v>0</v>
      </c>
      <c r="GX36" s="89">
        <v>0</v>
      </c>
      <c r="GY36" s="89">
        <v>0</v>
      </c>
      <c r="GZ36" s="89">
        <v>0</v>
      </c>
      <c r="HA36" s="89">
        <v>0</v>
      </c>
      <c r="HB36" s="89">
        <v>0</v>
      </c>
      <c r="HC36" s="89">
        <v>0</v>
      </c>
      <c r="HD36" s="89">
        <v>0</v>
      </c>
      <c r="HE36" s="90">
        <v>0</v>
      </c>
      <c r="HF36" s="85">
        <v>0</v>
      </c>
      <c r="HG36" s="86">
        <v>2</v>
      </c>
      <c r="HH36" s="86">
        <v>0</v>
      </c>
      <c r="HI36" s="86">
        <v>0</v>
      </c>
      <c r="HJ36" s="86">
        <v>0</v>
      </c>
      <c r="HK36" s="86">
        <v>1</v>
      </c>
      <c r="HL36" s="86">
        <v>0</v>
      </c>
      <c r="HM36" s="86">
        <v>1</v>
      </c>
      <c r="HN36" s="87">
        <v>0</v>
      </c>
      <c r="HO36" s="88">
        <v>0</v>
      </c>
      <c r="HP36" s="86">
        <v>0</v>
      </c>
      <c r="HQ36" s="86">
        <v>0</v>
      </c>
      <c r="HR36" s="86">
        <v>0</v>
      </c>
      <c r="HS36" s="86">
        <v>0</v>
      </c>
      <c r="HT36" s="86">
        <v>0</v>
      </c>
      <c r="HU36" s="86">
        <v>1</v>
      </c>
      <c r="HV36" s="86">
        <v>0</v>
      </c>
      <c r="HW36" s="86">
        <v>0</v>
      </c>
      <c r="HX36" s="86">
        <v>0</v>
      </c>
      <c r="HY36" s="87">
        <v>0</v>
      </c>
      <c r="HZ36" s="89">
        <v>0</v>
      </c>
      <c r="IA36" s="89">
        <v>0</v>
      </c>
      <c r="IB36" s="89">
        <v>0</v>
      </c>
      <c r="IC36" s="89">
        <v>0</v>
      </c>
      <c r="ID36" s="89">
        <v>0</v>
      </c>
      <c r="IE36" s="89">
        <v>1</v>
      </c>
      <c r="IF36" s="89">
        <v>0</v>
      </c>
      <c r="IG36" s="89">
        <v>0</v>
      </c>
      <c r="IH36" s="89">
        <v>0</v>
      </c>
      <c r="II36" s="89">
        <v>0</v>
      </c>
      <c r="IJ36" s="89">
        <v>0</v>
      </c>
      <c r="IK36" s="89">
        <v>0</v>
      </c>
      <c r="IL36" s="89">
        <v>0</v>
      </c>
      <c r="IM36" s="89">
        <v>0</v>
      </c>
      <c r="IN36" s="89">
        <v>0</v>
      </c>
      <c r="IO36" s="89">
        <v>0</v>
      </c>
      <c r="IP36" s="89">
        <v>0</v>
      </c>
      <c r="IQ36" s="89">
        <v>0</v>
      </c>
      <c r="IR36" s="89">
        <v>0</v>
      </c>
      <c r="IS36" s="89">
        <v>0</v>
      </c>
      <c r="IT36" s="89">
        <v>0</v>
      </c>
      <c r="IU36" s="89">
        <v>0</v>
      </c>
      <c r="IV36" s="89">
        <v>0</v>
      </c>
      <c r="IW36" s="89">
        <v>0</v>
      </c>
      <c r="IX36" s="89">
        <v>0</v>
      </c>
      <c r="IY36" s="89">
        <v>0</v>
      </c>
      <c r="IZ36" s="89">
        <v>0</v>
      </c>
      <c r="JA36" s="89">
        <v>1</v>
      </c>
    </row>
    <row r="37" spans="1:261">
      <c r="A37" s="97" t="s">
        <v>344</v>
      </c>
      <c r="B37" s="98">
        <v>5</v>
      </c>
      <c r="C37" s="99">
        <v>4</v>
      </c>
      <c r="D37" s="99">
        <v>1</v>
      </c>
      <c r="E37" s="99">
        <v>0</v>
      </c>
      <c r="F37" s="99">
        <v>0</v>
      </c>
      <c r="G37" s="99">
        <v>0</v>
      </c>
      <c r="H37" s="99">
        <v>0</v>
      </c>
      <c r="I37" s="99">
        <v>0</v>
      </c>
      <c r="J37" s="99">
        <v>0</v>
      </c>
      <c r="K37" s="99">
        <v>0</v>
      </c>
      <c r="L37" s="99">
        <v>0</v>
      </c>
      <c r="M37" s="100">
        <v>0</v>
      </c>
      <c r="N37" s="101">
        <v>0</v>
      </c>
      <c r="O37" s="99">
        <v>0</v>
      </c>
      <c r="P37" s="99">
        <v>0</v>
      </c>
      <c r="Q37" s="99">
        <v>0</v>
      </c>
      <c r="R37" s="99">
        <v>0</v>
      </c>
      <c r="S37" s="99">
        <v>0</v>
      </c>
      <c r="T37" s="99">
        <v>0</v>
      </c>
      <c r="U37" s="99">
        <v>0</v>
      </c>
      <c r="V37" s="99">
        <v>0</v>
      </c>
      <c r="W37" s="99">
        <v>0</v>
      </c>
      <c r="X37" s="100">
        <v>0</v>
      </c>
      <c r="Y37" s="102">
        <v>0</v>
      </c>
      <c r="Z37" s="102">
        <v>0</v>
      </c>
      <c r="AA37" s="102">
        <v>0</v>
      </c>
      <c r="AB37" s="102">
        <v>0</v>
      </c>
      <c r="AC37" s="102">
        <v>0</v>
      </c>
      <c r="AD37" s="102">
        <v>1</v>
      </c>
      <c r="AE37" s="102">
        <v>0</v>
      </c>
      <c r="AF37" s="102">
        <v>1</v>
      </c>
      <c r="AG37" s="102">
        <v>0</v>
      </c>
      <c r="AH37" s="102">
        <v>0</v>
      </c>
      <c r="AI37" s="102">
        <v>0</v>
      </c>
      <c r="AJ37" s="102">
        <v>0</v>
      </c>
      <c r="AK37" s="102">
        <v>0</v>
      </c>
      <c r="AL37" s="102">
        <v>0</v>
      </c>
      <c r="AM37" s="102">
        <v>0</v>
      </c>
      <c r="AN37" s="102">
        <v>0</v>
      </c>
      <c r="AO37" s="102">
        <v>0</v>
      </c>
      <c r="AP37" s="102">
        <v>0</v>
      </c>
      <c r="AQ37" s="102">
        <v>0</v>
      </c>
      <c r="AR37" s="102">
        <v>0</v>
      </c>
      <c r="AS37" s="102">
        <v>0</v>
      </c>
      <c r="AT37" s="102">
        <v>0</v>
      </c>
      <c r="AU37" s="102">
        <v>0</v>
      </c>
      <c r="AV37" s="102">
        <v>0</v>
      </c>
      <c r="AW37" s="102">
        <v>0</v>
      </c>
      <c r="AX37" s="103">
        <v>0</v>
      </c>
      <c r="AY37" s="104">
        <v>0</v>
      </c>
      <c r="AZ37" s="99">
        <v>0</v>
      </c>
      <c r="BA37" s="99">
        <v>0</v>
      </c>
      <c r="BB37" s="99">
        <v>0</v>
      </c>
      <c r="BC37" s="99">
        <v>0</v>
      </c>
      <c r="BD37" s="99">
        <v>0</v>
      </c>
      <c r="BE37" s="99">
        <v>0</v>
      </c>
      <c r="BF37" s="99">
        <v>0</v>
      </c>
      <c r="BG37" s="99">
        <v>0</v>
      </c>
      <c r="BH37" s="100">
        <v>0</v>
      </c>
      <c r="BI37" s="101">
        <v>0</v>
      </c>
      <c r="BJ37" s="99">
        <v>0</v>
      </c>
      <c r="BK37" s="99">
        <v>0</v>
      </c>
      <c r="BL37" s="99">
        <v>0</v>
      </c>
      <c r="BM37" s="99">
        <v>0</v>
      </c>
      <c r="BN37" s="99">
        <v>0</v>
      </c>
      <c r="BO37" s="99">
        <v>0</v>
      </c>
      <c r="BP37" s="99">
        <v>0</v>
      </c>
      <c r="BQ37" s="99">
        <v>0</v>
      </c>
      <c r="BR37" s="99">
        <v>0</v>
      </c>
      <c r="BS37" s="100">
        <v>1</v>
      </c>
      <c r="BT37" s="102">
        <v>0</v>
      </c>
      <c r="BU37" s="102">
        <v>0</v>
      </c>
      <c r="BV37" s="102">
        <v>0</v>
      </c>
      <c r="BW37" s="102">
        <v>0</v>
      </c>
      <c r="BX37" s="102">
        <v>0</v>
      </c>
      <c r="BY37" s="102">
        <v>0</v>
      </c>
      <c r="BZ37" s="102">
        <v>0</v>
      </c>
      <c r="CA37" s="102">
        <v>0</v>
      </c>
      <c r="CB37" s="102">
        <v>0</v>
      </c>
      <c r="CC37" s="102">
        <v>0</v>
      </c>
      <c r="CD37" s="102">
        <v>0</v>
      </c>
      <c r="CE37" s="102">
        <v>0</v>
      </c>
      <c r="CF37" s="102">
        <v>0</v>
      </c>
      <c r="CG37" s="102">
        <v>0</v>
      </c>
      <c r="CH37" s="102">
        <v>0</v>
      </c>
      <c r="CI37" s="102">
        <v>0</v>
      </c>
      <c r="CJ37" s="102">
        <v>0</v>
      </c>
      <c r="CK37" s="102">
        <v>0</v>
      </c>
      <c r="CL37" s="102">
        <v>0</v>
      </c>
      <c r="CM37" s="102">
        <v>0</v>
      </c>
      <c r="CN37" s="102">
        <v>0</v>
      </c>
      <c r="CO37" s="102">
        <v>0</v>
      </c>
      <c r="CP37" s="102">
        <v>0</v>
      </c>
      <c r="CQ37" s="102">
        <v>0</v>
      </c>
      <c r="CR37" s="102">
        <v>2</v>
      </c>
      <c r="CS37" s="102">
        <v>0</v>
      </c>
      <c r="CT37" s="102">
        <v>0</v>
      </c>
      <c r="CU37" s="102">
        <v>0</v>
      </c>
      <c r="CV37" s="102">
        <v>0</v>
      </c>
      <c r="CW37" s="102">
        <v>0</v>
      </c>
      <c r="CX37" s="102">
        <v>0</v>
      </c>
      <c r="CY37" s="102">
        <v>0</v>
      </c>
      <c r="CZ37" s="102">
        <v>0</v>
      </c>
      <c r="DA37" s="102">
        <v>0</v>
      </c>
      <c r="DB37" s="102">
        <v>2</v>
      </c>
      <c r="DC37" s="103">
        <v>0</v>
      </c>
      <c r="DD37" s="104">
        <v>0</v>
      </c>
      <c r="DE37" s="99">
        <v>0</v>
      </c>
      <c r="DF37" s="99">
        <v>0</v>
      </c>
      <c r="DG37" s="99">
        <v>0</v>
      </c>
      <c r="DH37" s="99">
        <v>0</v>
      </c>
      <c r="DI37" s="99">
        <v>0</v>
      </c>
      <c r="DJ37" s="99">
        <v>0</v>
      </c>
      <c r="DK37" s="99">
        <v>0</v>
      </c>
      <c r="DL37" s="100">
        <v>0</v>
      </c>
      <c r="DM37" s="101">
        <v>0</v>
      </c>
      <c r="DN37" s="99">
        <v>0</v>
      </c>
      <c r="DO37" s="99">
        <v>0</v>
      </c>
      <c r="DP37" s="99">
        <v>0</v>
      </c>
      <c r="DQ37" s="99">
        <v>0</v>
      </c>
      <c r="DR37" s="99">
        <v>0</v>
      </c>
      <c r="DS37" s="99">
        <v>0</v>
      </c>
      <c r="DT37" s="99">
        <v>0</v>
      </c>
      <c r="DU37" s="99">
        <v>0</v>
      </c>
      <c r="DV37" s="99">
        <v>0</v>
      </c>
      <c r="DW37" s="100">
        <v>0</v>
      </c>
      <c r="DX37" s="102">
        <v>0</v>
      </c>
      <c r="DY37" s="102">
        <v>0</v>
      </c>
      <c r="DZ37" s="102">
        <v>0</v>
      </c>
      <c r="EA37" s="102">
        <v>0</v>
      </c>
      <c r="EB37" s="102">
        <v>0</v>
      </c>
      <c r="EC37" s="102">
        <v>0</v>
      </c>
      <c r="ED37" s="102">
        <v>0</v>
      </c>
      <c r="EE37" s="102">
        <v>0</v>
      </c>
      <c r="EF37" s="102">
        <v>0</v>
      </c>
      <c r="EG37" s="102">
        <v>0</v>
      </c>
      <c r="EH37" s="102">
        <v>0</v>
      </c>
      <c r="EI37" s="102">
        <v>0</v>
      </c>
      <c r="EJ37" s="102">
        <v>0</v>
      </c>
      <c r="EK37" s="102">
        <v>0</v>
      </c>
      <c r="EL37" s="102">
        <v>0</v>
      </c>
      <c r="EM37" s="102">
        <v>0</v>
      </c>
      <c r="EN37" s="102">
        <v>0</v>
      </c>
      <c r="EO37" s="102">
        <v>0</v>
      </c>
      <c r="EP37" s="102">
        <v>0</v>
      </c>
      <c r="EQ37" s="102">
        <v>0</v>
      </c>
      <c r="ER37" s="102">
        <v>0</v>
      </c>
      <c r="ES37" s="102">
        <v>0</v>
      </c>
      <c r="ET37" s="102">
        <v>0</v>
      </c>
      <c r="EU37" s="102">
        <v>0</v>
      </c>
      <c r="EV37" s="102">
        <v>2</v>
      </c>
      <c r="EW37" s="102">
        <v>0</v>
      </c>
      <c r="EX37" s="102">
        <v>0</v>
      </c>
      <c r="EY37" s="103">
        <v>0</v>
      </c>
      <c r="EZ37" s="104">
        <v>2</v>
      </c>
      <c r="FA37" s="99">
        <v>0</v>
      </c>
      <c r="FB37" s="99">
        <v>0</v>
      </c>
      <c r="FC37" s="99">
        <v>0</v>
      </c>
      <c r="FD37" s="99">
        <v>0</v>
      </c>
      <c r="FE37" s="99">
        <v>0</v>
      </c>
      <c r="FF37" s="99">
        <v>0</v>
      </c>
      <c r="FG37" s="99">
        <v>0</v>
      </c>
      <c r="FH37" s="100">
        <v>0</v>
      </c>
      <c r="FI37" s="101">
        <v>0</v>
      </c>
      <c r="FJ37" s="99">
        <v>0</v>
      </c>
      <c r="FK37" s="99">
        <v>0</v>
      </c>
      <c r="FL37" s="99">
        <v>0</v>
      </c>
      <c r="FM37" s="99">
        <v>0</v>
      </c>
      <c r="FN37" s="99">
        <v>0</v>
      </c>
      <c r="FO37" s="99">
        <v>0</v>
      </c>
      <c r="FP37" s="99">
        <v>0</v>
      </c>
      <c r="FQ37" s="99">
        <v>0</v>
      </c>
      <c r="FR37" s="99">
        <v>0</v>
      </c>
      <c r="FS37" s="100">
        <v>0</v>
      </c>
      <c r="FT37" s="102">
        <v>0</v>
      </c>
      <c r="FU37" s="102">
        <v>0</v>
      </c>
      <c r="FV37" s="102">
        <v>0</v>
      </c>
      <c r="FW37" s="102">
        <v>0</v>
      </c>
      <c r="FX37" s="102">
        <v>0</v>
      </c>
      <c r="FY37" s="102">
        <v>0</v>
      </c>
      <c r="FZ37" s="102">
        <v>0</v>
      </c>
      <c r="GA37" s="102">
        <v>0</v>
      </c>
      <c r="GB37" s="102">
        <v>0</v>
      </c>
      <c r="GC37" s="102">
        <v>0</v>
      </c>
      <c r="GD37" s="102">
        <v>0</v>
      </c>
      <c r="GE37" s="102">
        <v>0</v>
      </c>
      <c r="GF37" s="102">
        <v>0</v>
      </c>
      <c r="GG37" s="102">
        <v>0</v>
      </c>
      <c r="GH37" s="102">
        <v>0</v>
      </c>
      <c r="GI37" s="102">
        <v>0</v>
      </c>
      <c r="GJ37" s="102">
        <v>0</v>
      </c>
      <c r="GK37" s="102">
        <v>0</v>
      </c>
      <c r="GL37" s="102">
        <v>0</v>
      </c>
      <c r="GM37" s="102">
        <v>0</v>
      </c>
      <c r="GN37" s="102">
        <v>0</v>
      </c>
      <c r="GO37" s="102">
        <v>0</v>
      </c>
      <c r="GP37" s="102">
        <v>0</v>
      </c>
      <c r="GQ37" s="102">
        <v>0</v>
      </c>
      <c r="GR37" s="102">
        <v>0</v>
      </c>
      <c r="GS37" s="102">
        <v>0</v>
      </c>
      <c r="GT37" s="102">
        <v>0</v>
      </c>
      <c r="GU37" s="102">
        <v>0</v>
      </c>
      <c r="GV37" s="102">
        <v>0</v>
      </c>
      <c r="GW37" s="102">
        <v>0</v>
      </c>
      <c r="GX37" s="102">
        <v>0</v>
      </c>
      <c r="GY37" s="102">
        <v>0</v>
      </c>
      <c r="GZ37" s="102">
        <v>0</v>
      </c>
      <c r="HA37" s="102">
        <v>0</v>
      </c>
      <c r="HB37" s="102">
        <v>0</v>
      </c>
      <c r="HC37" s="102">
        <v>0</v>
      </c>
      <c r="HD37" s="102">
        <v>0</v>
      </c>
      <c r="HE37" s="103">
        <v>0</v>
      </c>
      <c r="HF37" s="104">
        <v>0</v>
      </c>
      <c r="HG37" s="99">
        <v>0</v>
      </c>
      <c r="HH37" s="99">
        <v>0</v>
      </c>
      <c r="HI37" s="99">
        <v>0</v>
      </c>
      <c r="HJ37" s="99">
        <v>0</v>
      </c>
      <c r="HK37" s="99">
        <v>0</v>
      </c>
      <c r="HL37" s="99">
        <v>0</v>
      </c>
      <c r="HM37" s="99">
        <v>0</v>
      </c>
      <c r="HN37" s="100">
        <v>0</v>
      </c>
      <c r="HO37" s="101">
        <v>0</v>
      </c>
      <c r="HP37" s="99">
        <v>0</v>
      </c>
      <c r="HQ37" s="99">
        <v>0</v>
      </c>
      <c r="HR37" s="99">
        <v>0</v>
      </c>
      <c r="HS37" s="99">
        <v>0</v>
      </c>
      <c r="HT37" s="99">
        <v>0</v>
      </c>
      <c r="HU37" s="99">
        <v>0</v>
      </c>
      <c r="HV37" s="99">
        <v>0</v>
      </c>
      <c r="HW37" s="99">
        <v>0</v>
      </c>
      <c r="HX37" s="99">
        <v>0</v>
      </c>
      <c r="HY37" s="100">
        <v>0</v>
      </c>
      <c r="HZ37" s="102">
        <v>0</v>
      </c>
      <c r="IA37" s="102">
        <v>0</v>
      </c>
      <c r="IB37" s="102">
        <v>0</v>
      </c>
      <c r="IC37" s="102">
        <v>0</v>
      </c>
      <c r="ID37" s="102">
        <v>0</v>
      </c>
      <c r="IE37" s="102">
        <v>0</v>
      </c>
      <c r="IF37" s="102">
        <v>0</v>
      </c>
      <c r="IG37" s="102">
        <v>0</v>
      </c>
      <c r="IH37" s="102">
        <v>0</v>
      </c>
      <c r="II37" s="102">
        <v>0</v>
      </c>
      <c r="IJ37" s="102">
        <v>0</v>
      </c>
      <c r="IK37" s="102">
        <v>0</v>
      </c>
      <c r="IL37" s="102">
        <v>0</v>
      </c>
      <c r="IM37" s="102">
        <v>0</v>
      </c>
      <c r="IN37" s="102">
        <v>0</v>
      </c>
      <c r="IO37" s="102">
        <v>0</v>
      </c>
      <c r="IP37" s="102">
        <v>0</v>
      </c>
      <c r="IQ37" s="102">
        <v>0</v>
      </c>
      <c r="IR37" s="102">
        <v>0</v>
      </c>
      <c r="IS37" s="102">
        <v>0</v>
      </c>
      <c r="IT37" s="102">
        <v>0</v>
      </c>
      <c r="IU37" s="102">
        <v>0</v>
      </c>
      <c r="IV37" s="102">
        <v>0</v>
      </c>
      <c r="IW37" s="102">
        <v>0</v>
      </c>
      <c r="IX37" s="102">
        <v>0</v>
      </c>
      <c r="IY37" s="102">
        <v>0</v>
      </c>
      <c r="IZ37" s="102">
        <v>0</v>
      </c>
      <c r="JA37" s="102">
        <v>0</v>
      </c>
    </row>
  </sheetData>
  <mergeCells count="262">
    <mergeCell ref="AI6:AJ6"/>
    <mergeCell ref="AK6:AL6"/>
    <mergeCell ref="AM6:AN6"/>
    <mergeCell ref="AO6:AP6"/>
    <mergeCell ref="AU6:AV6"/>
    <mergeCell ref="AW6:AX6"/>
    <mergeCell ref="AC5:AD6"/>
    <mergeCell ref="AE5:AF6"/>
    <mergeCell ref="K6:L6"/>
    <mergeCell ref="M6:N6"/>
    <mergeCell ref="S6:T6"/>
    <mergeCell ref="U6:V6"/>
    <mergeCell ref="AW3:AX3"/>
    <mergeCell ref="E5:F6"/>
    <mergeCell ref="G5:H6"/>
    <mergeCell ref="I5:J6"/>
    <mergeCell ref="O5:P6"/>
    <mergeCell ref="Q5:R6"/>
    <mergeCell ref="Y5:Y6"/>
    <mergeCell ref="Z5:Z6"/>
    <mergeCell ref="AA5:AA6"/>
    <mergeCell ref="AB5:AB6"/>
    <mergeCell ref="AK3:AL3"/>
    <mergeCell ref="AM3:AN3"/>
    <mergeCell ref="AO3:AP3"/>
    <mergeCell ref="AQ3:AR3"/>
    <mergeCell ref="AS3:AT3"/>
    <mergeCell ref="AU3:AV3"/>
    <mergeCell ref="Y3:Z3"/>
    <mergeCell ref="AA3:AB3"/>
    <mergeCell ref="AC3:AD3"/>
    <mergeCell ref="AE3:AF3"/>
    <mergeCell ref="AG3:AH3"/>
    <mergeCell ref="AI3:AJ3"/>
    <mergeCell ref="M3:N3"/>
    <mergeCell ref="O3:P3"/>
    <mergeCell ref="Q3:R3"/>
    <mergeCell ref="S3:T3"/>
    <mergeCell ref="U3:V3"/>
    <mergeCell ref="W3:X3"/>
    <mergeCell ref="A3:A8"/>
    <mergeCell ref="B3:D6"/>
    <mergeCell ref="E3:F3"/>
    <mergeCell ref="G3:H3"/>
    <mergeCell ref="I3:J3"/>
    <mergeCell ref="K3:L3"/>
    <mergeCell ref="AY3:AZ3"/>
    <mergeCell ref="BA3:BB3"/>
    <mergeCell ref="BC3:BD3"/>
    <mergeCell ref="BH3:BI3"/>
    <mergeCell ref="BJ3:BK3"/>
    <mergeCell ref="BL3:BM3"/>
    <mergeCell ref="BN3:BO3"/>
    <mergeCell ref="BP3:BQ3"/>
    <mergeCell ref="BR3:BS3"/>
    <mergeCell ref="BT3:BU3"/>
    <mergeCell ref="BV3:BW3"/>
    <mergeCell ref="BX3:BY3"/>
    <mergeCell ref="CV3:CW3"/>
    <mergeCell ref="BZ3:CA3"/>
    <mergeCell ref="CB3:CC3"/>
    <mergeCell ref="CD3:CE3"/>
    <mergeCell ref="CF3:CG3"/>
    <mergeCell ref="CH3:CI3"/>
    <mergeCell ref="CJ3:CK3"/>
    <mergeCell ref="CN5:CN6"/>
    <mergeCell ref="CO5:CO6"/>
    <mergeCell ref="CZ5:DA6"/>
    <mergeCell ref="DB5:DB6"/>
    <mergeCell ref="DC5:DC6"/>
    <mergeCell ref="CH5:CI6"/>
    <mergeCell ref="CL3:CM3"/>
    <mergeCell ref="CN3:CO3"/>
    <mergeCell ref="CP3:CQ3"/>
    <mergeCell ref="CR3:CS3"/>
    <mergeCell ref="CT3:CU3"/>
    <mergeCell ref="CP5:CP6"/>
    <mergeCell ref="CT5:CU6"/>
    <mergeCell ref="CX3:CY3"/>
    <mergeCell ref="BA6:BB6"/>
    <mergeCell ref="BC6:BD6"/>
    <mergeCell ref="BH6:BI6"/>
    <mergeCell ref="BL6:BM6"/>
    <mergeCell ref="BN6:BO6"/>
    <mergeCell ref="BP6:BQ6"/>
    <mergeCell ref="CQ5:CQ6"/>
    <mergeCell ref="DD3:DE3"/>
    <mergeCell ref="DF3:DG3"/>
    <mergeCell ref="CZ3:DA3"/>
    <mergeCell ref="DB3:DC3"/>
    <mergeCell ref="BT5:BU6"/>
    <mergeCell ref="BZ5:CA6"/>
    <mergeCell ref="CB5:CC6"/>
    <mergeCell ref="CD5:CE6"/>
    <mergeCell ref="CF5:CF6"/>
    <mergeCell ref="CG5:CG6"/>
    <mergeCell ref="CR5:CS6"/>
    <mergeCell ref="CV5:CV6"/>
    <mergeCell ref="CW5:CW6"/>
    <mergeCell ref="CX5:CY6"/>
    <mergeCell ref="CJ5:CJ6"/>
    <mergeCell ref="CK5:CK6"/>
    <mergeCell ref="CL5:CM6"/>
    <mergeCell ref="DH3:DI3"/>
    <mergeCell ref="DJ3:DK3"/>
    <mergeCell ref="DL3:DM3"/>
    <mergeCell ref="DN3:DO3"/>
    <mergeCell ref="DP3:DQ3"/>
    <mergeCell ref="DR3:DS3"/>
    <mergeCell ref="DT3:DU3"/>
    <mergeCell ref="DV3:DW3"/>
    <mergeCell ref="DX3:DY3"/>
    <mergeCell ref="ER5:ES6"/>
    <mergeCell ref="EL3:EM3"/>
    <mergeCell ref="EN3:EO3"/>
    <mergeCell ref="EP3:EQ3"/>
    <mergeCell ref="ER3:ES3"/>
    <mergeCell ref="EH5:EI6"/>
    <mergeCell ref="EN6:EO6"/>
    <mergeCell ref="ET3:EU3"/>
    <mergeCell ref="EL6:EM6"/>
    <mergeCell ref="EX3:EY3"/>
    <mergeCell ref="DD5:DE6"/>
    <mergeCell ref="DF5:DF6"/>
    <mergeCell ref="DG5:DG6"/>
    <mergeCell ref="DH5:DI6"/>
    <mergeCell ref="DJ5:DK6"/>
    <mergeCell ref="DP5:DP6"/>
    <mergeCell ref="DQ5:DQ6"/>
    <mergeCell ref="ET5:ET6"/>
    <mergeCell ref="EU5:EU6"/>
    <mergeCell ref="EV5:EW6"/>
    <mergeCell ref="EX5:EY6"/>
    <mergeCell ref="DT6:DU6"/>
    <mergeCell ref="DZ6:EA6"/>
    <mergeCell ref="ED6:EE6"/>
    <mergeCell ref="EF6:EG6"/>
    <mergeCell ref="EJ6:EK6"/>
    <mergeCell ref="EV3:EW3"/>
    <mergeCell ref="DZ3:EA3"/>
    <mergeCell ref="EB3:EC3"/>
    <mergeCell ref="ED3:EE3"/>
    <mergeCell ref="EF3:EG3"/>
    <mergeCell ref="EH3:EI3"/>
    <mergeCell ref="EJ3:EK3"/>
    <mergeCell ref="EZ3:FA3"/>
    <mergeCell ref="FB3:FC3"/>
    <mergeCell ref="FD3:FE3"/>
    <mergeCell ref="FF3:FG3"/>
    <mergeCell ref="FH3:FI3"/>
    <mergeCell ref="EZ5:FA6"/>
    <mergeCell ref="FB5:FC6"/>
    <mergeCell ref="FD5:FE6"/>
    <mergeCell ref="FF5:FG6"/>
    <mergeCell ref="FH5:FH6"/>
    <mergeCell ref="FJ3:FK3"/>
    <mergeCell ref="FL3:FM3"/>
    <mergeCell ref="FN3:FO3"/>
    <mergeCell ref="FP3:FQ3"/>
    <mergeCell ref="FR3:FS3"/>
    <mergeCell ref="FT3:FU3"/>
    <mergeCell ref="FV3:FW3"/>
    <mergeCell ref="FX3:FY3"/>
    <mergeCell ref="FZ3:GA3"/>
    <mergeCell ref="GB3:GC3"/>
    <mergeCell ref="GD3:GE3"/>
    <mergeCell ref="GF3:GG3"/>
    <mergeCell ref="GH3:GI3"/>
    <mergeCell ref="GJ3:GK3"/>
    <mergeCell ref="GL3:GM3"/>
    <mergeCell ref="GN3:GO3"/>
    <mergeCell ref="GP3:GQ3"/>
    <mergeCell ref="GR3:GS3"/>
    <mergeCell ref="GT3:GU3"/>
    <mergeCell ref="GV3:GW3"/>
    <mergeCell ref="GX3:GY3"/>
    <mergeCell ref="GZ3:HA3"/>
    <mergeCell ref="HB3:HC3"/>
    <mergeCell ref="HD3:HE3"/>
    <mergeCell ref="FI5:FI6"/>
    <mergeCell ref="FJ5:FK6"/>
    <mergeCell ref="FL5:FL6"/>
    <mergeCell ref="FM5:FM6"/>
    <mergeCell ref="FN5:FN6"/>
    <mergeCell ref="FO5:FO6"/>
    <mergeCell ref="FP5:FQ6"/>
    <mergeCell ref="FV5:FV6"/>
    <mergeCell ref="FW5:FW6"/>
    <mergeCell ref="FX5:FX6"/>
    <mergeCell ref="FY5:FY6"/>
    <mergeCell ref="FZ5:FZ6"/>
    <mergeCell ref="GA5:GA6"/>
    <mergeCell ref="GB5:GC6"/>
    <mergeCell ref="GD5:GD6"/>
    <mergeCell ref="GE5:GE6"/>
    <mergeCell ref="GF5:GG6"/>
    <mergeCell ref="GX5:GY6"/>
    <mergeCell ref="HD5:HD6"/>
    <mergeCell ref="HE5:HE6"/>
    <mergeCell ref="FT6:FU6"/>
    <mergeCell ref="GH6:GI6"/>
    <mergeCell ref="GJ6:GK6"/>
    <mergeCell ref="GL6:GM6"/>
    <mergeCell ref="GT5:GT6"/>
    <mergeCell ref="GU5:GU6"/>
    <mergeCell ref="GV5:GW6"/>
    <mergeCell ref="GZ5:GZ6"/>
    <mergeCell ref="HA5:HA6"/>
    <mergeCell ref="GN5:GN6"/>
    <mergeCell ref="GO5:GO6"/>
    <mergeCell ref="GP5:GP6"/>
    <mergeCell ref="GQ5:GQ6"/>
    <mergeCell ref="GR5:GR6"/>
    <mergeCell ref="GS5:GS6"/>
    <mergeCell ref="HB5:HC6"/>
    <mergeCell ref="HZ3:IA3"/>
    <mergeCell ref="ID5:IE6"/>
    <mergeCell ref="IF5:IG6"/>
    <mergeCell ref="HF3:HG3"/>
    <mergeCell ref="HH3:HI3"/>
    <mergeCell ref="HJ3:HK3"/>
    <mergeCell ref="HL3:HM3"/>
    <mergeCell ref="HN3:HO3"/>
    <mergeCell ref="HP3:HQ3"/>
    <mergeCell ref="HR3:HS3"/>
    <mergeCell ref="HT3:HU3"/>
    <mergeCell ref="HV3:HW3"/>
    <mergeCell ref="HX3:HY3"/>
    <mergeCell ref="IR3:IS3"/>
    <mergeCell ref="IT3:IU3"/>
    <mergeCell ref="IV3:IW3"/>
    <mergeCell ref="IX3:IY3"/>
    <mergeCell ref="IB3:IC3"/>
    <mergeCell ref="ID3:IE3"/>
    <mergeCell ref="IF3:IG3"/>
    <mergeCell ref="IH3:II3"/>
    <mergeCell ref="IJ3:IK3"/>
    <mergeCell ref="IL3:IM3"/>
    <mergeCell ref="IZ3:JA3"/>
    <mergeCell ref="HF5:HF6"/>
    <mergeCell ref="HG5:HG6"/>
    <mergeCell ref="HH5:HI6"/>
    <mergeCell ref="HJ5:HK6"/>
    <mergeCell ref="HP5:HQ6"/>
    <mergeCell ref="IV5:IW6"/>
    <mergeCell ref="IX5:IY6"/>
    <mergeCell ref="IZ5:JA6"/>
    <mergeCell ref="HL6:HM6"/>
    <mergeCell ref="HR5:HR6"/>
    <mergeCell ref="HS5:HS6"/>
    <mergeCell ref="HT5:HT6"/>
    <mergeCell ref="HU5:HU6"/>
    <mergeCell ref="IN3:IO3"/>
    <mergeCell ref="IP3:IQ3"/>
    <mergeCell ref="IH6:II6"/>
    <mergeCell ref="IJ6:IK6"/>
    <mergeCell ref="IN6:IO6"/>
    <mergeCell ref="IR6:IS6"/>
    <mergeCell ref="HV5:HW6"/>
    <mergeCell ref="HX5:HY6"/>
    <mergeCell ref="HZ5:IA6"/>
    <mergeCell ref="IB5:IC6"/>
  </mergeCells>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B50"/>
  <sheetViews>
    <sheetView workbookViewId="0">
      <pane xSplit="1" ySplit="4" topLeftCell="B5" activePane="bottomRight" state="frozen"/>
      <selection pane="topRight"/>
      <selection pane="bottomLeft"/>
      <selection pane="bottomRight"/>
    </sheetView>
  </sheetViews>
  <sheetFormatPr defaultRowHeight="13.5"/>
  <cols>
    <col min="2" max="2" width="9.5" customWidth="1"/>
    <col min="3" max="3" width="11.75" customWidth="1"/>
    <col min="4" max="4" width="9.875" customWidth="1"/>
    <col min="5" max="5" width="9.5" customWidth="1"/>
    <col min="6" max="55" width="9.125" bestFit="1" customWidth="1"/>
    <col min="56" max="56" width="9.5" customWidth="1"/>
    <col min="57" max="57" width="9.375" bestFit="1" customWidth="1"/>
    <col min="58" max="106" width="9.25" bestFit="1" customWidth="1"/>
  </cols>
  <sheetData>
    <row r="1" spans="1:106">
      <c r="A1" s="19" t="s">
        <v>937</v>
      </c>
    </row>
    <row r="2" spans="1:106">
      <c r="A2" s="147" t="s">
        <v>35</v>
      </c>
      <c r="B2" s="108" t="s">
        <v>34</v>
      </c>
      <c r="C2" s="108"/>
      <c r="D2" s="108"/>
      <c r="E2" s="195" t="s">
        <v>939</v>
      </c>
      <c r="F2" s="195" t="s">
        <v>836</v>
      </c>
      <c r="G2" s="196" t="s">
        <v>837</v>
      </c>
      <c r="H2" s="108" t="s">
        <v>839</v>
      </c>
      <c r="I2" s="196" t="s">
        <v>841</v>
      </c>
      <c r="J2" s="195" t="s">
        <v>842</v>
      </c>
      <c r="K2" s="196" t="s">
        <v>843</v>
      </c>
      <c r="L2" s="195" t="s">
        <v>845</v>
      </c>
      <c r="M2" s="196" t="s">
        <v>846</v>
      </c>
      <c r="N2" s="195" t="s">
        <v>848</v>
      </c>
      <c r="O2" s="196" t="s">
        <v>849</v>
      </c>
      <c r="P2" s="195" t="s">
        <v>851</v>
      </c>
      <c r="Q2" s="196" t="s">
        <v>852</v>
      </c>
      <c r="R2" s="195" t="s">
        <v>853</v>
      </c>
      <c r="S2" s="196" t="s">
        <v>854</v>
      </c>
      <c r="T2" s="195" t="s">
        <v>855</v>
      </c>
      <c r="U2" s="196" t="s">
        <v>856</v>
      </c>
      <c r="V2" s="195" t="s">
        <v>857</v>
      </c>
      <c r="W2" s="196" t="s">
        <v>858</v>
      </c>
      <c r="X2" s="195" t="s">
        <v>859</v>
      </c>
      <c r="Y2" s="196" t="s">
        <v>860</v>
      </c>
      <c r="Z2" s="195" t="s">
        <v>861</v>
      </c>
      <c r="AA2" s="196" t="s">
        <v>862</v>
      </c>
      <c r="AB2" s="195" t="s">
        <v>863</v>
      </c>
      <c r="AC2" s="196" t="s">
        <v>864</v>
      </c>
      <c r="AD2" s="195" t="s">
        <v>866</v>
      </c>
      <c r="AE2" s="108" t="s">
        <v>867</v>
      </c>
      <c r="AF2" s="195" t="s">
        <v>868</v>
      </c>
      <c r="AG2" s="196" t="s">
        <v>870</v>
      </c>
      <c r="AH2" s="195" t="s">
        <v>871</v>
      </c>
      <c r="AI2" s="196" t="s">
        <v>872</v>
      </c>
      <c r="AJ2" s="195" t="s">
        <v>873</v>
      </c>
      <c r="AK2" s="196" t="s">
        <v>875</v>
      </c>
      <c r="AL2" s="195" t="s">
        <v>657</v>
      </c>
      <c r="AM2" s="196" t="s">
        <v>876</v>
      </c>
      <c r="AN2" s="195" t="s">
        <v>877</v>
      </c>
      <c r="AO2" s="196" t="s">
        <v>878</v>
      </c>
      <c r="AP2" s="195" t="s">
        <v>879</v>
      </c>
      <c r="AQ2" s="196" t="s">
        <v>652</v>
      </c>
      <c r="AR2" s="195" t="s">
        <v>880</v>
      </c>
      <c r="AS2" s="196" t="s">
        <v>881</v>
      </c>
      <c r="AT2" s="195" t="s">
        <v>882</v>
      </c>
      <c r="AU2" s="196" t="s">
        <v>883</v>
      </c>
      <c r="AV2" s="195" t="s">
        <v>884</v>
      </c>
      <c r="AW2" s="196" t="s">
        <v>885</v>
      </c>
      <c r="AX2" s="108" t="s">
        <v>645</v>
      </c>
      <c r="AY2" s="196" t="s">
        <v>886</v>
      </c>
      <c r="AZ2" s="108" t="s">
        <v>887</v>
      </c>
      <c r="BA2" s="196" t="s">
        <v>888</v>
      </c>
      <c r="BB2" s="108" t="s">
        <v>889</v>
      </c>
      <c r="BC2" s="196" t="s">
        <v>890</v>
      </c>
      <c r="BD2" s="195" t="s">
        <v>939</v>
      </c>
      <c r="BE2" s="195" t="s">
        <v>836</v>
      </c>
      <c r="BF2" s="195" t="s">
        <v>837</v>
      </c>
      <c r="BG2" s="195" t="s">
        <v>839</v>
      </c>
      <c r="BH2" s="196" t="s">
        <v>841</v>
      </c>
      <c r="BI2" s="195" t="s">
        <v>842</v>
      </c>
      <c r="BJ2" s="196" t="s">
        <v>843</v>
      </c>
      <c r="BK2" s="195" t="s">
        <v>845</v>
      </c>
      <c r="BL2" s="196" t="s">
        <v>846</v>
      </c>
      <c r="BM2" s="195" t="s">
        <v>848</v>
      </c>
      <c r="BN2" s="196" t="s">
        <v>849</v>
      </c>
      <c r="BO2" s="195" t="s">
        <v>851</v>
      </c>
      <c r="BP2" s="196" t="s">
        <v>852</v>
      </c>
      <c r="BQ2" s="195" t="s">
        <v>853</v>
      </c>
      <c r="BR2" s="196" t="s">
        <v>854</v>
      </c>
      <c r="BS2" s="195" t="s">
        <v>855</v>
      </c>
      <c r="BT2" s="196" t="s">
        <v>856</v>
      </c>
      <c r="BU2" s="195" t="s">
        <v>857</v>
      </c>
      <c r="BV2" s="196" t="s">
        <v>858</v>
      </c>
      <c r="BW2" s="195" t="s">
        <v>859</v>
      </c>
      <c r="BX2" s="196" t="s">
        <v>860</v>
      </c>
      <c r="BY2" s="195" t="s">
        <v>861</v>
      </c>
      <c r="BZ2" s="196" t="s">
        <v>862</v>
      </c>
      <c r="CA2" s="195" t="s">
        <v>863</v>
      </c>
      <c r="CB2" s="196" t="s">
        <v>864</v>
      </c>
      <c r="CC2" s="195" t="s">
        <v>866</v>
      </c>
      <c r="CD2" s="196" t="s">
        <v>867</v>
      </c>
      <c r="CE2" s="195" t="s">
        <v>868</v>
      </c>
      <c r="CF2" s="196" t="s">
        <v>870</v>
      </c>
      <c r="CG2" s="195" t="s">
        <v>871</v>
      </c>
      <c r="CH2" s="196" t="s">
        <v>872</v>
      </c>
      <c r="CI2" s="195" t="s">
        <v>873</v>
      </c>
      <c r="CJ2" s="196" t="s">
        <v>875</v>
      </c>
      <c r="CK2" s="195" t="s">
        <v>657</v>
      </c>
      <c r="CL2" s="196" t="s">
        <v>876</v>
      </c>
      <c r="CM2" s="195" t="s">
        <v>877</v>
      </c>
      <c r="CN2" s="196" t="s">
        <v>878</v>
      </c>
      <c r="CO2" s="195" t="s">
        <v>879</v>
      </c>
      <c r="CP2" s="196" t="s">
        <v>652</v>
      </c>
      <c r="CQ2" s="195" t="s">
        <v>880</v>
      </c>
      <c r="CR2" s="196" t="s">
        <v>881</v>
      </c>
      <c r="CS2" s="195" t="s">
        <v>882</v>
      </c>
      <c r="CT2" s="196" t="s">
        <v>883</v>
      </c>
      <c r="CU2" s="195" t="s">
        <v>884</v>
      </c>
      <c r="CV2" s="196" t="s">
        <v>885</v>
      </c>
      <c r="CW2" s="108" t="s">
        <v>645</v>
      </c>
      <c r="CX2" s="195" t="s">
        <v>886</v>
      </c>
      <c r="CY2" s="196" t="s">
        <v>887</v>
      </c>
      <c r="CZ2" s="195" t="s">
        <v>888</v>
      </c>
      <c r="DA2" s="195" t="s">
        <v>889</v>
      </c>
      <c r="DB2" s="196" t="s">
        <v>890</v>
      </c>
    </row>
    <row r="3" spans="1:106" ht="27">
      <c r="A3" s="16" t="s">
        <v>27</v>
      </c>
      <c r="B3" s="144" t="s">
        <v>938</v>
      </c>
      <c r="C3" s="110" t="s">
        <v>25</v>
      </c>
      <c r="D3" s="148" t="s">
        <v>1019</v>
      </c>
      <c r="E3" s="148" t="s">
        <v>938</v>
      </c>
      <c r="F3" s="148" t="s">
        <v>938</v>
      </c>
      <c r="G3" s="146" t="s">
        <v>938</v>
      </c>
      <c r="H3" s="144" t="s">
        <v>938</v>
      </c>
      <c r="I3" s="146" t="s">
        <v>938</v>
      </c>
      <c r="J3" s="148" t="s">
        <v>938</v>
      </c>
      <c r="K3" s="146" t="s">
        <v>938</v>
      </c>
      <c r="L3" s="148" t="s">
        <v>938</v>
      </c>
      <c r="M3" s="146" t="s">
        <v>938</v>
      </c>
      <c r="N3" s="148" t="s">
        <v>938</v>
      </c>
      <c r="O3" s="146" t="s">
        <v>938</v>
      </c>
      <c r="P3" s="148" t="s">
        <v>938</v>
      </c>
      <c r="Q3" s="146" t="s">
        <v>938</v>
      </c>
      <c r="R3" s="148" t="s">
        <v>938</v>
      </c>
      <c r="S3" s="146" t="s">
        <v>938</v>
      </c>
      <c r="T3" s="148" t="s">
        <v>938</v>
      </c>
      <c r="U3" s="146" t="s">
        <v>938</v>
      </c>
      <c r="V3" s="148" t="s">
        <v>938</v>
      </c>
      <c r="W3" s="146" t="s">
        <v>938</v>
      </c>
      <c r="X3" s="148" t="s">
        <v>938</v>
      </c>
      <c r="Y3" s="146" t="s">
        <v>938</v>
      </c>
      <c r="Z3" s="148" t="s">
        <v>938</v>
      </c>
      <c r="AA3" s="146" t="s">
        <v>938</v>
      </c>
      <c r="AB3" s="148" t="s">
        <v>938</v>
      </c>
      <c r="AC3" s="146" t="s">
        <v>938</v>
      </c>
      <c r="AD3" s="148" t="s">
        <v>938</v>
      </c>
      <c r="AE3" s="144" t="s">
        <v>938</v>
      </c>
      <c r="AF3" s="148" t="s">
        <v>938</v>
      </c>
      <c r="AG3" s="146" t="s">
        <v>938</v>
      </c>
      <c r="AH3" s="148" t="s">
        <v>938</v>
      </c>
      <c r="AI3" s="146" t="s">
        <v>938</v>
      </c>
      <c r="AJ3" s="148" t="s">
        <v>938</v>
      </c>
      <c r="AK3" s="146" t="s">
        <v>938</v>
      </c>
      <c r="AL3" s="148" t="s">
        <v>938</v>
      </c>
      <c r="AM3" s="146" t="s">
        <v>938</v>
      </c>
      <c r="AN3" s="148" t="s">
        <v>938</v>
      </c>
      <c r="AO3" s="146" t="s">
        <v>938</v>
      </c>
      <c r="AP3" s="148" t="s">
        <v>938</v>
      </c>
      <c r="AQ3" s="146" t="s">
        <v>938</v>
      </c>
      <c r="AR3" s="148" t="s">
        <v>938</v>
      </c>
      <c r="AS3" s="146" t="s">
        <v>938</v>
      </c>
      <c r="AT3" s="148" t="s">
        <v>938</v>
      </c>
      <c r="AU3" s="146" t="s">
        <v>938</v>
      </c>
      <c r="AV3" s="148" t="s">
        <v>938</v>
      </c>
      <c r="AW3" s="146" t="s">
        <v>938</v>
      </c>
      <c r="AX3" s="144" t="s">
        <v>938</v>
      </c>
      <c r="AY3" s="146" t="s">
        <v>938</v>
      </c>
      <c r="AZ3" s="144" t="s">
        <v>938</v>
      </c>
      <c r="BA3" s="146" t="s">
        <v>938</v>
      </c>
      <c r="BB3" s="144" t="s">
        <v>938</v>
      </c>
      <c r="BC3" s="146" t="s">
        <v>938</v>
      </c>
      <c r="BD3" s="146" t="s">
        <v>1019</v>
      </c>
      <c r="BE3" s="146" t="s">
        <v>1019</v>
      </c>
      <c r="BF3" s="146" t="s">
        <v>1019</v>
      </c>
      <c r="BG3" s="146" t="s">
        <v>1019</v>
      </c>
      <c r="BH3" s="146" t="s">
        <v>1019</v>
      </c>
      <c r="BI3" s="146" t="s">
        <v>1019</v>
      </c>
      <c r="BJ3" s="146" t="s">
        <v>1019</v>
      </c>
      <c r="BK3" s="146" t="s">
        <v>1019</v>
      </c>
      <c r="BL3" s="146" t="s">
        <v>1019</v>
      </c>
      <c r="BM3" s="146" t="s">
        <v>1019</v>
      </c>
      <c r="BN3" s="146" t="s">
        <v>1019</v>
      </c>
      <c r="BO3" s="146" t="s">
        <v>1019</v>
      </c>
      <c r="BP3" s="146" t="s">
        <v>1019</v>
      </c>
      <c r="BQ3" s="146" t="s">
        <v>1019</v>
      </c>
      <c r="BR3" s="146" t="s">
        <v>1019</v>
      </c>
      <c r="BS3" s="146" t="s">
        <v>1019</v>
      </c>
      <c r="BT3" s="146" t="s">
        <v>1019</v>
      </c>
      <c r="BU3" s="146" t="s">
        <v>1019</v>
      </c>
      <c r="BV3" s="146" t="s">
        <v>1019</v>
      </c>
      <c r="BW3" s="146" t="s">
        <v>1019</v>
      </c>
      <c r="BX3" s="146" t="s">
        <v>1019</v>
      </c>
      <c r="BY3" s="146" t="s">
        <v>1019</v>
      </c>
      <c r="BZ3" s="146" t="s">
        <v>1019</v>
      </c>
      <c r="CA3" s="146" t="s">
        <v>1019</v>
      </c>
      <c r="CB3" s="146" t="s">
        <v>1019</v>
      </c>
      <c r="CC3" s="146" t="s">
        <v>1019</v>
      </c>
      <c r="CD3" s="146" t="s">
        <v>1019</v>
      </c>
      <c r="CE3" s="146" t="s">
        <v>1019</v>
      </c>
      <c r="CF3" s="146" t="s">
        <v>1019</v>
      </c>
      <c r="CG3" s="146" t="s">
        <v>1019</v>
      </c>
      <c r="CH3" s="146" t="s">
        <v>1019</v>
      </c>
      <c r="CI3" s="146" t="s">
        <v>1019</v>
      </c>
      <c r="CJ3" s="146" t="s">
        <v>1019</v>
      </c>
      <c r="CK3" s="146" t="s">
        <v>1019</v>
      </c>
      <c r="CL3" s="146" t="s">
        <v>1019</v>
      </c>
      <c r="CM3" s="146" t="s">
        <v>1019</v>
      </c>
      <c r="CN3" s="146" t="s">
        <v>1019</v>
      </c>
      <c r="CO3" s="146" t="s">
        <v>1019</v>
      </c>
      <c r="CP3" s="146" t="s">
        <v>1019</v>
      </c>
      <c r="CQ3" s="146" t="s">
        <v>1019</v>
      </c>
      <c r="CR3" s="146" t="s">
        <v>1019</v>
      </c>
      <c r="CS3" s="146" t="s">
        <v>1019</v>
      </c>
      <c r="CT3" s="146" t="s">
        <v>1019</v>
      </c>
      <c r="CU3" s="146" t="s">
        <v>1019</v>
      </c>
      <c r="CV3" s="146" t="s">
        <v>1019</v>
      </c>
      <c r="CW3" s="146" t="s">
        <v>1019</v>
      </c>
      <c r="CX3" s="146" t="s">
        <v>1019</v>
      </c>
      <c r="CY3" s="146" t="s">
        <v>1019</v>
      </c>
      <c r="CZ3" s="146" t="s">
        <v>1019</v>
      </c>
      <c r="DA3" s="146" t="s">
        <v>1019</v>
      </c>
      <c r="DB3" s="146" t="s">
        <v>1019</v>
      </c>
    </row>
    <row r="4" spans="1:106" ht="24" customHeight="1">
      <c r="A4" s="13"/>
      <c r="B4" s="12" t="s">
        <v>22</v>
      </c>
      <c r="C4" s="11" t="s">
        <v>21</v>
      </c>
      <c r="D4" s="149" t="s">
        <v>20</v>
      </c>
      <c r="E4" s="150" t="s">
        <v>22</v>
      </c>
      <c r="F4" s="150" t="s">
        <v>22</v>
      </c>
      <c r="G4" s="192" t="s">
        <v>22</v>
      </c>
      <c r="H4" s="12" t="s">
        <v>22</v>
      </c>
      <c r="I4" s="192" t="s">
        <v>22</v>
      </c>
      <c r="J4" s="150" t="s">
        <v>22</v>
      </c>
      <c r="K4" s="192" t="s">
        <v>22</v>
      </c>
      <c r="L4" s="150" t="s">
        <v>22</v>
      </c>
      <c r="M4" s="192" t="s">
        <v>22</v>
      </c>
      <c r="N4" s="150" t="s">
        <v>22</v>
      </c>
      <c r="O4" s="192" t="s">
        <v>22</v>
      </c>
      <c r="P4" s="150" t="s">
        <v>22</v>
      </c>
      <c r="Q4" s="192" t="s">
        <v>22</v>
      </c>
      <c r="R4" s="150" t="s">
        <v>22</v>
      </c>
      <c r="S4" s="192" t="s">
        <v>22</v>
      </c>
      <c r="T4" s="150" t="s">
        <v>22</v>
      </c>
      <c r="U4" s="192" t="s">
        <v>22</v>
      </c>
      <c r="V4" s="150" t="s">
        <v>22</v>
      </c>
      <c r="W4" s="192" t="s">
        <v>22</v>
      </c>
      <c r="X4" s="150" t="s">
        <v>22</v>
      </c>
      <c r="Y4" s="192" t="s">
        <v>22</v>
      </c>
      <c r="Z4" s="150" t="s">
        <v>22</v>
      </c>
      <c r="AA4" s="192" t="s">
        <v>22</v>
      </c>
      <c r="AB4" s="150" t="s">
        <v>22</v>
      </c>
      <c r="AC4" s="192" t="s">
        <v>22</v>
      </c>
      <c r="AD4" s="150" t="s">
        <v>22</v>
      </c>
      <c r="AE4" s="12" t="s">
        <v>22</v>
      </c>
      <c r="AF4" s="150" t="s">
        <v>22</v>
      </c>
      <c r="AG4" s="192" t="s">
        <v>22</v>
      </c>
      <c r="AH4" s="150" t="s">
        <v>22</v>
      </c>
      <c r="AI4" s="192" t="s">
        <v>22</v>
      </c>
      <c r="AJ4" s="150" t="s">
        <v>22</v>
      </c>
      <c r="AK4" s="192" t="s">
        <v>22</v>
      </c>
      <c r="AL4" s="150" t="s">
        <v>22</v>
      </c>
      <c r="AM4" s="192" t="s">
        <v>22</v>
      </c>
      <c r="AN4" s="150" t="s">
        <v>22</v>
      </c>
      <c r="AO4" s="192" t="s">
        <v>22</v>
      </c>
      <c r="AP4" s="150" t="s">
        <v>22</v>
      </c>
      <c r="AQ4" s="192" t="s">
        <v>22</v>
      </c>
      <c r="AR4" s="150" t="s">
        <v>22</v>
      </c>
      <c r="AS4" s="192" t="s">
        <v>22</v>
      </c>
      <c r="AT4" s="150" t="s">
        <v>22</v>
      </c>
      <c r="AU4" s="192" t="s">
        <v>22</v>
      </c>
      <c r="AV4" s="150" t="s">
        <v>22</v>
      </c>
      <c r="AW4" s="192" t="s">
        <v>22</v>
      </c>
      <c r="AX4" s="12" t="s">
        <v>22</v>
      </c>
      <c r="AY4" s="192" t="s">
        <v>22</v>
      </c>
      <c r="AZ4" s="12" t="s">
        <v>22</v>
      </c>
      <c r="BA4" s="192" t="s">
        <v>22</v>
      </c>
      <c r="BB4" s="12" t="s">
        <v>22</v>
      </c>
      <c r="BC4" s="192" t="s">
        <v>22</v>
      </c>
      <c r="BD4" s="145" t="s">
        <v>20</v>
      </c>
      <c r="BE4" s="145" t="s">
        <v>20</v>
      </c>
      <c r="BF4" s="145" t="s">
        <v>20</v>
      </c>
      <c r="BG4" s="145" t="s">
        <v>20</v>
      </c>
      <c r="BH4" s="149" t="s">
        <v>20</v>
      </c>
      <c r="BI4" s="145" t="s">
        <v>20</v>
      </c>
      <c r="BJ4" s="149" t="s">
        <v>20</v>
      </c>
      <c r="BK4" s="145" t="s">
        <v>20</v>
      </c>
      <c r="BL4" s="149" t="s">
        <v>20</v>
      </c>
      <c r="BM4" s="145" t="s">
        <v>20</v>
      </c>
      <c r="BN4" s="149" t="s">
        <v>20</v>
      </c>
      <c r="BO4" s="145" t="s">
        <v>20</v>
      </c>
      <c r="BP4" s="149" t="s">
        <v>20</v>
      </c>
      <c r="BQ4" s="145" t="s">
        <v>20</v>
      </c>
      <c r="BR4" s="149" t="s">
        <v>20</v>
      </c>
      <c r="BS4" s="145" t="s">
        <v>20</v>
      </c>
      <c r="BT4" s="149" t="s">
        <v>20</v>
      </c>
      <c r="BU4" s="145" t="s">
        <v>20</v>
      </c>
      <c r="BV4" s="149" t="s">
        <v>20</v>
      </c>
      <c r="BW4" s="145" t="s">
        <v>20</v>
      </c>
      <c r="BX4" s="149" t="s">
        <v>20</v>
      </c>
      <c r="BY4" s="145" t="s">
        <v>20</v>
      </c>
      <c r="BZ4" s="149" t="s">
        <v>20</v>
      </c>
      <c r="CA4" s="145" t="s">
        <v>20</v>
      </c>
      <c r="CB4" s="149" t="s">
        <v>20</v>
      </c>
      <c r="CC4" s="145" t="s">
        <v>20</v>
      </c>
      <c r="CD4" s="149" t="s">
        <v>20</v>
      </c>
      <c r="CE4" s="145" t="s">
        <v>20</v>
      </c>
      <c r="CF4" s="149" t="s">
        <v>20</v>
      </c>
      <c r="CG4" s="145" t="s">
        <v>20</v>
      </c>
      <c r="CH4" s="149" t="s">
        <v>20</v>
      </c>
      <c r="CI4" s="145" t="s">
        <v>20</v>
      </c>
      <c r="CJ4" s="149" t="s">
        <v>20</v>
      </c>
      <c r="CK4" s="145" t="s">
        <v>20</v>
      </c>
      <c r="CL4" s="149" t="s">
        <v>20</v>
      </c>
      <c r="CM4" s="145" t="s">
        <v>20</v>
      </c>
      <c r="CN4" s="149" t="s">
        <v>20</v>
      </c>
      <c r="CO4" s="145" t="s">
        <v>20</v>
      </c>
      <c r="CP4" s="149" t="s">
        <v>20</v>
      </c>
      <c r="CQ4" s="145" t="s">
        <v>20</v>
      </c>
      <c r="CR4" s="149" t="s">
        <v>20</v>
      </c>
      <c r="CS4" s="145" t="s">
        <v>20</v>
      </c>
      <c r="CT4" s="149" t="s">
        <v>20</v>
      </c>
      <c r="CU4" s="145" t="s">
        <v>20</v>
      </c>
      <c r="CV4" s="149" t="s">
        <v>20</v>
      </c>
      <c r="CW4" s="145" t="s">
        <v>20</v>
      </c>
      <c r="CX4" s="149" t="s">
        <v>20</v>
      </c>
      <c r="CY4" s="145" t="s">
        <v>20</v>
      </c>
      <c r="CZ4" s="145" t="s">
        <v>20</v>
      </c>
      <c r="DA4" s="145" t="s">
        <v>20</v>
      </c>
      <c r="DB4" s="145" t="s">
        <v>20</v>
      </c>
    </row>
    <row r="5" spans="1:106">
      <c r="A5" s="10" t="s">
        <v>19</v>
      </c>
      <c r="B5" s="9">
        <f>H27国死亡率!C9</f>
        <v>58.3</v>
      </c>
      <c r="C5" s="8">
        <v>8180000</v>
      </c>
      <c r="D5" s="28">
        <f t="shared" ref="D5:D22" si="0">B5*C5/100000</f>
        <v>4768.9399999999996</v>
      </c>
      <c r="E5" s="28">
        <f t="array" ref="E5:BC22">TRANSPOSE(H27死亡!I316:Z366)</f>
        <v>45.504836004140053</v>
      </c>
      <c r="F5" s="28">
        <v>44.04987801572242</v>
      </c>
      <c r="G5" s="7">
        <v>65.832784726793946</v>
      </c>
      <c r="H5" s="27">
        <v>0</v>
      </c>
      <c r="I5" s="7">
        <v>58.927519151443725</v>
      </c>
      <c r="J5" s="28">
        <v>0</v>
      </c>
      <c r="K5" s="7">
        <v>103.98613518197574</v>
      </c>
      <c r="L5" s="28">
        <v>20.733982998133943</v>
      </c>
      <c r="M5" s="28">
        <v>48.923679060665357</v>
      </c>
      <c r="N5" s="28">
        <v>45.065344749887338</v>
      </c>
      <c r="O5" s="28">
        <v>40.225261464199512</v>
      </c>
      <c r="P5" s="28">
        <v>66.42863073984887</v>
      </c>
      <c r="Q5" s="28">
        <v>58.445353594389239</v>
      </c>
      <c r="R5" s="28">
        <v>15.087507543753771</v>
      </c>
      <c r="S5" s="28">
        <v>37.28560775540641</v>
      </c>
      <c r="T5" s="28">
        <v>0</v>
      </c>
      <c r="U5" s="28">
        <v>52.410901467505241</v>
      </c>
      <c r="V5" s="28">
        <v>0</v>
      </c>
      <c r="W5" s="28">
        <v>0</v>
      </c>
      <c r="X5" s="28">
        <v>61.199510403916761</v>
      </c>
      <c r="Y5" s="28">
        <v>51.003060183611019</v>
      </c>
      <c r="Z5" s="28">
        <v>0</v>
      </c>
      <c r="AA5" s="28">
        <v>0</v>
      </c>
      <c r="AB5" s="28">
        <v>44.189129474149361</v>
      </c>
      <c r="AC5" s="28">
        <v>153.72790161414298</v>
      </c>
      <c r="AD5" s="28">
        <v>216.91973969631238</v>
      </c>
      <c r="AE5" s="28">
        <v>32.916392363396973</v>
      </c>
      <c r="AF5" s="28">
        <v>0</v>
      </c>
      <c r="AG5" s="28">
        <v>44.150110375275936</v>
      </c>
      <c r="AH5" s="28">
        <v>139.08205841446454</v>
      </c>
      <c r="AI5" s="28">
        <v>0</v>
      </c>
      <c r="AJ5" s="28">
        <v>0</v>
      </c>
      <c r="AK5" s="28">
        <v>0</v>
      </c>
      <c r="AL5" s="28">
        <v>0</v>
      </c>
      <c r="AM5" s="28">
        <v>0</v>
      </c>
      <c r="AN5" s="28">
        <v>0</v>
      </c>
      <c r="AO5" s="28">
        <v>142.24751066856331</v>
      </c>
      <c r="AP5" s="28">
        <v>0</v>
      </c>
      <c r="AQ5" s="28">
        <v>62.189054726368155</v>
      </c>
      <c r="AR5" s="28">
        <v>0</v>
      </c>
      <c r="AS5" s="28">
        <v>0</v>
      </c>
      <c r="AT5" s="28">
        <v>0</v>
      </c>
      <c r="AU5" s="28">
        <v>0</v>
      </c>
      <c r="AV5" s="28">
        <v>558.65921787709499</v>
      </c>
      <c r="AW5" s="28">
        <v>0</v>
      </c>
      <c r="AX5" s="28">
        <v>0</v>
      </c>
      <c r="AY5" s="28">
        <v>0</v>
      </c>
      <c r="AZ5" s="28">
        <v>0</v>
      </c>
      <c r="BA5" s="28">
        <v>380.22813688212926</v>
      </c>
      <c r="BB5" s="28">
        <v>0</v>
      </c>
      <c r="BC5" s="28">
        <v>0</v>
      </c>
      <c r="BD5" s="159">
        <f t="shared" ref="BD5:BD22" si="1">E5*$C5/100000</f>
        <v>3722.2955851386564</v>
      </c>
      <c r="BE5" s="159">
        <f t="shared" ref="BE5:BE22" si="2">F5*$C5/100000</f>
        <v>3603.2800216860937</v>
      </c>
      <c r="BF5" s="7">
        <f t="shared" ref="BF5:BF22" si="3">G5*$C5/100000</f>
        <v>5385.121790651745</v>
      </c>
      <c r="BG5" s="7">
        <f t="shared" ref="BG5:BG22" si="4">H5*$C5/100000</f>
        <v>0</v>
      </c>
      <c r="BH5" s="7">
        <f t="shared" ref="BH5:BH22" si="5">I5*$C5/100000</f>
        <v>4820.2710665880968</v>
      </c>
      <c r="BI5" s="7">
        <f t="shared" ref="BI5:BI22" si="6">J5*$C5/100000</f>
        <v>0</v>
      </c>
      <c r="BJ5" s="7">
        <f t="shared" ref="BJ5:BJ22" si="7">K5*$C5/100000</f>
        <v>8506.0658578856164</v>
      </c>
      <c r="BK5" s="7">
        <f t="shared" ref="BK5:BK22" si="8">L5*$C5/100000</f>
        <v>1696.0398092473567</v>
      </c>
      <c r="BL5" s="7">
        <f t="shared" ref="BL5:BL22" si="9">M5*$C5/100000</f>
        <v>4001.9569471624263</v>
      </c>
      <c r="BM5" s="7">
        <f t="shared" ref="BM5:BM22" si="10">N5*$C5/100000</f>
        <v>3686.3452005407839</v>
      </c>
      <c r="BN5" s="7">
        <f t="shared" ref="BN5:BN22" si="11">O5*$C5/100000</f>
        <v>3290.4263877715202</v>
      </c>
      <c r="BO5" s="7">
        <f t="shared" ref="BO5:BO22" si="12">P5*$C5/100000</f>
        <v>5433.8619945196378</v>
      </c>
      <c r="BP5" s="7">
        <f t="shared" ref="BP5:BP22" si="13">Q5*$C5/100000</f>
        <v>4780.8299240210399</v>
      </c>
      <c r="BQ5" s="7">
        <f t="shared" ref="BQ5:BQ22" si="14">R5*$C5/100000</f>
        <v>1234.1581170790585</v>
      </c>
      <c r="BR5" s="7">
        <f t="shared" ref="BR5:BR22" si="15">S5*$C5/100000</f>
        <v>3049.9627143922444</v>
      </c>
      <c r="BS5" s="7">
        <f t="shared" ref="BS5:BS22" si="16">T5*$C5/100000</f>
        <v>0</v>
      </c>
      <c r="BT5" s="7">
        <f t="shared" ref="BT5:BT22" si="17">U5*$C5/100000</f>
        <v>4287.2117400419293</v>
      </c>
      <c r="BU5" s="7">
        <f t="shared" ref="BU5:BU22" si="18">V5*$C5/100000</f>
        <v>0</v>
      </c>
      <c r="BV5" s="7">
        <f t="shared" ref="BV5:BV22" si="19">W5*$C5/100000</f>
        <v>0</v>
      </c>
      <c r="BW5" s="7">
        <f t="shared" ref="BW5:BW22" si="20">X5*$C5/100000</f>
        <v>5006.1199510403912</v>
      </c>
      <c r="BX5" s="7">
        <f t="shared" ref="BX5:BX22" si="21">Y5*$C5/100000</f>
        <v>4172.0503230193808</v>
      </c>
      <c r="BY5" s="7">
        <f t="shared" ref="BY5:BY22" si="22">Z5*$C5/100000</f>
        <v>0</v>
      </c>
      <c r="BZ5" s="7">
        <f t="shared" ref="BZ5:BZ22" si="23">AA5*$C5/100000</f>
        <v>0</v>
      </c>
      <c r="CA5" s="7">
        <f t="shared" ref="CA5:CA22" si="24">AB5*$C5/100000</f>
        <v>3614.6707909854181</v>
      </c>
      <c r="CB5" s="7">
        <f t="shared" ref="CB5:CB22" si="25">AC5*$C5/100000</f>
        <v>12574.942352036896</v>
      </c>
      <c r="CC5" s="7">
        <f t="shared" ref="CC5:CC22" si="26">AD5*$C5/100000</f>
        <v>17744.034707158353</v>
      </c>
      <c r="CD5" s="7">
        <f t="shared" ref="CD5:CD22" si="27">AE5*$C5/100000</f>
        <v>2692.5608953258725</v>
      </c>
      <c r="CE5" s="7">
        <f t="shared" ref="CE5:CE22" si="28">AF5*$C5/100000</f>
        <v>0</v>
      </c>
      <c r="CF5" s="7">
        <f t="shared" ref="CF5:CF22" si="29">AG5*$C5/100000</f>
        <v>3611.4790286975717</v>
      </c>
      <c r="CG5" s="7">
        <f t="shared" ref="CG5:CG22" si="30">AH5*$C5/100000</f>
        <v>11376.912378303199</v>
      </c>
      <c r="CH5" s="7">
        <f t="shared" ref="CH5:CH22" si="31">AI5*$C5/100000</f>
        <v>0</v>
      </c>
      <c r="CI5" s="7">
        <f t="shared" ref="CI5:CI22" si="32">AJ5*$C5/100000</f>
        <v>0</v>
      </c>
      <c r="CJ5" s="7">
        <f t="shared" ref="CJ5:CJ22" si="33">AK5*$C5/100000</f>
        <v>0</v>
      </c>
      <c r="CK5" s="7">
        <f t="shared" ref="CK5:CK22" si="34">AL5*$C5/100000</f>
        <v>0</v>
      </c>
      <c r="CL5" s="7">
        <f t="shared" ref="CL5:CL22" si="35">AM5*$C5/100000</f>
        <v>0</v>
      </c>
      <c r="CM5" s="7">
        <f t="shared" ref="CM5:CM22" si="36">AN5*$C5/100000</f>
        <v>0</v>
      </c>
      <c r="CN5" s="7">
        <f t="shared" ref="CN5:CN22" si="37">AO5*$C5/100000</f>
        <v>11635.84637268848</v>
      </c>
      <c r="CO5" s="7">
        <f t="shared" ref="CO5:CO22" si="38">AP5*$C5/100000</f>
        <v>0</v>
      </c>
      <c r="CP5" s="7">
        <f t="shared" ref="CP5:CP22" si="39">AQ5*$C5/100000</f>
        <v>5087.0646766169148</v>
      </c>
      <c r="CQ5" s="7">
        <f t="shared" ref="CQ5:CQ22" si="40">AR5*$C5/100000</f>
        <v>0</v>
      </c>
      <c r="CR5" s="7">
        <f t="shared" ref="CR5:CR22" si="41">AS5*$C5/100000</f>
        <v>0</v>
      </c>
      <c r="CS5" s="7">
        <f t="shared" ref="CS5:CS22" si="42">AT5*$C5/100000</f>
        <v>0</v>
      </c>
      <c r="CT5" s="7">
        <f t="shared" ref="CT5:CT22" si="43">AU5*$C5/100000</f>
        <v>0</v>
      </c>
      <c r="CU5" s="7">
        <f t="shared" ref="CU5:CU22" si="44">AV5*$C5/100000</f>
        <v>45698.324022346373</v>
      </c>
      <c r="CV5" s="7">
        <f t="shared" ref="CV5:CV22" si="45">AW5*$C5/100000</f>
        <v>0</v>
      </c>
      <c r="CW5" s="7">
        <f t="shared" ref="CW5:CW22" si="46">AX5*$C5/100000</f>
        <v>0</v>
      </c>
      <c r="CX5" s="7">
        <f t="shared" ref="CX5:CX22" si="47">AY5*$C5/100000</f>
        <v>0</v>
      </c>
      <c r="CY5" s="7">
        <f t="shared" ref="CY5:CY22" si="48">AZ5*$C5/100000</f>
        <v>0</v>
      </c>
      <c r="CZ5" s="7">
        <f t="shared" ref="CZ5:CZ22" si="49">BA5*$C5/100000</f>
        <v>31102.661596958176</v>
      </c>
      <c r="DA5" s="7">
        <f t="shared" ref="DA5:DA22" si="50">BB5*$C5/100000</f>
        <v>0</v>
      </c>
      <c r="DB5" s="7">
        <f t="shared" ref="DB5:DB22" si="51">BC5*$C5/100000</f>
        <v>0</v>
      </c>
    </row>
    <row r="6" spans="1:106">
      <c r="A6" s="10" t="s">
        <v>944</v>
      </c>
      <c r="B6" s="9">
        <f>H27国死亡率!C10</f>
        <v>9.4</v>
      </c>
      <c r="C6" s="8">
        <v>8338000</v>
      </c>
      <c r="D6" s="28">
        <f t="shared" si="0"/>
        <v>783.77200000000005</v>
      </c>
      <c r="E6" s="28">
        <v>12.359106189440379</v>
      </c>
      <c r="F6" s="28">
        <v>15.624023498531342</v>
      </c>
      <c r="G6" s="7">
        <v>41.17768169652048</v>
      </c>
      <c r="H6" s="27">
        <v>0</v>
      </c>
      <c r="I6" s="7">
        <v>58.754406580493537</v>
      </c>
      <c r="J6" s="28">
        <v>0</v>
      </c>
      <c r="K6" s="7">
        <v>32.530904359141189</v>
      </c>
      <c r="L6" s="28">
        <v>19.884668920262477</v>
      </c>
      <c r="M6" s="28">
        <v>0</v>
      </c>
      <c r="N6" s="28">
        <v>0</v>
      </c>
      <c r="O6" s="28">
        <v>0</v>
      </c>
      <c r="P6" s="28">
        <v>31.075201988812925</v>
      </c>
      <c r="Q6" s="28">
        <v>11.872254541137362</v>
      </c>
      <c r="R6" s="28">
        <v>15.048908954100828</v>
      </c>
      <c r="S6" s="28">
        <v>8.6782955827475483</v>
      </c>
      <c r="T6" s="28">
        <v>0</v>
      </c>
      <c r="U6" s="28">
        <v>0</v>
      </c>
      <c r="V6" s="28">
        <v>20.678246484698096</v>
      </c>
      <c r="W6" s="28">
        <v>0</v>
      </c>
      <c r="X6" s="28">
        <v>55.679287305122493</v>
      </c>
      <c r="Y6" s="28">
        <v>0</v>
      </c>
      <c r="Z6" s="28">
        <v>0</v>
      </c>
      <c r="AA6" s="28">
        <v>0</v>
      </c>
      <c r="AB6" s="28">
        <v>0</v>
      </c>
      <c r="AC6" s="28">
        <v>0</v>
      </c>
      <c r="AD6" s="28">
        <v>0</v>
      </c>
      <c r="AE6" s="28">
        <v>0</v>
      </c>
      <c r="AF6" s="28">
        <v>0</v>
      </c>
      <c r="AG6" s="28">
        <v>0</v>
      </c>
      <c r="AH6" s="28">
        <v>0</v>
      </c>
      <c r="AI6" s="28">
        <v>0</v>
      </c>
      <c r="AJ6" s="28">
        <v>0</v>
      </c>
      <c r="AK6" s="28">
        <v>0</v>
      </c>
      <c r="AL6" s="28">
        <v>0</v>
      </c>
      <c r="AM6" s="28">
        <v>0</v>
      </c>
      <c r="AN6" s="28">
        <v>0</v>
      </c>
      <c r="AO6" s="28">
        <v>0</v>
      </c>
      <c r="AP6" s="28">
        <v>0</v>
      </c>
      <c r="AQ6" s="28">
        <v>0</v>
      </c>
      <c r="AR6" s="28">
        <v>0</v>
      </c>
      <c r="AS6" s="28">
        <v>0</v>
      </c>
      <c r="AT6" s="28">
        <v>0</v>
      </c>
      <c r="AU6" s="28">
        <v>117.096018735363</v>
      </c>
      <c r="AV6" s="28">
        <v>0</v>
      </c>
      <c r="AW6" s="28">
        <v>0</v>
      </c>
      <c r="AX6" s="28">
        <v>0</v>
      </c>
      <c r="AY6" s="28">
        <v>0</v>
      </c>
      <c r="AZ6" s="28">
        <v>0</v>
      </c>
      <c r="BA6" s="28">
        <v>0</v>
      </c>
      <c r="BB6" s="28">
        <v>0</v>
      </c>
      <c r="BC6" s="28">
        <v>0</v>
      </c>
      <c r="BD6" s="159">
        <f t="shared" si="1"/>
        <v>1030.5022740755387</v>
      </c>
      <c r="BE6" s="159">
        <f t="shared" si="2"/>
        <v>1302.7310793075433</v>
      </c>
      <c r="BF6" s="7">
        <f t="shared" si="3"/>
        <v>3433.3950998558776</v>
      </c>
      <c r="BG6" s="7">
        <f t="shared" si="4"/>
        <v>0</v>
      </c>
      <c r="BH6" s="7">
        <f t="shared" si="5"/>
        <v>4898.9424206815511</v>
      </c>
      <c r="BI6" s="7">
        <f t="shared" si="6"/>
        <v>0</v>
      </c>
      <c r="BJ6" s="7">
        <f t="shared" si="7"/>
        <v>2712.426805465192</v>
      </c>
      <c r="BK6" s="7">
        <f t="shared" si="8"/>
        <v>1657.9836945714853</v>
      </c>
      <c r="BL6" s="7">
        <f t="shared" si="9"/>
        <v>0</v>
      </c>
      <c r="BM6" s="7">
        <f t="shared" si="10"/>
        <v>0</v>
      </c>
      <c r="BN6" s="7">
        <f t="shared" si="11"/>
        <v>0</v>
      </c>
      <c r="BO6" s="7">
        <f t="shared" si="12"/>
        <v>2591.0503418272219</v>
      </c>
      <c r="BP6" s="7">
        <f t="shared" si="13"/>
        <v>989.90858364003327</v>
      </c>
      <c r="BQ6" s="7">
        <f t="shared" si="14"/>
        <v>1254.7780285929271</v>
      </c>
      <c r="BR6" s="7">
        <f t="shared" si="15"/>
        <v>723.59628568949063</v>
      </c>
      <c r="BS6" s="7">
        <f t="shared" si="16"/>
        <v>0</v>
      </c>
      <c r="BT6" s="7">
        <f t="shared" si="17"/>
        <v>0</v>
      </c>
      <c r="BU6" s="7">
        <f t="shared" si="18"/>
        <v>1724.1521918941273</v>
      </c>
      <c r="BV6" s="7">
        <f t="shared" si="19"/>
        <v>0</v>
      </c>
      <c r="BW6" s="7">
        <f t="shared" si="20"/>
        <v>4642.5389755011138</v>
      </c>
      <c r="BX6" s="7">
        <f t="shared" si="21"/>
        <v>0</v>
      </c>
      <c r="BY6" s="7">
        <f t="shared" si="22"/>
        <v>0</v>
      </c>
      <c r="BZ6" s="7">
        <f t="shared" si="23"/>
        <v>0</v>
      </c>
      <c r="CA6" s="7">
        <f t="shared" si="24"/>
        <v>0</v>
      </c>
      <c r="CB6" s="7">
        <f t="shared" si="25"/>
        <v>0</v>
      </c>
      <c r="CC6" s="7">
        <f t="shared" si="26"/>
        <v>0</v>
      </c>
      <c r="CD6" s="7">
        <f t="shared" si="27"/>
        <v>0</v>
      </c>
      <c r="CE6" s="7">
        <f t="shared" si="28"/>
        <v>0</v>
      </c>
      <c r="CF6" s="7">
        <f t="shared" si="29"/>
        <v>0</v>
      </c>
      <c r="CG6" s="7">
        <f t="shared" si="30"/>
        <v>0</v>
      </c>
      <c r="CH6" s="7">
        <f t="shared" si="31"/>
        <v>0</v>
      </c>
      <c r="CI6" s="7">
        <f t="shared" si="32"/>
        <v>0</v>
      </c>
      <c r="CJ6" s="7">
        <f t="shared" si="33"/>
        <v>0</v>
      </c>
      <c r="CK6" s="7">
        <f t="shared" si="34"/>
        <v>0</v>
      </c>
      <c r="CL6" s="7">
        <f t="shared" si="35"/>
        <v>0</v>
      </c>
      <c r="CM6" s="7">
        <f t="shared" si="36"/>
        <v>0</v>
      </c>
      <c r="CN6" s="7">
        <f t="shared" si="37"/>
        <v>0</v>
      </c>
      <c r="CO6" s="7">
        <f t="shared" si="38"/>
        <v>0</v>
      </c>
      <c r="CP6" s="7">
        <f t="shared" si="39"/>
        <v>0</v>
      </c>
      <c r="CQ6" s="7">
        <f t="shared" si="40"/>
        <v>0</v>
      </c>
      <c r="CR6" s="7">
        <f t="shared" si="41"/>
        <v>0</v>
      </c>
      <c r="CS6" s="7">
        <f t="shared" si="42"/>
        <v>0</v>
      </c>
      <c r="CT6" s="7">
        <f t="shared" si="43"/>
        <v>9763.4660421545668</v>
      </c>
      <c r="CU6" s="7">
        <f t="shared" si="44"/>
        <v>0</v>
      </c>
      <c r="CV6" s="7">
        <f t="shared" si="45"/>
        <v>0</v>
      </c>
      <c r="CW6" s="7">
        <f t="shared" si="46"/>
        <v>0</v>
      </c>
      <c r="CX6" s="7">
        <f t="shared" si="47"/>
        <v>0</v>
      </c>
      <c r="CY6" s="7">
        <f t="shared" si="48"/>
        <v>0</v>
      </c>
      <c r="CZ6" s="7">
        <f t="shared" si="49"/>
        <v>0</v>
      </c>
      <c r="DA6" s="7">
        <f t="shared" si="50"/>
        <v>0</v>
      </c>
      <c r="DB6" s="7">
        <f t="shared" si="51"/>
        <v>0</v>
      </c>
    </row>
    <row r="7" spans="1:106">
      <c r="A7" s="10" t="s">
        <v>945</v>
      </c>
      <c r="B7" s="9">
        <f>H27国死亡率!C11</f>
        <v>9.4</v>
      </c>
      <c r="C7" s="8">
        <v>8497000</v>
      </c>
      <c r="D7" s="28">
        <f t="shared" si="0"/>
        <v>798.71799999999996</v>
      </c>
      <c r="E7" s="28">
        <v>10.76633214134656</v>
      </c>
      <c r="F7" s="28">
        <v>17.916865742952702</v>
      </c>
      <c r="G7" s="7">
        <v>58.536585365853654</v>
      </c>
      <c r="H7" s="27">
        <v>0</v>
      </c>
      <c r="I7" s="7">
        <v>0</v>
      </c>
      <c r="J7" s="28">
        <v>0</v>
      </c>
      <c r="K7" s="7">
        <v>0</v>
      </c>
      <c r="L7" s="28">
        <v>19.853087155052609</v>
      </c>
      <c r="M7" s="28">
        <v>0</v>
      </c>
      <c r="N7" s="28">
        <v>0</v>
      </c>
      <c r="O7" s="28">
        <v>31.705770450221941</v>
      </c>
      <c r="P7" s="28">
        <v>0</v>
      </c>
      <c r="Q7" s="28">
        <v>0</v>
      </c>
      <c r="R7" s="28">
        <v>28.772838440512157</v>
      </c>
      <c r="S7" s="28">
        <v>0</v>
      </c>
      <c r="T7" s="28">
        <v>0</v>
      </c>
      <c r="U7" s="28">
        <v>0</v>
      </c>
      <c r="V7" s="28">
        <v>0</v>
      </c>
      <c r="W7" s="28">
        <v>0</v>
      </c>
      <c r="X7" s="28">
        <v>0</v>
      </c>
      <c r="Y7" s="28">
        <v>14.799467219180109</v>
      </c>
      <c r="Z7" s="28">
        <v>0</v>
      </c>
      <c r="AA7" s="28">
        <v>101.11223458038423</v>
      </c>
      <c r="AB7" s="28">
        <v>0</v>
      </c>
      <c r="AC7" s="28">
        <v>56.4652738565782</v>
      </c>
      <c r="AD7" s="28">
        <v>0</v>
      </c>
      <c r="AE7" s="28">
        <v>0</v>
      </c>
      <c r="AF7" s="28">
        <v>0</v>
      </c>
      <c r="AG7" s="28">
        <v>0</v>
      </c>
      <c r="AH7" s="28">
        <v>0</v>
      </c>
      <c r="AI7" s="28">
        <v>0</v>
      </c>
      <c r="AJ7" s="28">
        <v>0</v>
      </c>
      <c r="AK7" s="28">
        <v>0</v>
      </c>
      <c r="AL7" s="28">
        <v>91.911764705882348</v>
      </c>
      <c r="AM7" s="28">
        <v>0</v>
      </c>
      <c r="AN7" s="28">
        <v>0</v>
      </c>
      <c r="AO7" s="28">
        <v>0</v>
      </c>
      <c r="AP7" s="28">
        <v>104.16666666666667</v>
      </c>
      <c r="AQ7" s="28">
        <v>0</v>
      </c>
      <c r="AR7" s="28">
        <v>0</v>
      </c>
      <c r="AS7" s="28">
        <v>0</v>
      </c>
      <c r="AT7" s="28">
        <v>129.19896640826875</v>
      </c>
      <c r="AU7" s="28">
        <v>0</v>
      </c>
      <c r="AV7" s="28">
        <v>0</v>
      </c>
      <c r="AW7" s="28">
        <v>0</v>
      </c>
      <c r="AX7" s="28">
        <v>0</v>
      </c>
      <c r="AY7" s="28">
        <v>0</v>
      </c>
      <c r="AZ7" s="28">
        <v>0</v>
      </c>
      <c r="BA7" s="28">
        <v>0</v>
      </c>
      <c r="BB7" s="28">
        <v>0</v>
      </c>
      <c r="BC7" s="28">
        <v>0</v>
      </c>
      <c r="BD7" s="159">
        <f t="shared" si="1"/>
        <v>914.81524205021719</v>
      </c>
      <c r="BE7" s="159">
        <f t="shared" si="2"/>
        <v>1522.3960821786911</v>
      </c>
      <c r="BF7" s="7">
        <f t="shared" si="3"/>
        <v>4973.8536585365846</v>
      </c>
      <c r="BG7" s="7">
        <f t="shared" si="4"/>
        <v>0</v>
      </c>
      <c r="BH7" s="7">
        <f t="shared" si="5"/>
        <v>0</v>
      </c>
      <c r="BI7" s="7">
        <f t="shared" si="6"/>
        <v>0</v>
      </c>
      <c r="BJ7" s="7">
        <f t="shared" si="7"/>
        <v>0</v>
      </c>
      <c r="BK7" s="7">
        <f t="shared" si="8"/>
        <v>1686.9168155648201</v>
      </c>
      <c r="BL7" s="7">
        <f t="shared" si="9"/>
        <v>0</v>
      </c>
      <c r="BM7" s="7">
        <f t="shared" si="10"/>
        <v>0</v>
      </c>
      <c r="BN7" s="7">
        <f t="shared" si="11"/>
        <v>2694.0393151553585</v>
      </c>
      <c r="BO7" s="7">
        <f t="shared" si="12"/>
        <v>0</v>
      </c>
      <c r="BP7" s="7">
        <f t="shared" si="13"/>
        <v>0</v>
      </c>
      <c r="BQ7" s="7">
        <f t="shared" si="14"/>
        <v>2444.828082290318</v>
      </c>
      <c r="BR7" s="7">
        <f t="shared" si="15"/>
        <v>0</v>
      </c>
      <c r="BS7" s="7">
        <f t="shared" si="16"/>
        <v>0</v>
      </c>
      <c r="BT7" s="7">
        <f t="shared" si="17"/>
        <v>0</v>
      </c>
      <c r="BU7" s="7">
        <f t="shared" si="18"/>
        <v>0</v>
      </c>
      <c r="BV7" s="7">
        <f t="shared" si="19"/>
        <v>0</v>
      </c>
      <c r="BW7" s="7">
        <f t="shared" si="20"/>
        <v>0</v>
      </c>
      <c r="BX7" s="7">
        <f t="shared" si="21"/>
        <v>1257.5107296137339</v>
      </c>
      <c r="BY7" s="7">
        <f t="shared" si="22"/>
        <v>0</v>
      </c>
      <c r="BZ7" s="7">
        <f t="shared" si="23"/>
        <v>8591.5065722952477</v>
      </c>
      <c r="CA7" s="7">
        <f t="shared" si="24"/>
        <v>0</v>
      </c>
      <c r="CB7" s="7">
        <f t="shared" si="25"/>
        <v>4797.8543195934499</v>
      </c>
      <c r="CC7" s="7">
        <f t="shared" si="26"/>
        <v>0</v>
      </c>
      <c r="CD7" s="7">
        <f t="shared" si="27"/>
        <v>0</v>
      </c>
      <c r="CE7" s="7">
        <f t="shared" si="28"/>
        <v>0</v>
      </c>
      <c r="CF7" s="7">
        <f t="shared" si="29"/>
        <v>0</v>
      </c>
      <c r="CG7" s="7">
        <f t="shared" si="30"/>
        <v>0</v>
      </c>
      <c r="CH7" s="7">
        <f t="shared" si="31"/>
        <v>0</v>
      </c>
      <c r="CI7" s="7">
        <f t="shared" si="32"/>
        <v>0</v>
      </c>
      <c r="CJ7" s="7">
        <f t="shared" si="33"/>
        <v>0</v>
      </c>
      <c r="CK7" s="7">
        <f t="shared" si="34"/>
        <v>7809.7426470588234</v>
      </c>
      <c r="CL7" s="7">
        <f t="shared" si="35"/>
        <v>0</v>
      </c>
      <c r="CM7" s="7">
        <f t="shared" si="36"/>
        <v>0</v>
      </c>
      <c r="CN7" s="7">
        <f t="shared" si="37"/>
        <v>0</v>
      </c>
      <c r="CO7" s="7">
        <f t="shared" si="38"/>
        <v>8851.0416666666679</v>
      </c>
      <c r="CP7" s="7">
        <f t="shared" si="39"/>
        <v>0</v>
      </c>
      <c r="CQ7" s="7">
        <f t="shared" si="40"/>
        <v>0</v>
      </c>
      <c r="CR7" s="7">
        <f t="shared" si="41"/>
        <v>0</v>
      </c>
      <c r="CS7" s="7">
        <f t="shared" si="42"/>
        <v>10978.036175710595</v>
      </c>
      <c r="CT7" s="7">
        <f t="shared" si="43"/>
        <v>0</v>
      </c>
      <c r="CU7" s="7">
        <f t="shared" si="44"/>
        <v>0</v>
      </c>
      <c r="CV7" s="7">
        <f t="shared" si="45"/>
        <v>0</v>
      </c>
      <c r="CW7" s="7">
        <f t="shared" si="46"/>
        <v>0</v>
      </c>
      <c r="CX7" s="7">
        <f t="shared" si="47"/>
        <v>0</v>
      </c>
      <c r="CY7" s="7">
        <f t="shared" si="48"/>
        <v>0</v>
      </c>
      <c r="CZ7" s="7">
        <f t="shared" si="49"/>
        <v>0</v>
      </c>
      <c r="DA7" s="7">
        <f t="shared" si="50"/>
        <v>0</v>
      </c>
      <c r="DB7" s="7">
        <f t="shared" si="51"/>
        <v>0</v>
      </c>
    </row>
    <row r="8" spans="1:106">
      <c r="A8" s="10" t="s">
        <v>946</v>
      </c>
      <c r="B8" s="9">
        <f>H27国死亡率!C12</f>
        <v>27.2</v>
      </c>
      <c r="C8" s="8">
        <v>8655000</v>
      </c>
      <c r="D8" s="28">
        <f t="shared" si="0"/>
        <v>2354.16</v>
      </c>
      <c r="E8" s="28">
        <v>32.511866831393455</v>
      </c>
      <c r="F8" s="28">
        <v>13.40554453321894</v>
      </c>
      <c r="G8" s="7">
        <v>0</v>
      </c>
      <c r="H8" s="27">
        <v>0</v>
      </c>
      <c r="I8" s="7">
        <v>51.282051282051285</v>
      </c>
      <c r="J8" s="28">
        <v>0</v>
      </c>
      <c r="K8" s="7">
        <v>0</v>
      </c>
      <c r="L8" s="28">
        <v>19.051247856734616</v>
      </c>
      <c r="M8" s="28">
        <v>35.874439461883405</v>
      </c>
      <c r="N8" s="28">
        <v>0</v>
      </c>
      <c r="O8" s="28">
        <v>14.257199885942402</v>
      </c>
      <c r="P8" s="28">
        <v>27.504641408237639</v>
      </c>
      <c r="Q8" s="28">
        <v>104.02579839800269</v>
      </c>
      <c r="R8" s="28">
        <v>26.798874447273214</v>
      </c>
      <c r="S8" s="28">
        <v>37.588332581566682</v>
      </c>
      <c r="T8" s="28">
        <v>0</v>
      </c>
      <c r="U8" s="28">
        <v>44.44444444444445</v>
      </c>
      <c r="V8" s="28">
        <v>38.528221922558274</v>
      </c>
      <c r="W8" s="28">
        <v>0</v>
      </c>
      <c r="X8" s="28">
        <v>158.89830508474577</v>
      </c>
      <c r="Y8" s="28">
        <v>41.090261607998904</v>
      </c>
      <c r="Z8" s="28">
        <v>0</v>
      </c>
      <c r="AA8" s="28">
        <v>0</v>
      </c>
      <c r="AB8" s="28">
        <v>18.552875695732837</v>
      </c>
      <c r="AC8" s="28">
        <v>106.38297872340426</v>
      </c>
      <c r="AD8" s="28">
        <v>0</v>
      </c>
      <c r="AE8" s="28">
        <v>49.751243781094523</v>
      </c>
      <c r="AF8" s="28">
        <v>77.04160246533128</v>
      </c>
      <c r="AG8" s="28">
        <v>0</v>
      </c>
      <c r="AH8" s="28">
        <v>0</v>
      </c>
      <c r="AI8" s="28">
        <v>0</v>
      </c>
      <c r="AJ8" s="28">
        <v>0</v>
      </c>
      <c r="AK8" s="28">
        <v>0</v>
      </c>
      <c r="AL8" s="28">
        <v>0</v>
      </c>
      <c r="AM8" s="28">
        <v>0</v>
      </c>
      <c r="AN8" s="28">
        <v>106.95187165775401</v>
      </c>
      <c r="AO8" s="28">
        <v>0</v>
      </c>
      <c r="AP8" s="28">
        <v>0</v>
      </c>
      <c r="AQ8" s="28">
        <v>148.51485148514851</v>
      </c>
      <c r="AR8" s="28">
        <v>0</v>
      </c>
      <c r="AS8" s="28">
        <v>0</v>
      </c>
      <c r="AT8" s="28">
        <v>0</v>
      </c>
      <c r="AU8" s="28">
        <v>0</v>
      </c>
      <c r="AV8" s="28">
        <v>0</v>
      </c>
      <c r="AW8" s="28">
        <v>0</v>
      </c>
      <c r="AX8" s="28">
        <v>0</v>
      </c>
      <c r="AY8" s="28">
        <v>0</v>
      </c>
      <c r="AZ8" s="28">
        <v>0</v>
      </c>
      <c r="BA8" s="28">
        <v>0</v>
      </c>
      <c r="BB8" s="28">
        <v>0</v>
      </c>
      <c r="BC8" s="28">
        <v>0</v>
      </c>
      <c r="BD8" s="159">
        <f t="shared" si="1"/>
        <v>2813.9020742571038</v>
      </c>
      <c r="BE8" s="159">
        <f t="shared" si="2"/>
        <v>1160.2498793500993</v>
      </c>
      <c r="BF8" s="7">
        <f t="shared" si="3"/>
        <v>0</v>
      </c>
      <c r="BG8" s="7">
        <f t="shared" si="4"/>
        <v>0</v>
      </c>
      <c r="BH8" s="7">
        <f t="shared" si="5"/>
        <v>4438.4615384615381</v>
      </c>
      <c r="BI8" s="7">
        <f t="shared" si="6"/>
        <v>0</v>
      </c>
      <c r="BJ8" s="7">
        <f t="shared" si="7"/>
        <v>0</v>
      </c>
      <c r="BK8" s="7">
        <f t="shared" si="8"/>
        <v>1648.8855020003812</v>
      </c>
      <c r="BL8" s="7">
        <f t="shared" si="9"/>
        <v>3104.9327354260085</v>
      </c>
      <c r="BM8" s="7">
        <f t="shared" si="10"/>
        <v>0</v>
      </c>
      <c r="BN8" s="7">
        <f t="shared" si="11"/>
        <v>1233.9606501283149</v>
      </c>
      <c r="BO8" s="7">
        <f t="shared" si="12"/>
        <v>2380.5267138829677</v>
      </c>
      <c r="BP8" s="7">
        <f t="shared" si="13"/>
        <v>9003.4328513471337</v>
      </c>
      <c r="BQ8" s="7">
        <f t="shared" si="14"/>
        <v>2319.4425834114968</v>
      </c>
      <c r="BR8" s="7">
        <f t="shared" si="15"/>
        <v>3253.2701849345963</v>
      </c>
      <c r="BS8" s="7">
        <f t="shared" si="16"/>
        <v>0</v>
      </c>
      <c r="BT8" s="7">
        <f t="shared" si="17"/>
        <v>3846.666666666667</v>
      </c>
      <c r="BU8" s="7">
        <f t="shared" si="18"/>
        <v>3334.6176073974184</v>
      </c>
      <c r="BV8" s="7">
        <f t="shared" si="19"/>
        <v>0</v>
      </c>
      <c r="BW8" s="7">
        <f t="shared" si="20"/>
        <v>13752.648305084746</v>
      </c>
      <c r="BX8" s="7">
        <f t="shared" si="21"/>
        <v>3556.3621421723051</v>
      </c>
      <c r="BY8" s="7">
        <f t="shared" si="22"/>
        <v>0</v>
      </c>
      <c r="BZ8" s="7">
        <f t="shared" si="23"/>
        <v>0</v>
      </c>
      <c r="CA8" s="7">
        <f t="shared" si="24"/>
        <v>1605.751391465677</v>
      </c>
      <c r="CB8" s="7">
        <f t="shared" si="25"/>
        <v>9207.4468085106382</v>
      </c>
      <c r="CC8" s="7">
        <f t="shared" si="26"/>
        <v>0</v>
      </c>
      <c r="CD8" s="7">
        <f t="shared" si="27"/>
        <v>4305.9701492537306</v>
      </c>
      <c r="CE8" s="7">
        <f t="shared" si="28"/>
        <v>6667.9506933744224</v>
      </c>
      <c r="CF8" s="7">
        <f t="shared" si="29"/>
        <v>0</v>
      </c>
      <c r="CG8" s="7">
        <f t="shared" si="30"/>
        <v>0</v>
      </c>
      <c r="CH8" s="7">
        <f t="shared" si="31"/>
        <v>0</v>
      </c>
      <c r="CI8" s="7">
        <f t="shared" si="32"/>
        <v>0</v>
      </c>
      <c r="CJ8" s="7">
        <f t="shared" si="33"/>
        <v>0</v>
      </c>
      <c r="CK8" s="7">
        <f t="shared" si="34"/>
        <v>0</v>
      </c>
      <c r="CL8" s="7">
        <f t="shared" si="35"/>
        <v>0</v>
      </c>
      <c r="CM8" s="7">
        <f t="shared" si="36"/>
        <v>9256.684491978609</v>
      </c>
      <c r="CN8" s="7">
        <f t="shared" si="37"/>
        <v>0</v>
      </c>
      <c r="CO8" s="7">
        <f t="shared" si="38"/>
        <v>0</v>
      </c>
      <c r="CP8" s="7">
        <f t="shared" si="39"/>
        <v>12853.960396039603</v>
      </c>
      <c r="CQ8" s="7">
        <f t="shared" si="40"/>
        <v>0</v>
      </c>
      <c r="CR8" s="7">
        <f t="shared" si="41"/>
        <v>0</v>
      </c>
      <c r="CS8" s="7">
        <f t="shared" si="42"/>
        <v>0</v>
      </c>
      <c r="CT8" s="7">
        <f t="shared" si="43"/>
        <v>0</v>
      </c>
      <c r="CU8" s="7">
        <f t="shared" si="44"/>
        <v>0</v>
      </c>
      <c r="CV8" s="7">
        <f t="shared" si="45"/>
        <v>0</v>
      </c>
      <c r="CW8" s="7">
        <f t="shared" si="46"/>
        <v>0</v>
      </c>
      <c r="CX8" s="7">
        <f t="shared" si="47"/>
        <v>0</v>
      </c>
      <c r="CY8" s="7">
        <f t="shared" si="48"/>
        <v>0</v>
      </c>
      <c r="CZ8" s="7">
        <f t="shared" si="49"/>
        <v>0</v>
      </c>
      <c r="DA8" s="7">
        <f t="shared" si="50"/>
        <v>0</v>
      </c>
      <c r="DB8" s="7">
        <f t="shared" si="51"/>
        <v>0</v>
      </c>
    </row>
    <row r="9" spans="1:106">
      <c r="A9" s="10" t="s">
        <v>947</v>
      </c>
      <c r="B9" s="9">
        <f>H27国死亡率!C13</f>
        <v>50.3</v>
      </c>
      <c r="C9" s="8">
        <v>8814000</v>
      </c>
      <c r="D9" s="28">
        <f t="shared" si="0"/>
        <v>4433.442</v>
      </c>
      <c r="E9" s="28">
        <v>57.356807137735998</v>
      </c>
      <c r="F9" s="28">
        <v>39.470568113043704</v>
      </c>
      <c r="G9" s="7">
        <v>0</v>
      </c>
      <c r="H9" s="27">
        <v>0</v>
      </c>
      <c r="I9" s="7">
        <v>40.650406504065039</v>
      </c>
      <c r="J9" s="28">
        <v>0</v>
      </c>
      <c r="K9" s="7">
        <v>60.368246302444909</v>
      </c>
      <c r="L9" s="28">
        <v>65.160729800173769</v>
      </c>
      <c r="M9" s="28">
        <v>90.313840596071344</v>
      </c>
      <c r="N9" s="28">
        <v>50.352467270896277</v>
      </c>
      <c r="O9" s="28">
        <v>48.426150121065376</v>
      </c>
      <c r="P9" s="28">
        <v>76.266015863331305</v>
      </c>
      <c r="Q9" s="28">
        <v>48.524844720496894</v>
      </c>
      <c r="R9" s="28">
        <v>61.406202026404671</v>
      </c>
      <c r="S9" s="28">
        <v>69.9912510936133</v>
      </c>
      <c r="T9" s="28">
        <v>0</v>
      </c>
      <c r="U9" s="28">
        <v>173.91304347826087</v>
      </c>
      <c r="V9" s="28">
        <v>0</v>
      </c>
      <c r="W9" s="28">
        <v>0</v>
      </c>
      <c r="X9" s="28">
        <v>258.84383088869714</v>
      </c>
      <c r="Y9" s="28">
        <v>47.61904761904762</v>
      </c>
      <c r="Z9" s="28">
        <v>206.18556701030928</v>
      </c>
      <c r="AA9" s="28">
        <v>0</v>
      </c>
      <c r="AB9" s="28">
        <v>67.446043165467628</v>
      </c>
      <c r="AC9" s="28">
        <v>0</v>
      </c>
      <c r="AD9" s="28">
        <v>42.462845010615716</v>
      </c>
      <c r="AE9" s="28">
        <v>33.211557622052474</v>
      </c>
      <c r="AF9" s="28">
        <v>0</v>
      </c>
      <c r="AG9" s="28">
        <v>29.231218941829873</v>
      </c>
      <c r="AH9" s="28">
        <v>105.3740779768177</v>
      </c>
      <c r="AI9" s="28">
        <v>127.38853503184713</v>
      </c>
      <c r="AJ9" s="28">
        <v>0</v>
      </c>
      <c r="AK9" s="28">
        <v>91.659028414298817</v>
      </c>
      <c r="AL9" s="28">
        <v>0</v>
      </c>
      <c r="AM9" s="28">
        <v>0</v>
      </c>
      <c r="AN9" s="28">
        <v>0</v>
      </c>
      <c r="AO9" s="28">
        <v>0</v>
      </c>
      <c r="AP9" s="28">
        <v>97.75171065493646</v>
      </c>
      <c r="AQ9" s="28">
        <v>173.11021350259665</v>
      </c>
      <c r="AR9" s="28">
        <v>0</v>
      </c>
      <c r="AS9" s="28">
        <v>0</v>
      </c>
      <c r="AT9" s="28">
        <v>304.8780487804878</v>
      </c>
      <c r="AU9" s="28">
        <v>0</v>
      </c>
      <c r="AV9" s="28">
        <v>0</v>
      </c>
      <c r="AW9" s="28">
        <v>184.84288354898337</v>
      </c>
      <c r="AX9" s="28">
        <v>500</v>
      </c>
      <c r="AY9" s="28">
        <v>328.40722495894909</v>
      </c>
      <c r="AZ9" s="28">
        <v>0</v>
      </c>
      <c r="BA9" s="28">
        <v>0</v>
      </c>
      <c r="BB9" s="28">
        <v>0</v>
      </c>
      <c r="BC9" s="28">
        <v>0</v>
      </c>
      <c r="BD9" s="159">
        <f t="shared" si="1"/>
        <v>5055.4289811200515</v>
      </c>
      <c r="BE9" s="159">
        <f t="shared" si="2"/>
        <v>3478.9358734836724</v>
      </c>
      <c r="BF9" s="7">
        <f t="shared" si="3"/>
        <v>0</v>
      </c>
      <c r="BG9" s="7">
        <f t="shared" si="4"/>
        <v>0</v>
      </c>
      <c r="BH9" s="7">
        <f t="shared" si="5"/>
        <v>3582.9268292682927</v>
      </c>
      <c r="BI9" s="7">
        <f t="shared" si="6"/>
        <v>0</v>
      </c>
      <c r="BJ9" s="7">
        <f t="shared" si="7"/>
        <v>5320.8572290974944</v>
      </c>
      <c r="BK9" s="7">
        <f t="shared" si="8"/>
        <v>5743.2667245873163</v>
      </c>
      <c r="BL9" s="7">
        <f t="shared" si="9"/>
        <v>7960.2619101377286</v>
      </c>
      <c r="BM9" s="7">
        <f t="shared" si="10"/>
        <v>4438.0664652567975</v>
      </c>
      <c r="BN9" s="7">
        <f t="shared" si="11"/>
        <v>4268.2808716707023</v>
      </c>
      <c r="BO9" s="7">
        <f t="shared" si="12"/>
        <v>6722.0866381940214</v>
      </c>
      <c r="BP9" s="7">
        <f t="shared" si="13"/>
        <v>4276.9798136645959</v>
      </c>
      <c r="BQ9" s="7">
        <f t="shared" si="14"/>
        <v>5412.342646607307</v>
      </c>
      <c r="BR9" s="7">
        <f t="shared" si="15"/>
        <v>6169.0288713910759</v>
      </c>
      <c r="BS9" s="7">
        <f t="shared" si="16"/>
        <v>0</v>
      </c>
      <c r="BT9" s="7">
        <f t="shared" si="17"/>
        <v>15328.695652173912</v>
      </c>
      <c r="BU9" s="7">
        <f t="shared" si="18"/>
        <v>0</v>
      </c>
      <c r="BV9" s="7">
        <f t="shared" si="19"/>
        <v>0</v>
      </c>
      <c r="BW9" s="7">
        <f t="shared" si="20"/>
        <v>22814.495254529767</v>
      </c>
      <c r="BX9" s="7">
        <f t="shared" si="21"/>
        <v>4197.1428571428569</v>
      </c>
      <c r="BY9" s="7">
        <f t="shared" si="22"/>
        <v>18173.195876288661</v>
      </c>
      <c r="BZ9" s="7">
        <f t="shared" si="23"/>
        <v>0</v>
      </c>
      <c r="CA9" s="7">
        <f t="shared" si="24"/>
        <v>5944.6942446043167</v>
      </c>
      <c r="CB9" s="7">
        <f t="shared" si="25"/>
        <v>0</v>
      </c>
      <c r="CC9" s="7">
        <f t="shared" si="26"/>
        <v>3742.6751592356695</v>
      </c>
      <c r="CD9" s="7">
        <f t="shared" si="27"/>
        <v>2927.2666888077051</v>
      </c>
      <c r="CE9" s="7">
        <f t="shared" si="28"/>
        <v>0</v>
      </c>
      <c r="CF9" s="7">
        <f t="shared" si="29"/>
        <v>2576.4396375328852</v>
      </c>
      <c r="CG9" s="7">
        <f t="shared" si="30"/>
        <v>9287.6712328767117</v>
      </c>
      <c r="CH9" s="7">
        <f t="shared" si="31"/>
        <v>11228.025477707008</v>
      </c>
      <c r="CI9" s="7">
        <f t="shared" si="32"/>
        <v>0</v>
      </c>
      <c r="CJ9" s="7">
        <f t="shared" si="33"/>
        <v>8078.8267644362977</v>
      </c>
      <c r="CK9" s="7">
        <f t="shared" si="34"/>
        <v>0</v>
      </c>
      <c r="CL9" s="7">
        <f t="shared" si="35"/>
        <v>0</v>
      </c>
      <c r="CM9" s="7">
        <f t="shared" si="36"/>
        <v>0</v>
      </c>
      <c r="CN9" s="7">
        <f t="shared" si="37"/>
        <v>0</v>
      </c>
      <c r="CO9" s="7">
        <f t="shared" si="38"/>
        <v>8615.8357771260999</v>
      </c>
      <c r="CP9" s="7">
        <f t="shared" si="39"/>
        <v>15257.934218118868</v>
      </c>
      <c r="CQ9" s="7">
        <f t="shared" si="40"/>
        <v>0</v>
      </c>
      <c r="CR9" s="7">
        <f t="shared" si="41"/>
        <v>0</v>
      </c>
      <c r="CS9" s="7">
        <f t="shared" si="42"/>
        <v>26871.951219512197</v>
      </c>
      <c r="CT9" s="7">
        <f t="shared" si="43"/>
        <v>0</v>
      </c>
      <c r="CU9" s="7">
        <f t="shared" si="44"/>
        <v>0</v>
      </c>
      <c r="CV9" s="7">
        <f t="shared" si="45"/>
        <v>16292.051756007395</v>
      </c>
      <c r="CW9" s="7">
        <f t="shared" si="46"/>
        <v>44070</v>
      </c>
      <c r="CX9" s="7">
        <f t="shared" si="47"/>
        <v>28945.812807881772</v>
      </c>
      <c r="CY9" s="7">
        <f t="shared" si="48"/>
        <v>0</v>
      </c>
      <c r="CZ9" s="7">
        <f t="shared" si="49"/>
        <v>0</v>
      </c>
      <c r="DA9" s="7">
        <f t="shared" si="50"/>
        <v>0</v>
      </c>
      <c r="DB9" s="7">
        <f t="shared" si="51"/>
        <v>0</v>
      </c>
    </row>
    <row r="10" spans="1:106">
      <c r="A10" s="10" t="s">
        <v>948</v>
      </c>
      <c r="B10" s="9">
        <f>H27国死亡率!C14</f>
        <v>55.6</v>
      </c>
      <c r="C10" s="8">
        <v>8972000</v>
      </c>
      <c r="D10" s="28">
        <f t="shared" si="0"/>
        <v>4988.4319999999998</v>
      </c>
      <c r="E10" s="28">
        <v>45.920595010463877</v>
      </c>
      <c r="F10" s="28">
        <v>52.903055151434991</v>
      </c>
      <c r="G10" s="7">
        <v>58.490933905244695</v>
      </c>
      <c r="H10" s="27">
        <v>115.64035848511132</v>
      </c>
      <c r="I10" s="7">
        <v>0</v>
      </c>
      <c r="J10" s="28">
        <v>41.771094402673349</v>
      </c>
      <c r="K10" s="7">
        <v>85.592011412268192</v>
      </c>
      <c r="L10" s="28">
        <v>59.230009871668308</v>
      </c>
      <c r="M10" s="28">
        <v>23.164234422052349</v>
      </c>
      <c r="N10" s="28">
        <v>84.997875053123664</v>
      </c>
      <c r="O10" s="28">
        <v>17.307026652821047</v>
      </c>
      <c r="P10" s="28">
        <v>42.526047203912391</v>
      </c>
      <c r="Q10" s="28">
        <v>42.027401866016646</v>
      </c>
      <c r="R10" s="28">
        <v>38.585209003215432</v>
      </c>
      <c r="S10" s="28">
        <v>37.188545927854221</v>
      </c>
      <c r="T10" s="28">
        <v>0</v>
      </c>
      <c r="U10" s="28">
        <v>0</v>
      </c>
      <c r="V10" s="28">
        <v>74.850299401197603</v>
      </c>
      <c r="W10" s="28">
        <v>0</v>
      </c>
      <c r="X10" s="28">
        <v>0</v>
      </c>
      <c r="Y10" s="28">
        <v>40.074806305102854</v>
      </c>
      <c r="Z10" s="28">
        <v>83.61204013377926</v>
      </c>
      <c r="AA10" s="28">
        <v>0</v>
      </c>
      <c r="AB10" s="28">
        <v>0</v>
      </c>
      <c r="AC10" s="28">
        <v>0</v>
      </c>
      <c r="AD10" s="28">
        <v>37.34129947722181</v>
      </c>
      <c r="AE10" s="28">
        <v>33.955857385398986</v>
      </c>
      <c r="AF10" s="28">
        <v>0</v>
      </c>
      <c r="AG10" s="28">
        <v>33.613445378151262</v>
      </c>
      <c r="AH10" s="28">
        <v>96.618357487922708</v>
      </c>
      <c r="AI10" s="28">
        <v>0</v>
      </c>
      <c r="AJ10" s="28">
        <v>0</v>
      </c>
      <c r="AK10" s="28">
        <v>69.832402234636874</v>
      </c>
      <c r="AL10" s="28">
        <v>114.5475372279496</v>
      </c>
      <c r="AM10" s="28">
        <v>310.07751937984494</v>
      </c>
      <c r="AN10" s="28">
        <v>112.48593925759282</v>
      </c>
      <c r="AO10" s="28">
        <v>131.75230566534916</v>
      </c>
      <c r="AP10" s="28">
        <v>0</v>
      </c>
      <c r="AQ10" s="28">
        <v>0</v>
      </c>
      <c r="AR10" s="28">
        <v>396.82539682539681</v>
      </c>
      <c r="AS10" s="28">
        <v>242.13075060532688</v>
      </c>
      <c r="AT10" s="28">
        <v>0</v>
      </c>
      <c r="AU10" s="28">
        <v>112.99435028248588</v>
      </c>
      <c r="AV10" s="28">
        <v>0</v>
      </c>
      <c r="AW10" s="28">
        <v>0</v>
      </c>
      <c r="AX10" s="28">
        <v>0</v>
      </c>
      <c r="AY10" s="28">
        <v>0</v>
      </c>
      <c r="AZ10" s="28">
        <v>314.46540880503147</v>
      </c>
      <c r="BA10" s="28">
        <v>0</v>
      </c>
      <c r="BB10" s="28">
        <v>0</v>
      </c>
      <c r="BC10" s="28">
        <v>0</v>
      </c>
      <c r="BD10" s="159">
        <f t="shared" si="1"/>
        <v>4119.9957843388183</v>
      </c>
      <c r="BE10" s="159">
        <f t="shared" si="2"/>
        <v>4746.4621081867472</v>
      </c>
      <c r="BF10" s="7">
        <f t="shared" si="3"/>
        <v>5247.8065899785543</v>
      </c>
      <c r="BG10" s="7">
        <f t="shared" si="4"/>
        <v>10375.252963284187</v>
      </c>
      <c r="BH10" s="7">
        <f t="shared" si="5"/>
        <v>0</v>
      </c>
      <c r="BI10" s="7">
        <f t="shared" si="6"/>
        <v>3747.7025898078532</v>
      </c>
      <c r="BJ10" s="7">
        <f t="shared" si="7"/>
        <v>7679.315263908702</v>
      </c>
      <c r="BK10" s="7">
        <f t="shared" si="8"/>
        <v>5314.1164856860805</v>
      </c>
      <c r="BL10" s="7">
        <f t="shared" si="9"/>
        <v>2078.2951123465368</v>
      </c>
      <c r="BM10" s="7">
        <f t="shared" si="10"/>
        <v>7626.0093497662556</v>
      </c>
      <c r="BN10" s="7">
        <f t="shared" si="11"/>
        <v>1552.7864312911042</v>
      </c>
      <c r="BO10" s="7">
        <f t="shared" si="12"/>
        <v>3815.4369551350201</v>
      </c>
      <c r="BP10" s="7">
        <f t="shared" si="13"/>
        <v>3770.6984954190134</v>
      </c>
      <c r="BQ10" s="7">
        <f t="shared" si="14"/>
        <v>3461.8649517684885</v>
      </c>
      <c r="BR10" s="7">
        <f t="shared" si="15"/>
        <v>3336.5563406470806</v>
      </c>
      <c r="BS10" s="7">
        <f t="shared" si="16"/>
        <v>0</v>
      </c>
      <c r="BT10" s="7">
        <f t="shared" si="17"/>
        <v>0</v>
      </c>
      <c r="BU10" s="7">
        <f t="shared" si="18"/>
        <v>6715.5688622754487</v>
      </c>
      <c r="BV10" s="7">
        <f t="shared" si="19"/>
        <v>0</v>
      </c>
      <c r="BW10" s="7">
        <f t="shared" si="20"/>
        <v>0</v>
      </c>
      <c r="BX10" s="7">
        <f t="shared" si="21"/>
        <v>3595.5116216938281</v>
      </c>
      <c r="BY10" s="7">
        <f t="shared" si="22"/>
        <v>7501.6722408026753</v>
      </c>
      <c r="BZ10" s="7">
        <f t="shared" si="23"/>
        <v>0</v>
      </c>
      <c r="CA10" s="7">
        <f t="shared" si="24"/>
        <v>0</v>
      </c>
      <c r="CB10" s="7">
        <f t="shared" si="25"/>
        <v>0</v>
      </c>
      <c r="CC10" s="7">
        <f t="shared" si="26"/>
        <v>3350.2613890963407</v>
      </c>
      <c r="CD10" s="7">
        <f t="shared" si="27"/>
        <v>3046.5195246179969</v>
      </c>
      <c r="CE10" s="7">
        <f t="shared" si="28"/>
        <v>0</v>
      </c>
      <c r="CF10" s="7">
        <f t="shared" si="29"/>
        <v>3015.798319327731</v>
      </c>
      <c r="CG10" s="7">
        <f t="shared" si="30"/>
        <v>8668.5990338164265</v>
      </c>
      <c r="CH10" s="7">
        <f t="shared" si="31"/>
        <v>0</v>
      </c>
      <c r="CI10" s="7">
        <f t="shared" si="32"/>
        <v>0</v>
      </c>
      <c r="CJ10" s="7">
        <f t="shared" si="33"/>
        <v>6265.36312849162</v>
      </c>
      <c r="CK10" s="7">
        <f t="shared" si="34"/>
        <v>10277.205040091638</v>
      </c>
      <c r="CL10" s="7">
        <f t="shared" si="35"/>
        <v>27820.155038759691</v>
      </c>
      <c r="CM10" s="7">
        <f t="shared" si="36"/>
        <v>10092.238470191227</v>
      </c>
      <c r="CN10" s="7">
        <f t="shared" si="37"/>
        <v>11820.816864295124</v>
      </c>
      <c r="CO10" s="7">
        <f t="shared" si="38"/>
        <v>0</v>
      </c>
      <c r="CP10" s="7">
        <f t="shared" si="39"/>
        <v>0</v>
      </c>
      <c r="CQ10" s="7">
        <f t="shared" si="40"/>
        <v>35603.174603174601</v>
      </c>
      <c r="CR10" s="7">
        <f t="shared" si="41"/>
        <v>21723.970944309927</v>
      </c>
      <c r="CS10" s="7">
        <f t="shared" si="42"/>
        <v>0</v>
      </c>
      <c r="CT10" s="7">
        <f t="shared" si="43"/>
        <v>10137.853107344634</v>
      </c>
      <c r="CU10" s="7">
        <f t="shared" si="44"/>
        <v>0</v>
      </c>
      <c r="CV10" s="7">
        <f t="shared" si="45"/>
        <v>0</v>
      </c>
      <c r="CW10" s="7">
        <f t="shared" si="46"/>
        <v>0</v>
      </c>
      <c r="CX10" s="7">
        <f t="shared" si="47"/>
        <v>0</v>
      </c>
      <c r="CY10" s="7">
        <f t="shared" si="48"/>
        <v>28213.836477987425</v>
      </c>
      <c r="CZ10" s="7">
        <f t="shared" si="49"/>
        <v>0</v>
      </c>
      <c r="DA10" s="7">
        <f t="shared" si="50"/>
        <v>0</v>
      </c>
      <c r="DB10" s="7">
        <f t="shared" si="51"/>
        <v>0</v>
      </c>
    </row>
    <row r="11" spans="1:106">
      <c r="A11" s="10" t="s">
        <v>949</v>
      </c>
      <c r="B11" s="9">
        <f>H27国死亡率!C15</f>
        <v>63.7</v>
      </c>
      <c r="C11" s="8">
        <v>9130000</v>
      </c>
      <c r="D11" s="28">
        <f t="shared" si="0"/>
        <v>5815.81</v>
      </c>
      <c r="E11" s="28">
        <v>65.013404825737268</v>
      </c>
      <c r="F11" s="28">
        <v>76.399665751462337</v>
      </c>
      <c r="G11" s="7">
        <v>34.916201117318437</v>
      </c>
      <c r="H11" s="27">
        <v>26.730820636193531</v>
      </c>
      <c r="I11" s="7">
        <v>56.785917092561043</v>
      </c>
      <c r="J11" s="28">
        <v>120.57877813504824</v>
      </c>
      <c r="K11" s="7">
        <v>73.87343018960847</v>
      </c>
      <c r="L11" s="28">
        <v>102.30179028132991</v>
      </c>
      <c r="M11" s="28">
        <v>58.696928194091171</v>
      </c>
      <c r="N11" s="28">
        <v>41.937513105472846</v>
      </c>
      <c r="O11" s="28">
        <v>151.5151515151515</v>
      </c>
      <c r="P11" s="28">
        <v>78.76599934361667</v>
      </c>
      <c r="Q11" s="28">
        <v>44.290248763563888</v>
      </c>
      <c r="R11" s="28">
        <v>81.168831168831176</v>
      </c>
      <c r="S11" s="28">
        <v>46.551322833423846</v>
      </c>
      <c r="T11" s="28">
        <v>197.23865877712032</v>
      </c>
      <c r="U11" s="28">
        <v>47.709923664122137</v>
      </c>
      <c r="V11" s="28">
        <v>51.484468851896338</v>
      </c>
      <c r="W11" s="28">
        <v>0</v>
      </c>
      <c r="X11" s="28">
        <v>48.169556840077071</v>
      </c>
      <c r="Y11" s="28">
        <v>49.236829148202858</v>
      </c>
      <c r="Z11" s="28">
        <v>81.900081900081901</v>
      </c>
      <c r="AA11" s="28">
        <v>0</v>
      </c>
      <c r="AB11" s="28">
        <v>59.394179370421703</v>
      </c>
      <c r="AC11" s="28">
        <v>53.850296176628973</v>
      </c>
      <c r="AD11" s="28">
        <v>38.284839203675347</v>
      </c>
      <c r="AE11" s="28">
        <v>0</v>
      </c>
      <c r="AF11" s="28">
        <v>0</v>
      </c>
      <c r="AG11" s="28">
        <v>104.38413361169101</v>
      </c>
      <c r="AH11" s="28">
        <v>0</v>
      </c>
      <c r="AI11" s="28">
        <v>0</v>
      </c>
      <c r="AJ11" s="28">
        <v>183.48623853211009</v>
      </c>
      <c r="AK11" s="28">
        <v>126.58227848101266</v>
      </c>
      <c r="AL11" s="28">
        <v>179.21146953405017</v>
      </c>
      <c r="AM11" s="28">
        <v>0</v>
      </c>
      <c r="AN11" s="28">
        <v>106.15711252653928</v>
      </c>
      <c r="AO11" s="28">
        <v>0</v>
      </c>
      <c r="AP11" s="28">
        <v>0</v>
      </c>
      <c r="AQ11" s="28">
        <v>141.3094677343382</v>
      </c>
      <c r="AR11" s="28">
        <v>0</v>
      </c>
      <c r="AS11" s="28">
        <v>456.62100456621005</v>
      </c>
      <c r="AT11" s="28">
        <v>0</v>
      </c>
      <c r="AU11" s="28">
        <v>0</v>
      </c>
      <c r="AV11" s="28">
        <v>0</v>
      </c>
      <c r="AW11" s="28">
        <v>0</v>
      </c>
      <c r="AX11" s="28">
        <v>404.85829959514172</v>
      </c>
      <c r="AY11" s="28">
        <v>0</v>
      </c>
      <c r="AZ11" s="28">
        <v>0</v>
      </c>
      <c r="BA11" s="28">
        <v>0</v>
      </c>
      <c r="BB11" s="28">
        <v>0</v>
      </c>
      <c r="BC11" s="28">
        <v>578.03468208092488</v>
      </c>
      <c r="BD11" s="159">
        <f t="shared" si="1"/>
        <v>5935.7238605898128</v>
      </c>
      <c r="BE11" s="159">
        <f t="shared" si="2"/>
        <v>6975.2894831085114</v>
      </c>
      <c r="BF11" s="7">
        <f t="shared" si="3"/>
        <v>3187.8491620111736</v>
      </c>
      <c r="BG11" s="7">
        <f t="shared" si="4"/>
        <v>2440.5239240844694</v>
      </c>
      <c r="BH11" s="7">
        <f t="shared" si="5"/>
        <v>5184.5542305508234</v>
      </c>
      <c r="BI11" s="7">
        <f t="shared" si="6"/>
        <v>11008.842443729904</v>
      </c>
      <c r="BJ11" s="7">
        <f t="shared" si="7"/>
        <v>6744.6441763112534</v>
      </c>
      <c r="BK11" s="7">
        <f t="shared" si="8"/>
        <v>9340.1534526854211</v>
      </c>
      <c r="BL11" s="7">
        <f t="shared" si="9"/>
        <v>5359.0295441205235</v>
      </c>
      <c r="BM11" s="7">
        <f t="shared" si="10"/>
        <v>3828.894946529671</v>
      </c>
      <c r="BN11" s="7">
        <f t="shared" si="11"/>
        <v>13833.333333333332</v>
      </c>
      <c r="BO11" s="7">
        <f t="shared" si="12"/>
        <v>7191.3357400722016</v>
      </c>
      <c r="BP11" s="7">
        <f t="shared" si="13"/>
        <v>4043.6997121133827</v>
      </c>
      <c r="BQ11" s="7">
        <f t="shared" si="14"/>
        <v>7410.7142857142862</v>
      </c>
      <c r="BR11" s="7">
        <f t="shared" si="15"/>
        <v>4250.1357746915974</v>
      </c>
      <c r="BS11" s="7">
        <f t="shared" si="16"/>
        <v>18007.889546351085</v>
      </c>
      <c r="BT11" s="7">
        <f t="shared" si="17"/>
        <v>4355.9160305343512</v>
      </c>
      <c r="BU11" s="7">
        <f t="shared" si="18"/>
        <v>4700.5320061781358</v>
      </c>
      <c r="BV11" s="7">
        <f t="shared" si="19"/>
        <v>0</v>
      </c>
      <c r="BW11" s="7">
        <f t="shared" si="20"/>
        <v>4397.8805394990368</v>
      </c>
      <c r="BX11" s="7">
        <f t="shared" si="21"/>
        <v>4495.3225012309213</v>
      </c>
      <c r="BY11" s="7">
        <f t="shared" si="22"/>
        <v>7477.4774774774778</v>
      </c>
      <c r="BZ11" s="7">
        <f t="shared" si="23"/>
        <v>0</v>
      </c>
      <c r="CA11" s="7">
        <f t="shared" si="24"/>
        <v>5422.6885765195011</v>
      </c>
      <c r="CB11" s="7">
        <f t="shared" si="25"/>
        <v>4916.5320409262249</v>
      </c>
      <c r="CC11" s="7">
        <f t="shared" si="26"/>
        <v>3495.405819295559</v>
      </c>
      <c r="CD11" s="7">
        <f t="shared" si="27"/>
        <v>0</v>
      </c>
      <c r="CE11" s="7">
        <f t="shared" si="28"/>
        <v>0</v>
      </c>
      <c r="CF11" s="7">
        <f t="shared" si="29"/>
        <v>9530.271398747389</v>
      </c>
      <c r="CG11" s="7">
        <f t="shared" si="30"/>
        <v>0</v>
      </c>
      <c r="CH11" s="7">
        <f t="shared" si="31"/>
        <v>0</v>
      </c>
      <c r="CI11" s="7">
        <f t="shared" si="32"/>
        <v>16752.293577981651</v>
      </c>
      <c r="CJ11" s="7">
        <f t="shared" si="33"/>
        <v>11556.962025316456</v>
      </c>
      <c r="CK11" s="7">
        <f t="shared" si="34"/>
        <v>16362.007168458782</v>
      </c>
      <c r="CL11" s="7">
        <f t="shared" si="35"/>
        <v>0</v>
      </c>
      <c r="CM11" s="7">
        <f t="shared" si="36"/>
        <v>9692.1443736730362</v>
      </c>
      <c r="CN11" s="7">
        <f t="shared" si="37"/>
        <v>0</v>
      </c>
      <c r="CO11" s="7">
        <f t="shared" si="38"/>
        <v>0</v>
      </c>
      <c r="CP11" s="7">
        <f t="shared" si="39"/>
        <v>12901.554404145079</v>
      </c>
      <c r="CQ11" s="7">
        <f t="shared" si="40"/>
        <v>0</v>
      </c>
      <c r="CR11" s="7">
        <f t="shared" si="41"/>
        <v>41689.497716894977</v>
      </c>
      <c r="CS11" s="7">
        <f t="shared" si="42"/>
        <v>0</v>
      </c>
      <c r="CT11" s="7">
        <f t="shared" si="43"/>
        <v>0</v>
      </c>
      <c r="CU11" s="7">
        <f t="shared" si="44"/>
        <v>0</v>
      </c>
      <c r="CV11" s="7">
        <f t="shared" si="45"/>
        <v>0</v>
      </c>
      <c r="CW11" s="7">
        <f t="shared" si="46"/>
        <v>36963.562753036436</v>
      </c>
      <c r="CX11" s="7">
        <f t="shared" si="47"/>
        <v>0</v>
      </c>
      <c r="CY11" s="7">
        <f t="shared" si="48"/>
        <v>0</v>
      </c>
      <c r="CZ11" s="7">
        <f t="shared" si="49"/>
        <v>0</v>
      </c>
      <c r="DA11" s="7">
        <f t="shared" si="50"/>
        <v>0</v>
      </c>
      <c r="DB11" s="7">
        <f t="shared" si="51"/>
        <v>52774.566473988438</v>
      </c>
    </row>
    <row r="12" spans="1:106">
      <c r="A12" s="10" t="s">
        <v>950</v>
      </c>
      <c r="B12" s="9">
        <f>H27国死亡率!C16</f>
        <v>82.4</v>
      </c>
      <c r="C12" s="8">
        <v>9289000</v>
      </c>
      <c r="D12" s="28">
        <f t="shared" si="0"/>
        <v>7654.1360000000004</v>
      </c>
      <c r="E12" s="28">
        <v>76.238441501435247</v>
      </c>
      <c r="F12" s="28">
        <v>73.774292820707387</v>
      </c>
      <c r="G12" s="7">
        <v>103.3210332103321</v>
      </c>
      <c r="H12" s="27">
        <v>133.68983957219251</v>
      </c>
      <c r="I12" s="7">
        <v>83.752093802345058</v>
      </c>
      <c r="J12" s="28">
        <v>0</v>
      </c>
      <c r="K12" s="7">
        <v>43.554006968641112</v>
      </c>
      <c r="L12" s="28">
        <v>76.982294072363345</v>
      </c>
      <c r="M12" s="28">
        <v>111.60714285714285</v>
      </c>
      <c r="N12" s="28">
        <v>41.981528127623847</v>
      </c>
      <c r="O12" s="28">
        <v>38.694698826260804</v>
      </c>
      <c r="P12" s="28">
        <v>62.613843351548269</v>
      </c>
      <c r="Q12" s="28">
        <v>89.772362936838732</v>
      </c>
      <c r="R12" s="28">
        <v>173.78859129012471</v>
      </c>
      <c r="S12" s="28">
        <v>51.80676078228209</v>
      </c>
      <c r="T12" s="28">
        <v>78.864353312302839</v>
      </c>
      <c r="U12" s="28">
        <v>114.94252873563218</v>
      </c>
      <c r="V12" s="28">
        <v>70.932047098879266</v>
      </c>
      <c r="W12" s="28">
        <v>113.89521640091115</v>
      </c>
      <c r="X12" s="28">
        <v>0</v>
      </c>
      <c r="Y12" s="28">
        <v>76.561303729629216</v>
      </c>
      <c r="Z12" s="28">
        <v>70.274068868587491</v>
      </c>
      <c r="AA12" s="28">
        <v>84.175084175084166</v>
      </c>
      <c r="AB12" s="28">
        <v>45.139933794763763</v>
      </c>
      <c r="AC12" s="28">
        <v>180.18018018018017</v>
      </c>
      <c r="AD12" s="28">
        <v>69.735006973500688</v>
      </c>
      <c r="AE12" s="28">
        <v>45.72473708276177</v>
      </c>
      <c r="AF12" s="28">
        <v>127.55102040816325</v>
      </c>
      <c r="AG12" s="28">
        <v>32.478077297823965</v>
      </c>
      <c r="AH12" s="28">
        <v>161.68148746968473</v>
      </c>
      <c r="AI12" s="28">
        <v>0</v>
      </c>
      <c r="AJ12" s="28">
        <v>0</v>
      </c>
      <c r="AK12" s="28">
        <v>52.137643378519293</v>
      </c>
      <c r="AL12" s="28">
        <v>76.628352490421463</v>
      </c>
      <c r="AM12" s="28">
        <v>0</v>
      </c>
      <c r="AN12" s="28">
        <v>0</v>
      </c>
      <c r="AO12" s="28">
        <v>95.238095238095241</v>
      </c>
      <c r="AP12" s="28">
        <v>75.13148009015778</v>
      </c>
      <c r="AQ12" s="28">
        <v>41.237113402061858</v>
      </c>
      <c r="AR12" s="28">
        <v>114.81056257175661</v>
      </c>
      <c r="AS12" s="28">
        <v>0</v>
      </c>
      <c r="AT12" s="28">
        <v>106.38297872340426</v>
      </c>
      <c r="AU12" s="28">
        <v>85.178875638841575</v>
      </c>
      <c r="AV12" s="28">
        <v>0</v>
      </c>
      <c r="AW12" s="28">
        <v>0</v>
      </c>
      <c r="AX12" s="28">
        <v>0</v>
      </c>
      <c r="AY12" s="28">
        <v>161.03059581320451</v>
      </c>
      <c r="AZ12" s="28">
        <v>0</v>
      </c>
      <c r="BA12" s="28">
        <v>211.41649048625794</v>
      </c>
      <c r="BB12" s="28">
        <v>237.52969121140143</v>
      </c>
      <c r="BC12" s="28">
        <v>0</v>
      </c>
      <c r="BD12" s="159">
        <f t="shared" si="1"/>
        <v>7081.7888310683202</v>
      </c>
      <c r="BE12" s="159">
        <f t="shared" si="2"/>
        <v>6852.8940601155091</v>
      </c>
      <c r="BF12" s="7">
        <f t="shared" si="3"/>
        <v>9597.4907749077483</v>
      </c>
      <c r="BG12" s="7">
        <f t="shared" si="4"/>
        <v>12418.449197860964</v>
      </c>
      <c r="BH12" s="7">
        <f t="shared" si="5"/>
        <v>7779.7319932998325</v>
      </c>
      <c r="BI12" s="7">
        <f t="shared" si="6"/>
        <v>0</v>
      </c>
      <c r="BJ12" s="7">
        <f t="shared" si="7"/>
        <v>4045.731707317073</v>
      </c>
      <c r="BK12" s="7">
        <f t="shared" si="8"/>
        <v>7150.8852963818308</v>
      </c>
      <c r="BL12" s="7">
        <f t="shared" si="9"/>
        <v>10367.187499999998</v>
      </c>
      <c r="BM12" s="7">
        <f t="shared" si="10"/>
        <v>3899.664147774979</v>
      </c>
      <c r="BN12" s="7">
        <f t="shared" si="11"/>
        <v>3594.3505739713664</v>
      </c>
      <c r="BO12" s="7">
        <f t="shared" si="12"/>
        <v>5816.1999089253186</v>
      </c>
      <c r="BP12" s="7">
        <f t="shared" si="13"/>
        <v>8338.9547932029491</v>
      </c>
      <c r="BQ12" s="7">
        <f t="shared" si="14"/>
        <v>16143.222244939685</v>
      </c>
      <c r="BR12" s="7">
        <f t="shared" si="15"/>
        <v>4812.3300090661833</v>
      </c>
      <c r="BS12" s="7">
        <f t="shared" si="16"/>
        <v>7325.7097791798105</v>
      </c>
      <c r="BT12" s="7">
        <f t="shared" si="17"/>
        <v>10677.011494252874</v>
      </c>
      <c r="BU12" s="7">
        <f t="shared" si="18"/>
        <v>6588.8778550148954</v>
      </c>
      <c r="BV12" s="7">
        <f t="shared" si="19"/>
        <v>10579.726651480636</v>
      </c>
      <c r="BW12" s="7">
        <f t="shared" si="20"/>
        <v>0</v>
      </c>
      <c r="BX12" s="7">
        <f t="shared" si="21"/>
        <v>7111.7795034452583</v>
      </c>
      <c r="BY12" s="7">
        <f t="shared" si="22"/>
        <v>6527.7582572030924</v>
      </c>
      <c r="BZ12" s="7">
        <f t="shared" si="23"/>
        <v>7819.0235690235686</v>
      </c>
      <c r="CA12" s="7">
        <f t="shared" si="24"/>
        <v>4193.0484501956062</v>
      </c>
      <c r="CB12" s="7">
        <f t="shared" si="25"/>
        <v>16736.936936936938</v>
      </c>
      <c r="CC12" s="7">
        <f t="shared" si="26"/>
        <v>6477.6847977684783</v>
      </c>
      <c r="CD12" s="7">
        <f t="shared" si="27"/>
        <v>4247.3708276177404</v>
      </c>
      <c r="CE12" s="7">
        <f t="shared" si="28"/>
        <v>11848.214285714286</v>
      </c>
      <c r="CF12" s="7">
        <f t="shared" si="29"/>
        <v>3016.8886001948676</v>
      </c>
      <c r="CG12" s="7">
        <f t="shared" si="30"/>
        <v>15018.593371059014</v>
      </c>
      <c r="CH12" s="7">
        <f t="shared" si="31"/>
        <v>0</v>
      </c>
      <c r="CI12" s="7">
        <f t="shared" si="32"/>
        <v>0</v>
      </c>
      <c r="CJ12" s="7">
        <f t="shared" si="33"/>
        <v>4843.0656934306571</v>
      </c>
      <c r="CK12" s="7">
        <f t="shared" si="34"/>
        <v>7118.0076628352499</v>
      </c>
      <c r="CL12" s="7">
        <f t="shared" si="35"/>
        <v>0</v>
      </c>
      <c r="CM12" s="7">
        <f t="shared" si="36"/>
        <v>0</v>
      </c>
      <c r="CN12" s="7">
        <f t="shared" si="37"/>
        <v>8846.6666666666679</v>
      </c>
      <c r="CO12" s="7">
        <f t="shared" si="38"/>
        <v>6978.9631855747557</v>
      </c>
      <c r="CP12" s="7">
        <f t="shared" si="39"/>
        <v>3830.5154639175262</v>
      </c>
      <c r="CQ12" s="7">
        <f t="shared" si="40"/>
        <v>10664.75315729047</v>
      </c>
      <c r="CR12" s="7">
        <f t="shared" si="41"/>
        <v>0</v>
      </c>
      <c r="CS12" s="7">
        <f t="shared" si="42"/>
        <v>9881.9148936170222</v>
      </c>
      <c r="CT12" s="7">
        <f t="shared" si="43"/>
        <v>7912.2657580919931</v>
      </c>
      <c r="CU12" s="7">
        <f t="shared" si="44"/>
        <v>0</v>
      </c>
      <c r="CV12" s="7">
        <f t="shared" si="45"/>
        <v>0</v>
      </c>
      <c r="CW12" s="7">
        <f t="shared" si="46"/>
        <v>0</v>
      </c>
      <c r="CX12" s="7">
        <f t="shared" si="47"/>
        <v>14958.132045088567</v>
      </c>
      <c r="CY12" s="7">
        <f t="shared" si="48"/>
        <v>0</v>
      </c>
      <c r="CZ12" s="7">
        <f t="shared" si="49"/>
        <v>19638.477801268502</v>
      </c>
      <c r="DA12" s="7">
        <f t="shared" si="50"/>
        <v>22064.133016627078</v>
      </c>
      <c r="DB12" s="7">
        <f t="shared" si="51"/>
        <v>0</v>
      </c>
    </row>
    <row r="13" spans="1:106">
      <c r="A13" s="10" t="s">
        <v>951</v>
      </c>
      <c r="B13" s="9">
        <f>H27国死亡率!C17</f>
        <v>126.2</v>
      </c>
      <c r="C13" s="8">
        <v>9400000</v>
      </c>
      <c r="D13" s="28">
        <f t="shared" si="0"/>
        <v>11862.8</v>
      </c>
      <c r="E13" s="28">
        <v>118.0615506661378</v>
      </c>
      <c r="F13" s="28">
        <v>122.44273251364726</v>
      </c>
      <c r="G13" s="7">
        <v>70.249385317878463</v>
      </c>
      <c r="H13" s="27">
        <v>125.8313859428366</v>
      </c>
      <c r="I13" s="7">
        <v>165.01650165016503</v>
      </c>
      <c r="J13" s="28">
        <v>225.8610954263128</v>
      </c>
      <c r="K13" s="7">
        <v>35.43586109142452</v>
      </c>
      <c r="L13" s="28">
        <v>135.48466559921172</v>
      </c>
      <c r="M13" s="28">
        <v>119.07597046915933</v>
      </c>
      <c r="N13" s="28">
        <v>151.88912094171255</v>
      </c>
      <c r="O13" s="28">
        <v>137.02961947928745</v>
      </c>
      <c r="P13" s="28">
        <v>142.8637264390064</v>
      </c>
      <c r="Q13" s="28">
        <v>152.50315523769456</v>
      </c>
      <c r="R13" s="28">
        <v>126.98950220115138</v>
      </c>
      <c r="S13" s="28">
        <v>74.371560315335415</v>
      </c>
      <c r="T13" s="28">
        <v>67.430883344571811</v>
      </c>
      <c r="U13" s="28">
        <v>84.507042253521135</v>
      </c>
      <c r="V13" s="28">
        <v>83.095916429249755</v>
      </c>
      <c r="W13" s="28">
        <v>96.525096525096529</v>
      </c>
      <c r="X13" s="28">
        <v>69.252077562326875</v>
      </c>
      <c r="Y13" s="28">
        <v>118.39708561020036</v>
      </c>
      <c r="Z13" s="28">
        <v>120.70006035003017</v>
      </c>
      <c r="AA13" s="28">
        <v>0</v>
      </c>
      <c r="AB13" s="28">
        <v>132.24597751818382</v>
      </c>
      <c r="AC13" s="28">
        <v>72.490032620514683</v>
      </c>
      <c r="AD13" s="28">
        <v>167.73832820799552</v>
      </c>
      <c r="AE13" s="28">
        <v>144.39274827530883</v>
      </c>
      <c r="AF13" s="28">
        <v>159.48963317384371</v>
      </c>
      <c r="AG13" s="28">
        <v>28.686173264486516</v>
      </c>
      <c r="AH13" s="28">
        <v>65.44502617801048</v>
      </c>
      <c r="AI13" s="28">
        <v>305.3435114503817</v>
      </c>
      <c r="AJ13" s="28">
        <v>136.61202185792351</v>
      </c>
      <c r="AK13" s="28">
        <v>49.480455220188034</v>
      </c>
      <c r="AL13" s="28">
        <v>0</v>
      </c>
      <c r="AM13" s="28">
        <v>0</v>
      </c>
      <c r="AN13" s="28">
        <v>74.850299401197603</v>
      </c>
      <c r="AO13" s="28">
        <v>0</v>
      </c>
      <c r="AP13" s="28">
        <v>192.92604501607715</v>
      </c>
      <c r="AQ13" s="28">
        <v>210.67415730337078</v>
      </c>
      <c r="AR13" s="28">
        <v>0</v>
      </c>
      <c r="AS13" s="28">
        <v>147.05882352941177</v>
      </c>
      <c r="AT13" s="28">
        <v>82.372322899505761</v>
      </c>
      <c r="AU13" s="28">
        <v>143.78145219266716</v>
      </c>
      <c r="AV13" s="28">
        <v>261.09660574412533</v>
      </c>
      <c r="AW13" s="28">
        <v>139.66480446927375</v>
      </c>
      <c r="AX13" s="28">
        <v>321.54340836012864</v>
      </c>
      <c r="AY13" s="28">
        <v>65.876152832674578</v>
      </c>
      <c r="AZ13" s="28">
        <v>204.49897750511249</v>
      </c>
      <c r="BA13" s="28">
        <v>422.83298097251588</v>
      </c>
      <c r="BB13" s="28">
        <v>0</v>
      </c>
      <c r="BC13" s="28">
        <v>254.45292620865141</v>
      </c>
      <c r="BD13" s="159">
        <f t="shared" si="1"/>
        <v>11097.785762616953</v>
      </c>
      <c r="BE13" s="159">
        <f t="shared" si="2"/>
        <v>11509.616856282842</v>
      </c>
      <c r="BF13" s="7">
        <f t="shared" si="3"/>
        <v>6603.442219880576</v>
      </c>
      <c r="BG13" s="7">
        <f t="shared" si="4"/>
        <v>11828.150278626639</v>
      </c>
      <c r="BH13" s="7">
        <f t="shared" si="5"/>
        <v>15511.551155115512</v>
      </c>
      <c r="BI13" s="7">
        <f t="shared" si="6"/>
        <v>21230.942970073404</v>
      </c>
      <c r="BJ13" s="7">
        <f t="shared" si="7"/>
        <v>3330.9709425939045</v>
      </c>
      <c r="BK13" s="7">
        <f t="shared" si="8"/>
        <v>12735.558566325903</v>
      </c>
      <c r="BL13" s="7">
        <f t="shared" si="9"/>
        <v>11193.141224100977</v>
      </c>
      <c r="BM13" s="7">
        <f t="shared" si="10"/>
        <v>14277.577368520981</v>
      </c>
      <c r="BN13" s="7">
        <f t="shared" si="11"/>
        <v>12880.784231053021</v>
      </c>
      <c r="BO13" s="7">
        <f t="shared" si="12"/>
        <v>13429.190285266603</v>
      </c>
      <c r="BP13" s="7">
        <f t="shared" si="13"/>
        <v>14335.296592343288</v>
      </c>
      <c r="BQ13" s="7">
        <f t="shared" si="14"/>
        <v>11937.01320690823</v>
      </c>
      <c r="BR13" s="7">
        <f t="shared" si="15"/>
        <v>6990.9266696415298</v>
      </c>
      <c r="BS13" s="7">
        <f t="shared" si="16"/>
        <v>6338.5030343897497</v>
      </c>
      <c r="BT13" s="7">
        <f t="shared" si="17"/>
        <v>7943.6619718309867</v>
      </c>
      <c r="BU13" s="7">
        <f t="shared" si="18"/>
        <v>7811.0161443494771</v>
      </c>
      <c r="BV13" s="7">
        <f t="shared" si="19"/>
        <v>9073.3590733590736</v>
      </c>
      <c r="BW13" s="7">
        <f t="shared" si="20"/>
        <v>6509.6952908587264</v>
      </c>
      <c r="BX13" s="7">
        <f t="shared" si="21"/>
        <v>11129.326047358834</v>
      </c>
      <c r="BY13" s="7">
        <f t="shared" si="22"/>
        <v>11345.805672902838</v>
      </c>
      <c r="BZ13" s="7">
        <f t="shared" si="23"/>
        <v>0</v>
      </c>
      <c r="CA13" s="7">
        <f t="shared" si="24"/>
        <v>12431.121886709279</v>
      </c>
      <c r="CB13" s="7">
        <f t="shared" si="25"/>
        <v>6814.06306632838</v>
      </c>
      <c r="CC13" s="7">
        <f t="shared" si="26"/>
        <v>15767.402851551578</v>
      </c>
      <c r="CD13" s="7">
        <f t="shared" si="27"/>
        <v>13572.918337879031</v>
      </c>
      <c r="CE13" s="7">
        <f t="shared" si="28"/>
        <v>14992.02551834131</v>
      </c>
      <c r="CF13" s="7">
        <f t="shared" si="29"/>
        <v>2696.5002868617325</v>
      </c>
      <c r="CG13" s="7">
        <f t="shared" si="30"/>
        <v>6151.8324607329841</v>
      </c>
      <c r="CH13" s="7">
        <f t="shared" si="31"/>
        <v>28702.290076335878</v>
      </c>
      <c r="CI13" s="7">
        <f t="shared" si="32"/>
        <v>12841.530054644809</v>
      </c>
      <c r="CJ13" s="7">
        <f t="shared" si="33"/>
        <v>4651.1627906976755</v>
      </c>
      <c r="CK13" s="7">
        <f t="shared" si="34"/>
        <v>0</v>
      </c>
      <c r="CL13" s="7">
        <f t="shared" si="35"/>
        <v>0</v>
      </c>
      <c r="CM13" s="7">
        <f t="shared" si="36"/>
        <v>7035.9281437125746</v>
      </c>
      <c r="CN13" s="7">
        <f t="shared" si="37"/>
        <v>0</v>
      </c>
      <c r="CO13" s="7">
        <f t="shared" si="38"/>
        <v>18135.048231511253</v>
      </c>
      <c r="CP13" s="7">
        <f t="shared" si="39"/>
        <v>19803.370786516851</v>
      </c>
      <c r="CQ13" s="7">
        <f t="shared" si="40"/>
        <v>0</v>
      </c>
      <c r="CR13" s="7">
        <f t="shared" si="41"/>
        <v>13823.529411764704</v>
      </c>
      <c r="CS13" s="7">
        <f t="shared" si="42"/>
        <v>7742.9983525535417</v>
      </c>
      <c r="CT13" s="7">
        <f t="shared" si="43"/>
        <v>13515.456506110713</v>
      </c>
      <c r="CU13" s="7">
        <f t="shared" si="44"/>
        <v>24543.08093994778</v>
      </c>
      <c r="CV13" s="7">
        <f t="shared" si="45"/>
        <v>13128.491620111732</v>
      </c>
      <c r="CW13" s="7">
        <f t="shared" si="46"/>
        <v>30225.080385852092</v>
      </c>
      <c r="CX13" s="7">
        <f t="shared" si="47"/>
        <v>6192.35836627141</v>
      </c>
      <c r="CY13" s="7">
        <f t="shared" si="48"/>
        <v>19222.903885480573</v>
      </c>
      <c r="CZ13" s="7">
        <f t="shared" si="49"/>
        <v>39746.300211416492</v>
      </c>
      <c r="DA13" s="7">
        <f t="shared" si="50"/>
        <v>0</v>
      </c>
      <c r="DB13" s="7">
        <f t="shared" si="51"/>
        <v>23918.575063613232</v>
      </c>
    </row>
    <row r="14" spans="1:106">
      <c r="A14" s="10" t="s">
        <v>952</v>
      </c>
      <c r="B14" s="9">
        <f>H27国死亡率!C18</f>
        <v>198.3</v>
      </c>
      <c r="C14" s="8">
        <v>8651000</v>
      </c>
      <c r="D14" s="28">
        <f t="shared" si="0"/>
        <v>17154.933000000001</v>
      </c>
      <c r="E14" s="28">
        <v>181.69752891360676</v>
      </c>
      <c r="F14" s="28">
        <v>187.44859509190721</v>
      </c>
      <c r="G14" s="7">
        <v>136.02077408185977</v>
      </c>
      <c r="H14" s="27">
        <v>82.644628099173545</v>
      </c>
      <c r="I14" s="7">
        <v>206.66494445879619</v>
      </c>
      <c r="J14" s="28">
        <v>344.07256803253051</v>
      </c>
      <c r="K14" s="7">
        <v>175.02917152858811</v>
      </c>
      <c r="L14" s="28">
        <v>227.56364670743849</v>
      </c>
      <c r="M14" s="28">
        <v>247.04913532802635</v>
      </c>
      <c r="N14" s="28">
        <v>85.873765564620015</v>
      </c>
      <c r="O14" s="28">
        <v>208.10380707552943</v>
      </c>
      <c r="P14" s="28">
        <v>154.30397883831148</v>
      </c>
      <c r="Q14" s="28">
        <v>239.79412796818343</v>
      </c>
      <c r="R14" s="28">
        <v>222.86191846968148</v>
      </c>
      <c r="S14" s="28">
        <v>143.41867629873579</v>
      </c>
      <c r="T14" s="28">
        <v>149.58863126402392</v>
      </c>
      <c r="U14" s="28">
        <v>27.95638803466592</v>
      </c>
      <c r="V14" s="28">
        <v>148.38796708485094</v>
      </c>
      <c r="W14" s="28">
        <v>0</v>
      </c>
      <c r="X14" s="28">
        <v>119.85617259288853</v>
      </c>
      <c r="Y14" s="28">
        <v>153.27348368732208</v>
      </c>
      <c r="Z14" s="28">
        <v>193.05019305019306</v>
      </c>
      <c r="AA14" s="28">
        <v>153.0221882172915</v>
      </c>
      <c r="AB14" s="28">
        <v>155.39086779823094</v>
      </c>
      <c r="AC14" s="28">
        <v>216.45021645021646</v>
      </c>
      <c r="AD14" s="28">
        <v>68.704912401236697</v>
      </c>
      <c r="AE14" s="28">
        <v>177.52529735487306</v>
      </c>
      <c r="AF14" s="28">
        <v>0</v>
      </c>
      <c r="AG14" s="28">
        <v>141.08352144469526</v>
      </c>
      <c r="AH14" s="28">
        <v>74.404761904761898</v>
      </c>
      <c r="AI14" s="28">
        <v>263.85224274406329</v>
      </c>
      <c r="AJ14" s="28">
        <v>776.3975155279503</v>
      </c>
      <c r="AK14" s="28">
        <v>112.73957158962796</v>
      </c>
      <c r="AL14" s="28">
        <v>218.02325581395348</v>
      </c>
      <c r="AM14" s="28">
        <v>431.4994606256742</v>
      </c>
      <c r="AN14" s="28">
        <v>169.92353440951572</v>
      </c>
      <c r="AO14" s="28">
        <v>607.90273556231</v>
      </c>
      <c r="AP14" s="28">
        <v>77.459333849728893</v>
      </c>
      <c r="AQ14" s="28">
        <v>211.95421788893597</v>
      </c>
      <c r="AR14" s="28">
        <v>289.2960462873674</v>
      </c>
      <c r="AS14" s="28">
        <v>0</v>
      </c>
      <c r="AT14" s="28">
        <v>104.93179433368311</v>
      </c>
      <c r="AU14" s="28">
        <v>355.5555555555556</v>
      </c>
      <c r="AV14" s="28">
        <v>949.36708860759495</v>
      </c>
      <c r="AW14" s="28">
        <v>180.18018018018017</v>
      </c>
      <c r="AX14" s="28">
        <v>315.45741324921136</v>
      </c>
      <c r="AY14" s="28">
        <v>547.44525547445255</v>
      </c>
      <c r="AZ14" s="28">
        <v>243.30900243309003</v>
      </c>
      <c r="BA14" s="28">
        <v>478.46889952153106</v>
      </c>
      <c r="BB14" s="28">
        <v>412.37113402061857</v>
      </c>
      <c r="BC14" s="28">
        <v>0</v>
      </c>
      <c r="BD14" s="159">
        <f t="shared" si="1"/>
        <v>15718.653226316121</v>
      </c>
      <c r="BE14" s="159">
        <f t="shared" si="2"/>
        <v>16216.177961400892</v>
      </c>
      <c r="BF14" s="7">
        <f t="shared" si="3"/>
        <v>11767.157165821689</v>
      </c>
      <c r="BG14" s="7">
        <f t="shared" si="4"/>
        <v>7149.5867768595026</v>
      </c>
      <c r="BH14" s="7">
        <f t="shared" si="5"/>
        <v>17878.584345130457</v>
      </c>
      <c r="BI14" s="7">
        <f t="shared" si="6"/>
        <v>29765.717860494213</v>
      </c>
      <c r="BJ14" s="7">
        <f t="shared" si="7"/>
        <v>15141.773628938157</v>
      </c>
      <c r="BK14" s="7">
        <f t="shared" si="8"/>
        <v>19686.531076660503</v>
      </c>
      <c r="BL14" s="7">
        <f t="shared" si="9"/>
        <v>21372.22069722756</v>
      </c>
      <c r="BM14" s="7">
        <f t="shared" si="10"/>
        <v>7428.9394589952781</v>
      </c>
      <c r="BN14" s="7">
        <f t="shared" si="11"/>
        <v>18003.06035010405</v>
      </c>
      <c r="BO14" s="7">
        <f t="shared" si="12"/>
        <v>13348.837209302324</v>
      </c>
      <c r="BP14" s="7">
        <f t="shared" si="13"/>
        <v>20744.59001052755</v>
      </c>
      <c r="BQ14" s="7">
        <f t="shared" si="14"/>
        <v>19279.784566812144</v>
      </c>
      <c r="BR14" s="7">
        <f t="shared" si="15"/>
        <v>12407.149686603632</v>
      </c>
      <c r="BS14" s="7">
        <f t="shared" si="16"/>
        <v>12940.91249065071</v>
      </c>
      <c r="BT14" s="7">
        <f t="shared" si="17"/>
        <v>2418.5071288789486</v>
      </c>
      <c r="BU14" s="7">
        <f t="shared" si="18"/>
        <v>12837.043032510455</v>
      </c>
      <c r="BV14" s="7">
        <f t="shared" si="19"/>
        <v>0</v>
      </c>
      <c r="BW14" s="7">
        <f t="shared" si="20"/>
        <v>10368.757491010787</v>
      </c>
      <c r="BX14" s="7">
        <f t="shared" si="21"/>
        <v>13259.689073790234</v>
      </c>
      <c r="BY14" s="7">
        <f t="shared" si="22"/>
        <v>16700.7722007722</v>
      </c>
      <c r="BZ14" s="7">
        <f t="shared" si="23"/>
        <v>13237.94950267789</v>
      </c>
      <c r="CA14" s="7">
        <f t="shared" si="24"/>
        <v>13442.863973224959</v>
      </c>
      <c r="CB14" s="7">
        <f t="shared" si="25"/>
        <v>18725.108225108226</v>
      </c>
      <c r="CC14" s="7">
        <f t="shared" si="26"/>
        <v>5943.6619718309867</v>
      </c>
      <c r="CD14" s="7">
        <f t="shared" si="27"/>
        <v>15357.713474170067</v>
      </c>
      <c r="CE14" s="7">
        <f t="shared" si="28"/>
        <v>0</v>
      </c>
      <c r="CF14" s="7">
        <f t="shared" si="29"/>
        <v>12205.135440180587</v>
      </c>
      <c r="CG14" s="7">
        <f t="shared" si="30"/>
        <v>6436.7559523809514</v>
      </c>
      <c r="CH14" s="7">
        <f t="shared" si="31"/>
        <v>22825.857519788915</v>
      </c>
      <c r="CI14" s="7">
        <f t="shared" si="32"/>
        <v>67166.149068322979</v>
      </c>
      <c r="CJ14" s="7">
        <f t="shared" si="33"/>
        <v>9753.1003382187137</v>
      </c>
      <c r="CK14" s="7">
        <f t="shared" si="34"/>
        <v>18861.191860465118</v>
      </c>
      <c r="CL14" s="7">
        <f t="shared" si="35"/>
        <v>37329.018338727074</v>
      </c>
      <c r="CM14" s="7">
        <f t="shared" si="36"/>
        <v>14700.084961767207</v>
      </c>
      <c r="CN14" s="7">
        <f t="shared" si="37"/>
        <v>52589.665653495438</v>
      </c>
      <c r="CO14" s="7">
        <f t="shared" si="38"/>
        <v>6701.0069713400462</v>
      </c>
      <c r="CP14" s="7">
        <f t="shared" si="39"/>
        <v>18336.159389571851</v>
      </c>
      <c r="CQ14" s="7">
        <f t="shared" si="40"/>
        <v>25027.000964320156</v>
      </c>
      <c r="CR14" s="7">
        <f t="shared" si="41"/>
        <v>0</v>
      </c>
      <c r="CS14" s="7">
        <f t="shared" si="42"/>
        <v>9077.6495278069251</v>
      </c>
      <c r="CT14" s="7">
        <f t="shared" si="43"/>
        <v>30759.111111111117</v>
      </c>
      <c r="CU14" s="7">
        <f t="shared" si="44"/>
        <v>82129.746835443046</v>
      </c>
      <c r="CV14" s="7">
        <f t="shared" si="45"/>
        <v>15587.387387387387</v>
      </c>
      <c r="CW14" s="7">
        <f t="shared" si="46"/>
        <v>27290.220820189275</v>
      </c>
      <c r="CX14" s="7">
        <f t="shared" si="47"/>
        <v>47359.489051094897</v>
      </c>
      <c r="CY14" s="7">
        <f t="shared" si="48"/>
        <v>21048.661800486618</v>
      </c>
      <c r="CZ14" s="7">
        <f t="shared" si="49"/>
        <v>41392.34449760765</v>
      </c>
      <c r="DA14" s="7">
        <f t="shared" si="50"/>
        <v>35674.226804123711</v>
      </c>
      <c r="DB14" s="7">
        <f t="shared" si="51"/>
        <v>0</v>
      </c>
    </row>
    <row r="15" spans="1:106">
      <c r="A15" s="10" t="s">
        <v>953</v>
      </c>
      <c r="B15" s="9">
        <f>H27国死亡率!C19</f>
        <v>322.39999999999998</v>
      </c>
      <c r="C15" s="8">
        <v>7616000</v>
      </c>
      <c r="D15" s="28">
        <f t="shared" si="0"/>
        <v>24553.984</v>
      </c>
      <c r="E15" s="28">
        <v>308.47034997044068</v>
      </c>
      <c r="F15" s="28">
        <v>275.09734213644828</v>
      </c>
      <c r="G15" s="7">
        <v>238.96542029800392</v>
      </c>
      <c r="H15" s="27">
        <v>240.03840614498318</v>
      </c>
      <c r="I15" s="7">
        <v>530.50397877984085</v>
      </c>
      <c r="J15" s="28">
        <v>232.86759813705922</v>
      </c>
      <c r="K15" s="7">
        <v>311.46179401993356</v>
      </c>
      <c r="L15" s="28">
        <v>363.17700931627979</v>
      </c>
      <c r="M15" s="28">
        <v>198.26140003050173</v>
      </c>
      <c r="N15" s="28">
        <v>285.2388875683385</v>
      </c>
      <c r="O15" s="28">
        <v>195.72025052192066</v>
      </c>
      <c r="P15" s="28">
        <v>332.40662395745198</v>
      </c>
      <c r="Q15" s="28">
        <v>398.68503881933276</v>
      </c>
      <c r="R15" s="28">
        <v>335.86132177681469</v>
      </c>
      <c r="S15" s="28">
        <v>320.9767763861791</v>
      </c>
      <c r="T15" s="28">
        <v>298.28486204325128</v>
      </c>
      <c r="U15" s="28">
        <v>328.83919763235781</v>
      </c>
      <c r="V15" s="28">
        <v>455.61665357423408</v>
      </c>
      <c r="W15" s="28">
        <v>0</v>
      </c>
      <c r="X15" s="28">
        <v>401.28410914927764</v>
      </c>
      <c r="Y15" s="28">
        <v>255.33001404315075</v>
      </c>
      <c r="Z15" s="28">
        <v>351.12359550561797</v>
      </c>
      <c r="AA15" s="28">
        <v>232.37800154918665</v>
      </c>
      <c r="AB15" s="28">
        <v>268.43741169821982</v>
      </c>
      <c r="AC15" s="28">
        <v>90.826521344232518</v>
      </c>
      <c r="AD15" s="28">
        <v>381.09756097560972</v>
      </c>
      <c r="AE15" s="28">
        <v>280.2328087949989</v>
      </c>
      <c r="AF15" s="28">
        <v>207.18232044198894</v>
      </c>
      <c r="AG15" s="28">
        <v>260.97271648873073</v>
      </c>
      <c r="AH15" s="28">
        <v>70.871722182849041</v>
      </c>
      <c r="AI15" s="28">
        <v>244.89795918367346</v>
      </c>
      <c r="AJ15" s="28">
        <v>283.68794326241135</v>
      </c>
      <c r="AK15" s="28">
        <v>444.69149527515282</v>
      </c>
      <c r="AL15" s="28">
        <v>427.96005706134093</v>
      </c>
      <c r="AM15" s="28">
        <v>543.47826086956525</v>
      </c>
      <c r="AN15" s="28">
        <v>347.22222222222223</v>
      </c>
      <c r="AO15" s="28">
        <v>273.72262773722628</v>
      </c>
      <c r="AP15" s="28">
        <v>401.92926045016077</v>
      </c>
      <c r="AQ15" s="28">
        <v>312.63957123715943</v>
      </c>
      <c r="AR15" s="28">
        <v>217.39130434782609</v>
      </c>
      <c r="AS15" s="28">
        <v>153.13935681470139</v>
      </c>
      <c r="AT15" s="28">
        <v>450.95828635851183</v>
      </c>
      <c r="AU15" s="28">
        <v>109.17030567685589</v>
      </c>
      <c r="AV15" s="28">
        <v>536.1930294906166</v>
      </c>
      <c r="AW15" s="28">
        <v>179.85611510791367</v>
      </c>
      <c r="AX15" s="28">
        <v>264.55026455026456</v>
      </c>
      <c r="AY15" s="28">
        <v>212.53985122210412</v>
      </c>
      <c r="AZ15" s="28">
        <v>0</v>
      </c>
      <c r="BA15" s="28">
        <v>389.8635477582846</v>
      </c>
      <c r="BB15" s="28">
        <v>700.5253940455342</v>
      </c>
      <c r="BC15" s="28">
        <v>0</v>
      </c>
      <c r="BD15" s="159">
        <f t="shared" si="1"/>
        <v>23493.101853748762</v>
      </c>
      <c r="BE15" s="159">
        <f t="shared" si="2"/>
        <v>20951.4135771119</v>
      </c>
      <c r="BF15" s="7">
        <f t="shared" si="3"/>
        <v>18199.60640989598</v>
      </c>
      <c r="BG15" s="7">
        <f t="shared" si="4"/>
        <v>18281.325012001918</v>
      </c>
      <c r="BH15" s="7">
        <f t="shared" si="5"/>
        <v>40403.183023872683</v>
      </c>
      <c r="BI15" s="7">
        <f t="shared" si="6"/>
        <v>17735.196274118429</v>
      </c>
      <c r="BJ15" s="7">
        <f t="shared" si="7"/>
        <v>23720.930232558141</v>
      </c>
      <c r="BK15" s="7">
        <f t="shared" si="8"/>
        <v>27659.561029527868</v>
      </c>
      <c r="BL15" s="7">
        <f t="shared" si="9"/>
        <v>15099.588226323011</v>
      </c>
      <c r="BM15" s="7">
        <f t="shared" si="10"/>
        <v>21723.79367720466</v>
      </c>
      <c r="BN15" s="7">
        <f t="shared" si="11"/>
        <v>14906.054279749476</v>
      </c>
      <c r="BO15" s="7">
        <f t="shared" si="12"/>
        <v>25316.088480599541</v>
      </c>
      <c r="BP15" s="7">
        <f t="shared" si="13"/>
        <v>30363.852556480382</v>
      </c>
      <c r="BQ15" s="7">
        <f t="shared" si="14"/>
        <v>25579.198266522206</v>
      </c>
      <c r="BR15" s="7">
        <f t="shared" si="15"/>
        <v>24445.591289571399</v>
      </c>
      <c r="BS15" s="7">
        <f t="shared" si="16"/>
        <v>22717.375093214017</v>
      </c>
      <c r="BT15" s="7">
        <f t="shared" si="17"/>
        <v>25044.393291680368</v>
      </c>
      <c r="BU15" s="7">
        <f t="shared" si="18"/>
        <v>34699.764336213673</v>
      </c>
      <c r="BV15" s="7">
        <f t="shared" si="19"/>
        <v>0</v>
      </c>
      <c r="BW15" s="7">
        <f t="shared" si="20"/>
        <v>30561.797752808987</v>
      </c>
      <c r="BX15" s="7">
        <f t="shared" si="21"/>
        <v>19445.933869526361</v>
      </c>
      <c r="BY15" s="7">
        <f t="shared" si="22"/>
        <v>26741.573033707868</v>
      </c>
      <c r="BZ15" s="7">
        <f t="shared" si="23"/>
        <v>17697.908597986054</v>
      </c>
      <c r="CA15" s="7">
        <f t="shared" si="24"/>
        <v>20444.19327493642</v>
      </c>
      <c r="CB15" s="7">
        <f t="shared" si="25"/>
        <v>6917.3478655767485</v>
      </c>
      <c r="CC15" s="7">
        <f t="shared" si="26"/>
        <v>29024.390243902435</v>
      </c>
      <c r="CD15" s="7">
        <f t="shared" si="27"/>
        <v>21342.530717827118</v>
      </c>
      <c r="CE15" s="7">
        <f t="shared" si="28"/>
        <v>15779.005524861877</v>
      </c>
      <c r="CF15" s="7">
        <f t="shared" si="29"/>
        <v>19875.682087781734</v>
      </c>
      <c r="CG15" s="7">
        <f t="shared" si="30"/>
        <v>5397.5903614457829</v>
      </c>
      <c r="CH15" s="7">
        <f t="shared" si="31"/>
        <v>18651.428571428572</v>
      </c>
      <c r="CI15" s="7">
        <f t="shared" si="32"/>
        <v>21605.673758865247</v>
      </c>
      <c r="CJ15" s="7">
        <f t="shared" si="33"/>
        <v>33867.704280155638</v>
      </c>
      <c r="CK15" s="7">
        <f t="shared" si="34"/>
        <v>32593.437945791728</v>
      </c>
      <c r="CL15" s="7">
        <f t="shared" si="35"/>
        <v>41391.304347826088</v>
      </c>
      <c r="CM15" s="7">
        <f t="shared" si="36"/>
        <v>26444.444444444445</v>
      </c>
      <c r="CN15" s="7">
        <f t="shared" si="37"/>
        <v>20846.715328467151</v>
      </c>
      <c r="CO15" s="7">
        <f t="shared" si="38"/>
        <v>30610.932475884241</v>
      </c>
      <c r="CP15" s="7">
        <f t="shared" si="39"/>
        <v>23810.629745422062</v>
      </c>
      <c r="CQ15" s="7">
        <f t="shared" si="40"/>
        <v>16556.521739130436</v>
      </c>
      <c r="CR15" s="7">
        <f t="shared" si="41"/>
        <v>11663.093415007657</v>
      </c>
      <c r="CS15" s="7">
        <f t="shared" si="42"/>
        <v>34344.983089064262</v>
      </c>
      <c r="CT15" s="7">
        <f t="shared" si="43"/>
        <v>8314.4104803493447</v>
      </c>
      <c r="CU15" s="7">
        <f t="shared" si="44"/>
        <v>40836.461126005357</v>
      </c>
      <c r="CV15" s="7">
        <f t="shared" si="45"/>
        <v>13697.841726618704</v>
      </c>
      <c r="CW15" s="7">
        <f t="shared" si="46"/>
        <v>20148.14814814815</v>
      </c>
      <c r="CX15" s="7">
        <f t="shared" si="47"/>
        <v>16187.035069075448</v>
      </c>
      <c r="CY15" s="7">
        <f t="shared" si="48"/>
        <v>0</v>
      </c>
      <c r="CZ15" s="7">
        <f t="shared" si="49"/>
        <v>29692.007797270955</v>
      </c>
      <c r="DA15" s="7">
        <f t="shared" si="50"/>
        <v>53352.01401050789</v>
      </c>
      <c r="DB15" s="7">
        <f t="shared" si="51"/>
        <v>0</v>
      </c>
    </row>
    <row r="16" spans="1:106">
      <c r="A16" s="10" t="s">
        <v>954</v>
      </c>
      <c r="B16" s="9">
        <f>H27国死亡率!C20</f>
        <v>519</v>
      </c>
      <c r="C16" s="8">
        <v>6581000</v>
      </c>
      <c r="D16" s="28">
        <f t="shared" si="0"/>
        <v>34155.39</v>
      </c>
      <c r="E16" s="28">
        <v>499.94282737679293</v>
      </c>
      <c r="F16" s="28">
        <v>549.0860005948432</v>
      </c>
      <c r="G16" s="7">
        <v>327.33224222585926</v>
      </c>
      <c r="H16" s="27">
        <v>406.50406504065046</v>
      </c>
      <c r="I16" s="7">
        <v>1269.53125</v>
      </c>
      <c r="J16" s="28">
        <v>732.06442166910688</v>
      </c>
      <c r="K16" s="7">
        <v>487.15677590788306</v>
      </c>
      <c r="L16" s="28">
        <v>628.93081761006295</v>
      </c>
      <c r="M16" s="28">
        <v>486.12200094088126</v>
      </c>
      <c r="N16" s="28">
        <v>573.36460776648426</v>
      </c>
      <c r="O16" s="28">
        <v>452.31325924011367</v>
      </c>
      <c r="P16" s="28">
        <v>545.38109345542694</v>
      </c>
      <c r="Q16" s="28">
        <v>613.79035472299722</v>
      </c>
      <c r="R16" s="28">
        <v>638.82063882063881</v>
      </c>
      <c r="S16" s="28">
        <v>429.72107195874679</v>
      </c>
      <c r="T16" s="28">
        <v>446.76098287416232</v>
      </c>
      <c r="U16" s="28">
        <v>492.2377887163953</v>
      </c>
      <c r="V16" s="28">
        <v>427.00284668564456</v>
      </c>
      <c r="W16" s="28">
        <v>603.13630880579012</v>
      </c>
      <c r="X16" s="28">
        <v>647.71500539762508</v>
      </c>
      <c r="Y16" s="28">
        <v>303.53200883002205</v>
      </c>
      <c r="Z16" s="28">
        <v>209.20502092050208</v>
      </c>
      <c r="AA16" s="28">
        <v>579.95028997514498</v>
      </c>
      <c r="AB16" s="28">
        <v>413.35978835978835</v>
      </c>
      <c r="AC16" s="28">
        <v>350.87719298245617</v>
      </c>
      <c r="AD16" s="28">
        <v>578.99090157154671</v>
      </c>
      <c r="AE16" s="28">
        <v>402.25261464199519</v>
      </c>
      <c r="AF16" s="28">
        <v>426.13636363636363</v>
      </c>
      <c r="AG16" s="28">
        <v>279.72027972027973</v>
      </c>
      <c r="AH16" s="28">
        <v>333.33333333333337</v>
      </c>
      <c r="AI16" s="28">
        <v>285.91851322373122</v>
      </c>
      <c r="AJ16" s="28">
        <v>328.22757111597372</v>
      </c>
      <c r="AK16" s="28">
        <v>576.92307692307691</v>
      </c>
      <c r="AL16" s="28">
        <v>512.16389244558252</v>
      </c>
      <c r="AM16" s="28">
        <v>480.76923076923077</v>
      </c>
      <c r="AN16" s="28">
        <v>786.27591136526087</v>
      </c>
      <c r="AO16" s="28">
        <v>457.3170731707317</v>
      </c>
      <c r="AP16" s="28">
        <v>722.89156626506031</v>
      </c>
      <c r="AQ16" s="28">
        <v>480.34934497816596</v>
      </c>
      <c r="AR16" s="28">
        <v>315.1260504201681</v>
      </c>
      <c r="AS16" s="28">
        <v>432.90043290043292</v>
      </c>
      <c r="AT16" s="28">
        <v>333.33333333333337</v>
      </c>
      <c r="AU16" s="28">
        <v>568.18181818181824</v>
      </c>
      <c r="AV16" s="28">
        <v>1372.9977116704804</v>
      </c>
      <c r="AW16" s="28">
        <v>347.22222222222223</v>
      </c>
      <c r="AX16" s="28">
        <v>282.4858757062147</v>
      </c>
      <c r="AY16" s="28">
        <v>250</v>
      </c>
      <c r="AZ16" s="28">
        <v>369.00369003690037</v>
      </c>
      <c r="BA16" s="28">
        <v>621.11801242236015</v>
      </c>
      <c r="BB16" s="28">
        <v>146.19883040935673</v>
      </c>
      <c r="BC16" s="28">
        <v>167.22408026755852</v>
      </c>
      <c r="BD16" s="159">
        <f t="shared" si="1"/>
        <v>32901.237469666747</v>
      </c>
      <c r="BE16" s="159">
        <f t="shared" si="2"/>
        <v>36135.349699146631</v>
      </c>
      <c r="BF16" s="7">
        <f t="shared" si="3"/>
        <v>21541.7348608838</v>
      </c>
      <c r="BG16" s="7">
        <f t="shared" si="4"/>
        <v>26752.032520325207</v>
      </c>
      <c r="BH16" s="7">
        <f t="shared" si="5"/>
        <v>83547.8515625</v>
      </c>
      <c r="BI16" s="7">
        <f t="shared" si="6"/>
        <v>48177.159590043928</v>
      </c>
      <c r="BJ16" s="7">
        <f t="shared" si="7"/>
        <v>32059.787422497782</v>
      </c>
      <c r="BK16" s="7">
        <f t="shared" si="8"/>
        <v>41389.937106918245</v>
      </c>
      <c r="BL16" s="7">
        <f t="shared" si="9"/>
        <v>31991.688881919399</v>
      </c>
      <c r="BM16" s="7">
        <f t="shared" si="10"/>
        <v>37733.124837112329</v>
      </c>
      <c r="BN16" s="7">
        <f t="shared" si="11"/>
        <v>29766.735590591878</v>
      </c>
      <c r="BO16" s="7">
        <f t="shared" si="12"/>
        <v>35891.529760301644</v>
      </c>
      <c r="BP16" s="7">
        <f t="shared" si="13"/>
        <v>40393.543244320448</v>
      </c>
      <c r="BQ16" s="7">
        <f t="shared" si="14"/>
        <v>42040.786240786241</v>
      </c>
      <c r="BR16" s="7">
        <f t="shared" si="15"/>
        <v>28279.943745605124</v>
      </c>
      <c r="BS16" s="7">
        <f t="shared" si="16"/>
        <v>29401.340282948622</v>
      </c>
      <c r="BT16" s="7">
        <f t="shared" si="17"/>
        <v>32394.168875425974</v>
      </c>
      <c r="BU16" s="7">
        <f t="shared" si="18"/>
        <v>28101.057340382267</v>
      </c>
      <c r="BV16" s="7">
        <f t="shared" si="19"/>
        <v>39692.400482509045</v>
      </c>
      <c r="BW16" s="7">
        <f t="shared" si="20"/>
        <v>42626.124505217704</v>
      </c>
      <c r="BX16" s="7">
        <f t="shared" si="21"/>
        <v>19975.441501103753</v>
      </c>
      <c r="BY16" s="7">
        <f t="shared" si="22"/>
        <v>13767.782426778243</v>
      </c>
      <c r="BZ16" s="7">
        <f t="shared" si="23"/>
        <v>38166.528583264291</v>
      </c>
      <c r="CA16" s="7">
        <f t="shared" si="24"/>
        <v>27203.207671957669</v>
      </c>
      <c r="CB16" s="7">
        <f t="shared" si="25"/>
        <v>23091.228070175439</v>
      </c>
      <c r="CC16" s="7">
        <f t="shared" si="26"/>
        <v>38103.391232423492</v>
      </c>
      <c r="CD16" s="7">
        <f t="shared" si="27"/>
        <v>26472.244569589704</v>
      </c>
      <c r="CE16" s="7">
        <f t="shared" si="28"/>
        <v>28044.034090909088</v>
      </c>
      <c r="CF16" s="7">
        <f t="shared" si="29"/>
        <v>18408.391608391608</v>
      </c>
      <c r="CG16" s="7">
        <f t="shared" si="30"/>
        <v>21936.666666666672</v>
      </c>
      <c r="CH16" s="7">
        <f t="shared" si="31"/>
        <v>18816.297355253751</v>
      </c>
      <c r="CI16" s="7">
        <f t="shared" si="32"/>
        <v>21600.656455142231</v>
      </c>
      <c r="CJ16" s="7">
        <f t="shared" si="33"/>
        <v>37967.307692307695</v>
      </c>
      <c r="CK16" s="7">
        <f t="shared" si="34"/>
        <v>33705.505761843786</v>
      </c>
      <c r="CL16" s="7">
        <f t="shared" si="35"/>
        <v>31639.423076923078</v>
      </c>
      <c r="CM16" s="7">
        <f t="shared" si="36"/>
        <v>51744.817726947811</v>
      </c>
      <c r="CN16" s="7">
        <f t="shared" si="37"/>
        <v>30096.036585365855</v>
      </c>
      <c r="CO16" s="7">
        <f t="shared" si="38"/>
        <v>47573.493975903613</v>
      </c>
      <c r="CP16" s="7">
        <f t="shared" si="39"/>
        <v>31611.7903930131</v>
      </c>
      <c r="CQ16" s="7">
        <f t="shared" si="40"/>
        <v>20738.44537815126</v>
      </c>
      <c r="CR16" s="7">
        <f t="shared" si="41"/>
        <v>28489.177489177488</v>
      </c>
      <c r="CS16" s="7">
        <f t="shared" si="42"/>
        <v>21936.666666666672</v>
      </c>
      <c r="CT16" s="7">
        <f t="shared" si="43"/>
        <v>37392.045454545463</v>
      </c>
      <c r="CU16" s="7">
        <f t="shared" si="44"/>
        <v>90356.979405034319</v>
      </c>
      <c r="CV16" s="7">
        <f t="shared" si="45"/>
        <v>22850.694444444445</v>
      </c>
      <c r="CW16" s="7">
        <f t="shared" si="46"/>
        <v>18590.39548022599</v>
      </c>
      <c r="CX16" s="7">
        <f t="shared" si="47"/>
        <v>16452.5</v>
      </c>
      <c r="CY16" s="7">
        <f t="shared" si="48"/>
        <v>24284.13284132841</v>
      </c>
      <c r="CZ16" s="7">
        <f t="shared" si="49"/>
        <v>40875.776397515518</v>
      </c>
      <c r="DA16" s="7">
        <f t="shared" si="50"/>
        <v>9621.3450292397665</v>
      </c>
      <c r="DB16" s="7">
        <f t="shared" si="51"/>
        <v>11005.016722408025</v>
      </c>
    </row>
    <row r="17" spans="1:106">
      <c r="A17" s="10" t="s">
        <v>955</v>
      </c>
      <c r="B17" s="9">
        <f>H27国死亡率!C21</f>
        <v>864.3</v>
      </c>
      <c r="C17" s="8">
        <v>5546000</v>
      </c>
      <c r="D17" s="28">
        <f t="shared" si="0"/>
        <v>47934.078000000001</v>
      </c>
      <c r="E17" s="28">
        <v>807.92021153640155</v>
      </c>
      <c r="F17" s="28">
        <v>843.3537160914351</v>
      </c>
      <c r="G17" s="7">
        <v>696.92333843277243</v>
      </c>
      <c r="H17" s="27">
        <v>810.59173196433403</v>
      </c>
      <c r="I17" s="7">
        <v>1248.612652608213</v>
      </c>
      <c r="J17" s="28">
        <v>1323.1402528668041</v>
      </c>
      <c r="K17" s="7">
        <v>831.84789067142015</v>
      </c>
      <c r="L17" s="28">
        <v>826.81900180396872</v>
      </c>
      <c r="M17" s="28">
        <v>785.01583803883761</v>
      </c>
      <c r="N17" s="28">
        <v>1022.6442658875092</v>
      </c>
      <c r="O17" s="28">
        <v>594.97576024680473</v>
      </c>
      <c r="P17" s="28">
        <v>934.75073313782991</v>
      </c>
      <c r="Q17" s="28">
        <v>1053.0691423028959</v>
      </c>
      <c r="R17" s="28">
        <v>861.20120791857732</v>
      </c>
      <c r="S17" s="28">
        <v>745.6440690862056</v>
      </c>
      <c r="T17" s="28">
        <v>937.86635404454853</v>
      </c>
      <c r="U17" s="28">
        <v>329.3084522502744</v>
      </c>
      <c r="V17" s="28">
        <v>963.5367466465143</v>
      </c>
      <c r="W17" s="28">
        <v>835.65459610027858</v>
      </c>
      <c r="X17" s="28">
        <v>892.26701916721754</v>
      </c>
      <c r="Y17" s="28">
        <v>682.12824010914051</v>
      </c>
      <c r="Z17" s="28">
        <v>758.90251021599533</v>
      </c>
      <c r="AA17" s="28">
        <v>370.919881305638</v>
      </c>
      <c r="AB17" s="28">
        <v>680.48252397154351</v>
      </c>
      <c r="AC17" s="28">
        <v>835.65459610027858</v>
      </c>
      <c r="AD17" s="28">
        <v>741.69622702354081</v>
      </c>
      <c r="AE17" s="28">
        <v>702.46997507364608</v>
      </c>
      <c r="AF17" s="28">
        <v>667.07095209217709</v>
      </c>
      <c r="AG17" s="28">
        <v>467.49777382012468</v>
      </c>
      <c r="AH17" s="28">
        <v>347.62456546929315</v>
      </c>
      <c r="AI17" s="28">
        <v>714.71113758189392</v>
      </c>
      <c r="AJ17" s="28">
        <v>1309.1641490433033</v>
      </c>
      <c r="AK17" s="28">
        <v>579.95028997514498</v>
      </c>
      <c r="AL17" s="28">
        <v>876.23220153340628</v>
      </c>
      <c r="AM17" s="28">
        <v>1048.3870967741937</v>
      </c>
      <c r="AN17" s="28">
        <v>1012.3734533183352</v>
      </c>
      <c r="AO17" s="28">
        <v>823.82762991128016</v>
      </c>
      <c r="AP17" s="28">
        <v>442.47787610619469</v>
      </c>
      <c r="AQ17" s="28">
        <v>1004.6645138141372</v>
      </c>
      <c r="AR17" s="28">
        <v>327.6003276003276</v>
      </c>
      <c r="AS17" s="28">
        <v>499.37578027465668</v>
      </c>
      <c r="AT17" s="28">
        <v>459.55882352941177</v>
      </c>
      <c r="AU17" s="28">
        <v>1072.1247563352827</v>
      </c>
      <c r="AV17" s="28">
        <v>559.70149253731336</v>
      </c>
      <c r="AW17" s="28">
        <v>631.91153238546599</v>
      </c>
      <c r="AX17" s="28">
        <v>422.83298097251588</v>
      </c>
      <c r="AY17" s="28">
        <v>755.42965061378663</v>
      </c>
      <c r="AZ17" s="28">
        <v>481.54093097913318</v>
      </c>
      <c r="BA17" s="28">
        <v>366.30036630036631</v>
      </c>
      <c r="BB17" s="28">
        <v>634.51776649746193</v>
      </c>
      <c r="BC17" s="28">
        <v>1129.0322580645161</v>
      </c>
      <c r="BD17" s="159">
        <f t="shared" si="1"/>
        <v>44807.254931808835</v>
      </c>
      <c r="BE17" s="159">
        <f t="shared" si="2"/>
        <v>46772.397094430991</v>
      </c>
      <c r="BF17" s="7">
        <f t="shared" si="3"/>
        <v>38651.368349481556</v>
      </c>
      <c r="BG17" s="7">
        <f t="shared" si="4"/>
        <v>44955.417454741968</v>
      </c>
      <c r="BH17" s="7">
        <f t="shared" si="5"/>
        <v>69248.057713651491</v>
      </c>
      <c r="BI17" s="7">
        <f t="shared" si="6"/>
        <v>73381.358423992962</v>
      </c>
      <c r="BJ17" s="7">
        <f t="shared" si="7"/>
        <v>46134.284016636964</v>
      </c>
      <c r="BK17" s="7">
        <f t="shared" si="8"/>
        <v>45855.381840048103</v>
      </c>
      <c r="BL17" s="7">
        <f t="shared" si="9"/>
        <v>43536.978377633932</v>
      </c>
      <c r="BM17" s="7">
        <f t="shared" si="10"/>
        <v>56715.850986121251</v>
      </c>
      <c r="BN17" s="7">
        <f t="shared" si="11"/>
        <v>32997.355663287795</v>
      </c>
      <c r="BO17" s="7">
        <f t="shared" si="12"/>
        <v>51841.275659824045</v>
      </c>
      <c r="BP17" s="7">
        <f t="shared" si="13"/>
        <v>58403.214632118608</v>
      </c>
      <c r="BQ17" s="7">
        <f t="shared" si="14"/>
        <v>47762.2189911643</v>
      </c>
      <c r="BR17" s="7">
        <f t="shared" si="15"/>
        <v>41353.420071520966</v>
      </c>
      <c r="BS17" s="7">
        <f t="shared" si="16"/>
        <v>52014.067995310659</v>
      </c>
      <c r="BT17" s="7">
        <f t="shared" si="17"/>
        <v>18263.446761800216</v>
      </c>
      <c r="BU17" s="7">
        <f t="shared" si="18"/>
        <v>53437.747969015683</v>
      </c>
      <c r="BV17" s="7">
        <f t="shared" si="19"/>
        <v>46345.403899721452</v>
      </c>
      <c r="BW17" s="7">
        <f t="shared" si="20"/>
        <v>49485.128883013887</v>
      </c>
      <c r="BX17" s="7">
        <f t="shared" si="21"/>
        <v>37830.832196452931</v>
      </c>
      <c r="BY17" s="7">
        <f t="shared" si="22"/>
        <v>42088.733216579101</v>
      </c>
      <c r="BZ17" s="7">
        <f t="shared" si="23"/>
        <v>20571.216617210684</v>
      </c>
      <c r="CA17" s="7">
        <f t="shared" si="24"/>
        <v>37739.560779461804</v>
      </c>
      <c r="CB17" s="7">
        <f t="shared" si="25"/>
        <v>46345.403899721452</v>
      </c>
      <c r="CC17" s="7">
        <f t="shared" si="26"/>
        <v>41134.472750725574</v>
      </c>
      <c r="CD17" s="7">
        <f t="shared" si="27"/>
        <v>38958.984817584409</v>
      </c>
      <c r="CE17" s="7">
        <f t="shared" si="28"/>
        <v>36995.755003032144</v>
      </c>
      <c r="CF17" s="7">
        <f t="shared" si="29"/>
        <v>25927.426536064115</v>
      </c>
      <c r="CG17" s="7">
        <f t="shared" si="30"/>
        <v>19279.258400926999</v>
      </c>
      <c r="CH17" s="7">
        <f t="shared" si="31"/>
        <v>39637.87969029184</v>
      </c>
      <c r="CI17" s="7">
        <f t="shared" si="32"/>
        <v>72606.243705941597</v>
      </c>
      <c r="CJ17" s="7">
        <f t="shared" si="33"/>
        <v>32164.043082021541</v>
      </c>
      <c r="CK17" s="7">
        <f t="shared" si="34"/>
        <v>48595.837897042715</v>
      </c>
      <c r="CL17" s="7">
        <f t="shared" si="35"/>
        <v>58143.54838709678</v>
      </c>
      <c r="CM17" s="7">
        <f t="shared" si="36"/>
        <v>56146.23172103487</v>
      </c>
      <c r="CN17" s="7">
        <f t="shared" si="37"/>
        <v>45689.480354879597</v>
      </c>
      <c r="CO17" s="7">
        <f t="shared" si="38"/>
        <v>24539.823008849558</v>
      </c>
      <c r="CP17" s="7">
        <f t="shared" si="39"/>
        <v>55718.693936132047</v>
      </c>
      <c r="CQ17" s="7">
        <f t="shared" si="40"/>
        <v>18168.714168714167</v>
      </c>
      <c r="CR17" s="7">
        <f t="shared" si="41"/>
        <v>27695.380774032459</v>
      </c>
      <c r="CS17" s="7">
        <f t="shared" si="42"/>
        <v>25487.132352941175</v>
      </c>
      <c r="CT17" s="7">
        <f t="shared" si="43"/>
        <v>59460.038986354783</v>
      </c>
      <c r="CU17" s="7">
        <f t="shared" si="44"/>
        <v>31041.044776119397</v>
      </c>
      <c r="CV17" s="7">
        <f t="shared" si="45"/>
        <v>35045.813586097938</v>
      </c>
      <c r="CW17" s="7">
        <f t="shared" si="46"/>
        <v>23450.317124735731</v>
      </c>
      <c r="CX17" s="7">
        <f t="shared" si="47"/>
        <v>41896.128423040602</v>
      </c>
      <c r="CY17" s="7">
        <f t="shared" si="48"/>
        <v>26706.260032102728</v>
      </c>
      <c r="CZ17" s="7">
        <f t="shared" si="49"/>
        <v>20315.018315018315</v>
      </c>
      <c r="DA17" s="7">
        <f t="shared" si="50"/>
        <v>35190.355329949241</v>
      </c>
      <c r="DB17" s="7">
        <f t="shared" si="51"/>
        <v>62616.129032258061</v>
      </c>
    </row>
    <row r="18" spans="1:106">
      <c r="A18" s="10" t="s">
        <v>956</v>
      </c>
      <c r="B18" s="9">
        <f>H27国死亡率!C22</f>
        <v>1307.0999999999999</v>
      </c>
      <c r="C18" s="8">
        <v>4511000</v>
      </c>
      <c r="D18" s="28">
        <f t="shared" si="0"/>
        <v>58963.281000000003</v>
      </c>
      <c r="E18" s="28">
        <v>1289.7065739408019</v>
      </c>
      <c r="F18" s="28">
        <v>1254.2151262817426</v>
      </c>
      <c r="G18" s="7">
        <v>960.72336818310259</v>
      </c>
      <c r="H18" s="27">
        <v>1623.7531895151938</v>
      </c>
      <c r="I18" s="7">
        <v>1550.0442869796279</v>
      </c>
      <c r="J18" s="28">
        <v>1651.4666009366526</v>
      </c>
      <c r="K18" s="7">
        <v>921.11127618481646</v>
      </c>
      <c r="L18" s="28">
        <v>1369.3467336683416</v>
      </c>
      <c r="M18" s="28">
        <v>1338.6273397617697</v>
      </c>
      <c r="N18" s="28">
        <v>1386.6231647634584</v>
      </c>
      <c r="O18" s="28">
        <v>994.66776045939298</v>
      </c>
      <c r="P18" s="28">
        <v>1490.9090909090908</v>
      </c>
      <c r="Q18" s="28">
        <v>1634.1710808069422</v>
      </c>
      <c r="R18" s="28">
        <v>1387.3575891216465</v>
      </c>
      <c r="S18" s="28">
        <v>1053.4648642065522</v>
      </c>
      <c r="T18" s="28">
        <v>1124.1446725317694</v>
      </c>
      <c r="U18" s="28">
        <v>909.35758286887642</v>
      </c>
      <c r="V18" s="28">
        <v>1481.2575574365176</v>
      </c>
      <c r="W18" s="28">
        <v>1379.3103448275863</v>
      </c>
      <c r="X18" s="28">
        <v>1514.2517814726841</v>
      </c>
      <c r="Y18" s="28">
        <v>1208.3083682844019</v>
      </c>
      <c r="Z18" s="28">
        <v>1246.8827930174564</v>
      </c>
      <c r="AA18" s="28">
        <v>867.41016109045859</v>
      </c>
      <c r="AB18" s="28">
        <v>1068.1709073451752</v>
      </c>
      <c r="AC18" s="28">
        <v>791.09288016407845</v>
      </c>
      <c r="AD18" s="28">
        <v>1528.1501340482573</v>
      </c>
      <c r="AE18" s="28">
        <v>1145.6344384655442</v>
      </c>
      <c r="AF18" s="28">
        <v>1140.0651465798046</v>
      </c>
      <c r="AG18" s="28">
        <v>1026.4979708761041</v>
      </c>
      <c r="AH18" s="28">
        <v>1331.967213114754</v>
      </c>
      <c r="AI18" s="28">
        <v>711.93866374589265</v>
      </c>
      <c r="AJ18" s="28">
        <v>1408.4507042253522</v>
      </c>
      <c r="AK18" s="28">
        <v>1024.8901903367496</v>
      </c>
      <c r="AL18" s="28">
        <v>1587.3015873015872</v>
      </c>
      <c r="AM18" s="28">
        <v>1257.8616352201259</v>
      </c>
      <c r="AN18" s="28">
        <v>1977.2614928324272</v>
      </c>
      <c r="AO18" s="28">
        <v>1707.3170731707319</v>
      </c>
      <c r="AP18" s="28">
        <v>1428.5714285714284</v>
      </c>
      <c r="AQ18" s="28">
        <v>1416.8765743073047</v>
      </c>
      <c r="AR18" s="28">
        <v>964.63022508038591</v>
      </c>
      <c r="AS18" s="28">
        <v>1089.3246187363834</v>
      </c>
      <c r="AT18" s="28">
        <v>1168.384879725086</v>
      </c>
      <c r="AU18" s="28">
        <v>944.13847364280093</v>
      </c>
      <c r="AV18" s="28">
        <v>1923.0769230769231</v>
      </c>
      <c r="AW18" s="28">
        <v>539.08355795148248</v>
      </c>
      <c r="AX18" s="28">
        <v>592.88537549407113</v>
      </c>
      <c r="AY18" s="28">
        <v>1010.8864696734059</v>
      </c>
      <c r="AZ18" s="28">
        <v>1677.4193548387095</v>
      </c>
      <c r="BA18" s="28">
        <v>1194.7431302270013</v>
      </c>
      <c r="BB18" s="28">
        <v>1933.7016574585634</v>
      </c>
      <c r="BC18" s="28">
        <v>2089.5522388059703</v>
      </c>
      <c r="BD18" s="159">
        <f t="shared" si="1"/>
        <v>58178.663550469581</v>
      </c>
      <c r="BE18" s="159">
        <f t="shared" si="2"/>
        <v>56577.644346569417</v>
      </c>
      <c r="BF18" s="7">
        <f t="shared" si="3"/>
        <v>43338.231138739757</v>
      </c>
      <c r="BG18" s="7">
        <f t="shared" si="4"/>
        <v>73247.506379030383</v>
      </c>
      <c r="BH18" s="7">
        <f t="shared" si="5"/>
        <v>69922.497785651023</v>
      </c>
      <c r="BI18" s="7">
        <f t="shared" si="6"/>
        <v>74497.658368252407</v>
      </c>
      <c r="BJ18" s="7">
        <f t="shared" si="7"/>
        <v>41551.329668697072</v>
      </c>
      <c r="BK18" s="7">
        <f t="shared" si="8"/>
        <v>61771.231155778885</v>
      </c>
      <c r="BL18" s="7">
        <f t="shared" si="9"/>
        <v>60385.47929665343</v>
      </c>
      <c r="BM18" s="7">
        <f t="shared" si="10"/>
        <v>62550.570962479607</v>
      </c>
      <c r="BN18" s="7">
        <f t="shared" si="11"/>
        <v>44869.462674323215</v>
      </c>
      <c r="BO18" s="7">
        <f t="shared" si="12"/>
        <v>67254.909090909074</v>
      </c>
      <c r="BP18" s="7">
        <f t="shared" si="13"/>
        <v>73717.457455201162</v>
      </c>
      <c r="BQ18" s="7">
        <f t="shared" si="14"/>
        <v>62583.700845277468</v>
      </c>
      <c r="BR18" s="7">
        <f t="shared" si="15"/>
        <v>47521.800024357566</v>
      </c>
      <c r="BS18" s="7">
        <f t="shared" si="16"/>
        <v>50710.166177908119</v>
      </c>
      <c r="BT18" s="7">
        <f t="shared" si="17"/>
        <v>41021.120563215016</v>
      </c>
      <c r="BU18" s="7">
        <f t="shared" si="18"/>
        <v>66819.528415961307</v>
      </c>
      <c r="BV18" s="7">
        <f t="shared" si="19"/>
        <v>62220.689655172413</v>
      </c>
      <c r="BW18" s="7">
        <f t="shared" si="20"/>
        <v>68307.897862232785</v>
      </c>
      <c r="BX18" s="7">
        <f t="shared" si="21"/>
        <v>54506.790493309374</v>
      </c>
      <c r="BY18" s="7">
        <f t="shared" si="22"/>
        <v>56246.882793017452</v>
      </c>
      <c r="BZ18" s="7">
        <f t="shared" si="23"/>
        <v>39128.872366790587</v>
      </c>
      <c r="CA18" s="7">
        <f t="shared" si="24"/>
        <v>48185.18963034085</v>
      </c>
      <c r="CB18" s="7">
        <f t="shared" si="25"/>
        <v>35686.199824201576</v>
      </c>
      <c r="CC18" s="7">
        <f t="shared" si="26"/>
        <v>68934.852546916882</v>
      </c>
      <c r="CD18" s="7">
        <f t="shared" si="27"/>
        <v>51679.569519180695</v>
      </c>
      <c r="CE18" s="7">
        <f t="shared" si="28"/>
        <v>51428.338762214982</v>
      </c>
      <c r="CF18" s="7">
        <f t="shared" si="29"/>
        <v>46305.323466221053</v>
      </c>
      <c r="CG18" s="7">
        <f t="shared" si="30"/>
        <v>60085.040983606559</v>
      </c>
      <c r="CH18" s="7">
        <f t="shared" si="31"/>
        <v>32115.553121577221</v>
      </c>
      <c r="CI18" s="7">
        <f t="shared" si="32"/>
        <v>63535.211267605635</v>
      </c>
      <c r="CJ18" s="7">
        <f t="shared" si="33"/>
        <v>46232.796486090774</v>
      </c>
      <c r="CK18" s="7">
        <f t="shared" si="34"/>
        <v>71603.174603174601</v>
      </c>
      <c r="CL18" s="7">
        <f t="shared" si="35"/>
        <v>56742.138364779879</v>
      </c>
      <c r="CM18" s="7">
        <f t="shared" si="36"/>
        <v>89194.265941670776</v>
      </c>
      <c r="CN18" s="7">
        <f t="shared" si="37"/>
        <v>77017.073170731717</v>
      </c>
      <c r="CO18" s="7">
        <f t="shared" si="38"/>
        <v>64442.857142857145</v>
      </c>
      <c r="CP18" s="7">
        <f t="shared" si="39"/>
        <v>63915.302267002517</v>
      </c>
      <c r="CQ18" s="7">
        <f t="shared" si="40"/>
        <v>43514.469453376209</v>
      </c>
      <c r="CR18" s="7">
        <f t="shared" si="41"/>
        <v>49139.433551198257</v>
      </c>
      <c r="CS18" s="7">
        <f t="shared" si="42"/>
        <v>52705.841924398635</v>
      </c>
      <c r="CT18" s="7">
        <f t="shared" si="43"/>
        <v>42590.086546026752</v>
      </c>
      <c r="CU18" s="7">
        <f t="shared" si="44"/>
        <v>86750</v>
      </c>
      <c r="CV18" s="7">
        <f t="shared" si="45"/>
        <v>24318.059299191376</v>
      </c>
      <c r="CW18" s="7">
        <f t="shared" si="46"/>
        <v>26745.059288537552</v>
      </c>
      <c r="CX18" s="7">
        <f t="shared" si="47"/>
        <v>45601.088646967342</v>
      </c>
      <c r="CY18" s="7">
        <f t="shared" si="48"/>
        <v>75668.387096774182</v>
      </c>
      <c r="CZ18" s="7">
        <f t="shared" si="49"/>
        <v>53894.862604540031</v>
      </c>
      <c r="DA18" s="7">
        <f t="shared" si="50"/>
        <v>87229.281767955792</v>
      </c>
      <c r="DB18" s="7">
        <f t="shared" si="51"/>
        <v>94259.701492537322</v>
      </c>
    </row>
    <row r="19" spans="1:106">
      <c r="A19" s="10" t="s">
        <v>957</v>
      </c>
      <c r="B19" s="9">
        <f>H27国死亡率!C23</f>
        <v>2131.4</v>
      </c>
      <c r="C19" s="8">
        <v>3476000</v>
      </c>
      <c r="D19" s="28">
        <f t="shared" si="0"/>
        <v>74087.464000000007</v>
      </c>
      <c r="E19" s="28">
        <v>2073.9791756053637</v>
      </c>
      <c r="F19" s="28">
        <v>2142.0992130161817</v>
      </c>
      <c r="G19" s="7">
        <v>2344.2078530963076</v>
      </c>
      <c r="H19" s="27">
        <v>2055.4066130473639</v>
      </c>
      <c r="I19" s="7">
        <v>2871.341800110436</v>
      </c>
      <c r="J19" s="28">
        <v>2895.0542822677926</v>
      </c>
      <c r="K19" s="7">
        <v>1748.5735321185348</v>
      </c>
      <c r="L19" s="28">
        <v>2276.4963063470527</v>
      </c>
      <c r="M19" s="28">
        <v>1952.7516045336611</v>
      </c>
      <c r="N19" s="28">
        <v>2208.2878953107961</v>
      </c>
      <c r="O19" s="28">
        <v>1626.0162601626018</v>
      </c>
      <c r="P19" s="28">
        <v>2319.1823899371066</v>
      </c>
      <c r="Q19" s="28">
        <v>2456.4237162662357</v>
      </c>
      <c r="R19" s="28">
        <v>2115.3623858513465</v>
      </c>
      <c r="S19" s="28">
        <v>1770.6237424547282</v>
      </c>
      <c r="T19" s="28">
        <v>2540.5786873676784</v>
      </c>
      <c r="U19" s="28">
        <v>1499.4232987312571</v>
      </c>
      <c r="V19" s="28">
        <v>1690.8656496967469</v>
      </c>
      <c r="W19" s="28">
        <v>2123.8938053097345</v>
      </c>
      <c r="X19" s="28">
        <v>1659.919028340081</v>
      </c>
      <c r="Y19" s="28">
        <v>1908.9926761916197</v>
      </c>
      <c r="Z19" s="28">
        <v>2034.1207349081365</v>
      </c>
      <c r="AA19" s="28">
        <v>1974.7235387045814</v>
      </c>
      <c r="AB19" s="28">
        <v>1714.4546260715342</v>
      </c>
      <c r="AC19" s="28">
        <v>1393.1362555215767</v>
      </c>
      <c r="AD19" s="28">
        <v>2396.2200472494096</v>
      </c>
      <c r="AE19" s="28">
        <v>1689.3732970027247</v>
      </c>
      <c r="AF19" s="28">
        <v>2206.4056939501779</v>
      </c>
      <c r="AG19" s="28">
        <v>1373.5215566577642</v>
      </c>
      <c r="AH19" s="28">
        <v>2333.8048090523339</v>
      </c>
      <c r="AI19" s="28">
        <v>2562.049639711769</v>
      </c>
      <c r="AJ19" s="28">
        <v>1274.6234067207415</v>
      </c>
      <c r="AK19" s="28">
        <v>2167.4876847290639</v>
      </c>
      <c r="AL19" s="28">
        <v>2005.5325034578148</v>
      </c>
      <c r="AM19" s="28">
        <v>2569.593147751606</v>
      </c>
      <c r="AN19" s="28">
        <v>2669.4045174537987</v>
      </c>
      <c r="AO19" s="28">
        <v>2943.800178412132</v>
      </c>
      <c r="AP19" s="28">
        <v>1732.4350336862367</v>
      </c>
      <c r="AQ19" s="28">
        <v>3203.8446135362433</v>
      </c>
      <c r="AR19" s="28">
        <v>1706.8273092369479</v>
      </c>
      <c r="AS19" s="28">
        <v>1504.7879616963064</v>
      </c>
      <c r="AT19" s="28">
        <v>1709.4017094017095</v>
      </c>
      <c r="AU19" s="28">
        <v>2083.333333333333</v>
      </c>
      <c r="AV19" s="28">
        <v>2546.2962962962961</v>
      </c>
      <c r="AW19" s="28">
        <v>2876.4805414551606</v>
      </c>
      <c r="AX19" s="28">
        <v>2015.1133501259446</v>
      </c>
      <c r="AY19" s="28">
        <v>1058.7102983638113</v>
      </c>
      <c r="AZ19" s="28">
        <v>2090.5923344947737</v>
      </c>
      <c r="BA19" s="28">
        <v>2664.2984014209592</v>
      </c>
      <c r="BB19" s="28">
        <v>1919.7207678883071</v>
      </c>
      <c r="BC19" s="28">
        <v>1594.5330296127563</v>
      </c>
      <c r="BD19" s="159">
        <f t="shared" si="1"/>
        <v>72091.516144042442</v>
      </c>
      <c r="BE19" s="159">
        <f t="shared" si="2"/>
        <v>74459.368644442467</v>
      </c>
      <c r="BF19" s="7">
        <f t="shared" si="3"/>
        <v>81484.664973627659</v>
      </c>
      <c r="BG19" s="7">
        <f t="shared" si="4"/>
        <v>71445.933869526372</v>
      </c>
      <c r="BH19" s="7">
        <f t="shared" si="5"/>
        <v>99807.840971838756</v>
      </c>
      <c r="BI19" s="7">
        <f t="shared" si="6"/>
        <v>100632.08685162847</v>
      </c>
      <c r="BJ19" s="7">
        <f t="shared" si="7"/>
        <v>60780.415976440265</v>
      </c>
      <c r="BK19" s="7">
        <f t="shared" si="8"/>
        <v>79131.01160862355</v>
      </c>
      <c r="BL19" s="7">
        <f t="shared" si="9"/>
        <v>67877.645773590062</v>
      </c>
      <c r="BM19" s="7">
        <f t="shared" si="10"/>
        <v>76760.087241003275</v>
      </c>
      <c r="BN19" s="7">
        <f t="shared" si="11"/>
        <v>56520.32520325204</v>
      </c>
      <c r="BO19" s="7">
        <f t="shared" si="12"/>
        <v>80614.779874213826</v>
      </c>
      <c r="BP19" s="7">
        <f t="shared" si="13"/>
        <v>85385.288377414356</v>
      </c>
      <c r="BQ19" s="7">
        <f t="shared" si="14"/>
        <v>73529.996532192803</v>
      </c>
      <c r="BR19" s="7">
        <f t="shared" si="15"/>
        <v>61546.881287726355</v>
      </c>
      <c r="BS19" s="7">
        <f t="shared" si="16"/>
        <v>88310.515172900501</v>
      </c>
      <c r="BT19" s="7">
        <f t="shared" si="17"/>
        <v>52119.953863898496</v>
      </c>
      <c r="BU19" s="7">
        <f t="shared" si="18"/>
        <v>58774.489983458916</v>
      </c>
      <c r="BV19" s="7">
        <f t="shared" si="19"/>
        <v>73826.548672566365</v>
      </c>
      <c r="BW19" s="7">
        <f t="shared" si="20"/>
        <v>57698.78542510121</v>
      </c>
      <c r="BX19" s="7">
        <f t="shared" si="21"/>
        <v>66356.5854244207</v>
      </c>
      <c r="BY19" s="7">
        <f t="shared" si="22"/>
        <v>70706.036745406833</v>
      </c>
      <c r="BZ19" s="7">
        <f t="shared" si="23"/>
        <v>68641.390205371252</v>
      </c>
      <c r="CA19" s="7">
        <f t="shared" si="24"/>
        <v>59594.442802246529</v>
      </c>
      <c r="CB19" s="7">
        <f t="shared" si="25"/>
        <v>48425.416241930005</v>
      </c>
      <c r="CC19" s="7">
        <f t="shared" si="26"/>
        <v>83292.608842389483</v>
      </c>
      <c r="CD19" s="7">
        <f t="shared" si="27"/>
        <v>58722.615803814704</v>
      </c>
      <c r="CE19" s="7">
        <f t="shared" si="28"/>
        <v>76694.66192170819</v>
      </c>
      <c r="CF19" s="7">
        <f t="shared" si="29"/>
        <v>47743.609309423882</v>
      </c>
      <c r="CG19" s="7">
        <f t="shared" si="30"/>
        <v>81123.055162659133</v>
      </c>
      <c r="CH19" s="7">
        <f t="shared" si="31"/>
        <v>89056.845476381088</v>
      </c>
      <c r="CI19" s="7">
        <f t="shared" si="32"/>
        <v>44305.909617612975</v>
      </c>
      <c r="CJ19" s="7">
        <f t="shared" si="33"/>
        <v>75341.871921182261</v>
      </c>
      <c r="CK19" s="7">
        <f t="shared" si="34"/>
        <v>69712.309820193637</v>
      </c>
      <c r="CL19" s="7">
        <f t="shared" si="35"/>
        <v>89319.057815845837</v>
      </c>
      <c r="CM19" s="7">
        <f t="shared" si="36"/>
        <v>92788.501026694052</v>
      </c>
      <c r="CN19" s="7">
        <f t="shared" si="37"/>
        <v>102326.4942016057</v>
      </c>
      <c r="CO19" s="7">
        <f t="shared" si="38"/>
        <v>60219.44177093359</v>
      </c>
      <c r="CP19" s="7">
        <f t="shared" si="39"/>
        <v>111365.63876651981</v>
      </c>
      <c r="CQ19" s="7">
        <f t="shared" si="40"/>
        <v>59329.317269076309</v>
      </c>
      <c r="CR19" s="7">
        <f t="shared" si="41"/>
        <v>52306.42954856361</v>
      </c>
      <c r="CS19" s="7">
        <f t="shared" si="42"/>
        <v>59418.803418803422</v>
      </c>
      <c r="CT19" s="7">
        <f t="shared" si="43"/>
        <v>72416.666666666657</v>
      </c>
      <c r="CU19" s="7">
        <f t="shared" si="44"/>
        <v>88509.259259259241</v>
      </c>
      <c r="CV19" s="7">
        <f t="shared" si="45"/>
        <v>99986.463620981391</v>
      </c>
      <c r="CW19" s="7">
        <f t="shared" si="46"/>
        <v>70045.340050377839</v>
      </c>
      <c r="CX19" s="7">
        <f t="shared" si="47"/>
        <v>36800.769971126079</v>
      </c>
      <c r="CY19" s="7">
        <f t="shared" si="48"/>
        <v>72668.989547038334</v>
      </c>
      <c r="CZ19" s="7">
        <f t="shared" si="49"/>
        <v>92611.012433392549</v>
      </c>
      <c r="DA19" s="7">
        <f t="shared" si="50"/>
        <v>66729.493891797552</v>
      </c>
      <c r="DB19" s="7">
        <f t="shared" si="51"/>
        <v>55425.96810933941</v>
      </c>
    </row>
    <row r="20" spans="1:106">
      <c r="A20" s="10" t="s">
        <v>958</v>
      </c>
      <c r="B20" s="9">
        <f>H27国死亡率!C24</f>
        <v>3454.8</v>
      </c>
      <c r="C20" s="8">
        <v>2441000</v>
      </c>
      <c r="D20" s="28">
        <f t="shared" si="0"/>
        <v>84331.668000000005</v>
      </c>
      <c r="E20" s="28">
        <v>3300.0811030008113</v>
      </c>
      <c r="F20" s="28">
        <v>3380.8517603642749</v>
      </c>
      <c r="G20" s="7">
        <v>2825.2980819077238</v>
      </c>
      <c r="H20" s="27">
        <v>2959.5015576323985</v>
      </c>
      <c r="I20" s="7">
        <v>4086.7992766726943</v>
      </c>
      <c r="J20" s="28">
        <v>4356.2066306861989</v>
      </c>
      <c r="K20" s="7">
        <v>3437.5000000000005</v>
      </c>
      <c r="L20" s="28">
        <v>3185.1993133702081</v>
      </c>
      <c r="M20" s="28">
        <v>3317.7905308464851</v>
      </c>
      <c r="N20" s="28">
        <v>3578.29934590227</v>
      </c>
      <c r="O20" s="28">
        <v>3232.6569136385092</v>
      </c>
      <c r="P20" s="28">
        <v>3390.6008544677757</v>
      </c>
      <c r="Q20" s="28">
        <v>3537.0941411209869</v>
      </c>
      <c r="R20" s="28">
        <v>3404.8733258028074</v>
      </c>
      <c r="S20" s="28">
        <v>2843.908219325649</v>
      </c>
      <c r="T20" s="28">
        <v>3756.7084078711987</v>
      </c>
      <c r="U20" s="28">
        <v>3051.5257628814406</v>
      </c>
      <c r="V20" s="28">
        <v>2865.9403126480338</v>
      </c>
      <c r="W20" s="28">
        <v>3869.4074969770254</v>
      </c>
      <c r="X20" s="28">
        <v>3794.3085371942088</v>
      </c>
      <c r="Y20" s="28">
        <v>3194.9991317937138</v>
      </c>
      <c r="Z20" s="28">
        <v>3368.9400164338535</v>
      </c>
      <c r="AA20" s="28">
        <v>3240.7407407407404</v>
      </c>
      <c r="AB20" s="28">
        <v>2750.3793626707134</v>
      </c>
      <c r="AC20" s="28">
        <v>2568.8930406352174</v>
      </c>
      <c r="AD20" s="28">
        <v>3319.7139938712967</v>
      </c>
      <c r="AE20" s="28">
        <v>2426.1603375527425</v>
      </c>
      <c r="AF20" s="28">
        <v>3949.9036608863198</v>
      </c>
      <c r="AG20" s="28">
        <v>3835.307388606881</v>
      </c>
      <c r="AH20" s="28">
        <v>3270.5649157581765</v>
      </c>
      <c r="AI20" s="28">
        <v>3804.8780487804879</v>
      </c>
      <c r="AJ20" s="28">
        <v>3908.7947882736153</v>
      </c>
      <c r="AK20" s="28">
        <v>3456.9453174104333</v>
      </c>
      <c r="AL20" s="28">
        <v>4672.8971962616824</v>
      </c>
      <c r="AM20" s="28">
        <v>3494.6236559139784</v>
      </c>
      <c r="AN20" s="28">
        <v>3799.514955537591</v>
      </c>
      <c r="AO20" s="28">
        <v>4175.8241758241757</v>
      </c>
      <c r="AP20" s="28">
        <v>3486.9240348692406</v>
      </c>
      <c r="AQ20" s="28">
        <v>4790.4191616766466</v>
      </c>
      <c r="AR20" s="28">
        <v>1102.3622047244094</v>
      </c>
      <c r="AS20" s="28">
        <v>3859.0604026845635</v>
      </c>
      <c r="AT20" s="28">
        <v>5179.2828685258964</v>
      </c>
      <c r="AU20" s="28">
        <v>3452.8552456839307</v>
      </c>
      <c r="AV20" s="28">
        <v>3039.5136778115502</v>
      </c>
      <c r="AW20" s="28">
        <v>1269.0355329949239</v>
      </c>
      <c r="AX20" s="28">
        <v>1433.6917562724013</v>
      </c>
      <c r="AY20" s="28">
        <v>3734.4398340248963</v>
      </c>
      <c r="AZ20" s="28">
        <v>3504.0431266846363</v>
      </c>
      <c r="BA20" s="28">
        <v>3137.2549019607841</v>
      </c>
      <c r="BB20" s="28">
        <v>1529.6367112810708</v>
      </c>
      <c r="BC20" s="28">
        <v>2756.8922305764409</v>
      </c>
      <c r="BD20" s="159">
        <f t="shared" si="1"/>
        <v>80554.979724249803</v>
      </c>
      <c r="BE20" s="159">
        <f t="shared" si="2"/>
        <v>82526.591470491956</v>
      </c>
      <c r="BF20" s="7">
        <f t="shared" si="3"/>
        <v>68965.526179367545</v>
      </c>
      <c r="BG20" s="7">
        <f t="shared" si="4"/>
        <v>72241.43302180685</v>
      </c>
      <c r="BH20" s="7">
        <f t="shared" si="5"/>
        <v>99758.770343580472</v>
      </c>
      <c r="BI20" s="7">
        <f t="shared" si="6"/>
        <v>106335.0038550501</v>
      </c>
      <c r="BJ20" s="7">
        <f t="shared" si="7"/>
        <v>83909.375000000015</v>
      </c>
      <c r="BK20" s="7">
        <f t="shared" si="8"/>
        <v>77750.715239366778</v>
      </c>
      <c r="BL20" s="7">
        <f t="shared" si="9"/>
        <v>80987.266857962706</v>
      </c>
      <c r="BM20" s="7">
        <f t="shared" si="10"/>
        <v>87346.287033474408</v>
      </c>
      <c r="BN20" s="7">
        <f t="shared" si="11"/>
        <v>78909.155261916007</v>
      </c>
      <c r="BO20" s="7">
        <f t="shared" si="12"/>
        <v>82764.566857558399</v>
      </c>
      <c r="BP20" s="7">
        <f t="shared" si="13"/>
        <v>86340.467984763294</v>
      </c>
      <c r="BQ20" s="7">
        <f t="shared" si="14"/>
        <v>83112.957882846531</v>
      </c>
      <c r="BR20" s="7">
        <f t="shared" si="15"/>
        <v>69419.799633739094</v>
      </c>
      <c r="BS20" s="7">
        <f t="shared" si="16"/>
        <v>91701.252236135959</v>
      </c>
      <c r="BT20" s="7">
        <f t="shared" si="17"/>
        <v>74487.743871935963</v>
      </c>
      <c r="BU20" s="7">
        <f t="shared" si="18"/>
        <v>69957.603031738501</v>
      </c>
      <c r="BV20" s="7">
        <f t="shared" si="19"/>
        <v>94452.237001209185</v>
      </c>
      <c r="BW20" s="7">
        <f t="shared" si="20"/>
        <v>92619.071392910628</v>
      </c>
      <c r="BX20" s="7">
        <f t="shared" si="21"/>
        <v>77989.92880708455</v>
      </c>
      <c r="BY20" s="7">
        <f t="shared" si="22"/>
        <v>82235.825801150364</v>
      </c>
      <c r="BZ20" s="7">
        <f t="shared" si="23"/>
        <v>79106.481481481474</v>
      </c>
      <c r="CA20" s="7">
        <f t="shared" si="24"/>
        <v>67136.760242792108</v>
      </c>
      <c r="CB20" s="7">
        <f t="shared" si="25"/>
        <v>62706.679121905661</v>
      </c>
      <c r="CC20" s="7">
        <f t="shared" si="26"/>
        <v>81034.218590398348</v>
      </c>
      <c r="CD20" s="7">
        <f t="shared" si="27"/>
        <v>59222.573839662444</v>
      </c>
      <c r="CE20" s="7">
        <f t="shared" si="28"/>
        <v>96417.148362235064</v>
      </c>
      <c r="CF20" s="7">
        <f t="shared" si="29"/>
        <v>93619.853355893953</v>
      </c>
      <c r="CG20" s="7">
        <f t="shared" si="30"/>
        <v>79834.489593657097</v>
      </c>
      <c r="CH20" s="7">
        <f t="shared" si="31"/>
        <v>92877.073170731717</v>
      </c>
      <c r="CI20" s="7">
        <f t="shared" si="32"/>
        <v>95413.680781758958</v>
      </c>
      <c r="CJ20" s="7">
        <f t="shared" si="33"/>
        <v>84384.035197988676</v>
      </c>
      <c r="CK20" s="7">
        <f t="shared" si="34"/>
        <v>114065.42056074766</v>
      </c>
      <c r="CL20" s="7">
        <f t="shared" si="35"/>
        <v>85303.763440860217</v>
      </c>
      <c r="CM20" s="7">
        <f t="shared" si="36"/>
        <v>92746.1600646726</v>
      </c>
      <c r="CN20" s="7">
        <f t="shared" si="37"/>
        <v>101931.86813186813</v>
      </c>
      <c r="CO20" s="7">
        <f t="shared" si="38"/>
        <v>85115.815691158161</v>
      </c>
      <c r="CP20" s="7">
        <f t="shared" si="39"/>
        <v>116934.13173652695</v>
      </c>
      <c r="CQ20" s="7">
        <f t="shared" si="40"/>
        <v>26908.66141732283</v>
      </c>
      <c r="CR20" s="7">
        <f t="shared" si="41"/>
        <v>94199.664429530196</v>
      </c>
      <c r="CS20" s="7">
        <f t="shared" si="42"/>
        <v>126426.29482071713</v>
      </c>
      <c r="CT20" s="7">
        <f t="shared" si="43"/>
        <v>84284.196547144747</v>
      </c>
      <c r="CU20" s="7">
        <f t="shared" si="44"/>
        <v>74194.52887537994</v>
      </c>
      <c r="CV20" s="7">
        <f t="shared" si="45"/>
        <v>30977.157360406094</v>
      </c>
      <c r="CW20" s="7">
        <f t="shared" si="46"/>
        <v>34996.415770609317</v>
      </c>
      <c r="CX20" s="7">
        <f t="shared" si="47"/>
        <v>91157.676348547728</v>
      </c>
      <c r="CY20" s="7">
        <f t="shared" si="48"/>
        <v>85533.692722371969</v>
      </c>
      <c r="CZ20" s="7">
        <f t="shared" si="49"/>
        <v>76580.392156862741</v>
      </c>
      <c r="DA20" s="7">
        <f t="shared" si="50"/>
        <v>37338.432122370941</v>
      </c>
      <c r="DB20" s="7">
        <f t="shared" si="51"/>
        <v>67295.739348370931</v>
      </c>
    </row>
    <row r="21" spans="1:106">
      <c r="A21" s="10" t="s">
        <v>959</v>
      </c>
      <c r="B21" s="9">
        <f>H27国死亡率!C25</f>
        <v>6307.1</v>
      </c>
      <c r="C21" s="8">
        <v>1406000</v>
      </c>
      <c r="D21" s="28">
        <f t="shared" si="0"/>
        <v>88677.826000000001</v>
      </c>
      <c r="E21" s="28">
        <v>6267.4062913756097</v>
      </c>
      <c r="F21" s="28">
        <v>5896.0055376847595</v>
      </c>
      <c r="G21" s="7">
        <v>4773.0307076101471</v>
      </c>
      <c r="H21" s="27">
        <v>5409.2867400670184</v>
      </c>
      <c r="I21" s="7">
        <v>7244.2486539402844</v>
      </c>
      <c r="J21" s="28">
        <v>6553.1475748194016</v>
      </c>
      <c r="K21" s="7">
        <v>6065.7984921178886</v>
      </c>
      <c r="L21" s="28">
        <v>6116.8212584607672</v>
      </c>
      <c r="M21" s="28">
        <v>5892.3512747875357</v>
      </c>
      <c r="N21" s="28">
        <v>6164.7296614451743</v>
      </c>
      <c r="O21" s="28">
        <v>5394.8651283717909</v>
      </c>
      <c r="P21" s="28">
        <v>7076.3500931098688</v>
      </c>
      <c r="Q21" s="28">
        <v>6292.710706150342</v>
      </c>
      <c r="R21" s="28">
        <v>6636.1003861003865</v>
      </c>
      <c r="S21" s="28">
        <v>5577.9361636194608</v>
      </c>
      <c r="T21" s="28">
        <v>6804.1237113402058</v>
      </c>
      <c r="U21" s="28">
        <v>5666.2515566625152</v>
      </c>
      <c r="V21" s="28">
        <v>6777.1084337349394</v>
      </c>
      <c r="W21" s="28">
        <v>5498.2817869415803</v>
      </c>
      <c r="X21" s="28">
        <v>6397.6945244956769</v>
      </c>
      <c r="Y21" s="28">
        <v>7584.0275782821027</v>
      </c>
      <c r="Z21" s="28">
        <v>7832.0090805902382</v>
      </c>
      <c r="AA21" s="28">
        <v>6019.6560196560195</v>
      </c>
      <c r="AB21" s="28">
        <v>5712.7010537992237</v>
      </c>
      <c r="AC21" s="28">
        <v>6709.4932191291937</v>
      </c>
      <c r="AD21" s="28">
        <v>7493.95648670427</v>
      </c>
      <c r="AE21" s="28">
        <v>5053.9083557951481</v>
      </c>
      <c r="AF21" s="28">
        <v>5483.0287206266321</v>
      </c>
      <c r="AG21" s="28">
        <v>6083.6501901140682</v>
      </c>
      <c r="AH21" s="28">
        <v>7627.1186440677975</v>
      </c>
      <c r="AI21" s="28">
        <v>6047.0324748040321</v>
      </c>
      <c r="AJ21" s="28">
        <v>7317.0731707317073</v>
      </c>
      <c r="AK21" s="28">
        <v>4962.9629629629626</v>
      </c>
      <c r="AL21" s="28">
        <v>5239.3857271906054</v>
      </c>
      <c r="AM21" s="28">
        <v>6140.3508771929819</v>
      </c>
      <c r="AN21" s="28">
        <v>5435.8013120899714</v>
      </c>
      <c r="AO21" s="28">
        <v>8851.6746411483255</v>
      </c>
      <c r="AP21" s="28">
        <v>5503.1446540880506</v>
      </c>
      <c r="AQ21" s="28">
        <v>5828.4762697751876</v>
      </c>
      <c r="AR21" s="28">
        <v>6763.2850241545884</v>
      </c>
      <c r="AS21" s="28">
        <v>7446.8085106382978</v>
      </c>
      <c r="AT21" s="28">
        <v>5720.3389830508477</v>
      </c>
      <c r="AU21" s="28">
        <v>7913.669064748201</v>
      </c>
      <c r="AV21" s="28">
        <v>7547.169811320754</v>
      </c>
      <c r="AW21" s="28">
        <v>5792.6829268292686</v>
      </c>
      <c r="AX21" s="28">
        <v>8400</v>
      </c>
      <c r="AY21" s="28">
        <v>4810.1265822784808</v>
      </c>
      <c r="AZ21" s="28">
        <v>9900.9900990099013</v>
      </c>
      <c r="BA21" s="28">
        <v>8350.7306889352822</v>
      </c>
      <c r="BB21" s="28">
        <v>7377.0491803278683</v>
      </c>
      <c r="BC21" s="28">
        <v>8354.4303797468347</v>
      </c>
      <c r="BD21" s="159">
        <f t="shared" si="1"/>
        <v>88119.732456741069</v>
      </c>
      <c r="BE21" s="159">
        <f t="shared" si="2"/>
        <v>82897.837859847714</v>
      </c>
      <c r="BF21" s="7">
        <f t="shared" si="3"/>
        <v>67108.811748998676</v>
      </c>
      <c r="BG21" s="7">
        <f t="shared" si="4"/>
        <v>76054.571565342281</v>
      </c>
      <c r="BH21" s="7">
        <f t="shared" si="5"/>
        <v>101854.13607440041</v>
      </c>
      <c r="BI21" s="7">
        <f t="shared" si="6"/>
        <v>92137.254901960798</v>
      </c>
      <c r="BJ21" s="7">
        <f t="shared" si="7"/>
        <v>85285.126799177509</v>
      </c>
      <c r="BK21" s="7">
        <f t="shared" si="8"/>
        <v>86002.506893958402</v>
      </c>
      <c r="BL21" s="7">
        <f t="shared" si="9"/>
        <v>82846.45892351275</v>
      </c>
      <c r="BM21" s="7">
        <f t="shared" si="10"/>
        <v>86676.099039919151</v>
      </c>
      <c r="BN21" s="7">
        <f t="shared" si="11"/>
        <v>75851.803704907376</v>
      </c>
      <c r="BO21" s="7">
        <f t="shared" si="12"/>
        <v>99493.482309124753</v>
      </c>
      <c r="BP21" s="7">
        <f t="shared" si="13"/>
        <v>88475.512528473817</v>
      </c>
      <c r="BQ21" s="7">
        <f t="shared" si="14"/>
        <v>93303.571428571435</v>
      </c>
      <c r="BR21" s="7">
        <f t="shared" si="15"/>
        <v>78425.782460489616</v>
      </c>
      <c r="BS21" s="7">
        <f t="shared" si="16"/>
        <v>95665.979381443292</v>
      </c>
      <c r="BT21" s="7">
        <f t="shared" si="17"/>
        <v>79667.49688667497</v>
      </c>
      <c r="BU21" s="7">
        <f t="shared" si="18"/>
        <v>95286.144578313251</v>
      </c>
      <c r="BV21" s="7">
        <f t="shared" si="19"/>
        <v>77305.841924398628</v>
      </c>
      <c r="BW21" s="7">
        <f t="shared" si="20"/>
        <v>89951.585014409211</v>
      </c>
      <c r="BX21" s="7">
        <f t="shared" si="21"/>
        <v>106631.42775064637</v>
      </c>
      <c r="BY21" s="7">
        <f t="shared" si="22"/>
        <v>110118.04767309876</v>
      </c>
      <c r="BZ21" s="7">
        <f t="shared" si="23"/>
        <v>84636.363636363632</v>
      </c>
      <c r="CA21" s="7">
        <f t="shared" si="24"/>
        <v>80320.576816417088</v>
      </c>
      <c r="CB21" s="7">
        <f t="shared" si="25"/>
        <v>94335.474660956461</v>
      </c>
      <c r="CC21" s="7">
        <f t="shared" si="26"/>
        <v>105365.02820306204</v>
      </c>
      <c r="CD21" s="7">
        <f t="shared" si="27"/>
        <v>71057.951482479781</v>
      </c>
      <c r="CE21" s="7">
        <f t="shared" si="28"/>
        <v>77091.383812010448</v>
      </c>
      <c r="CF21" s="7">
        <f t="shared" si="29"/>
        <v>85536.1216730038</v>
      </c>
      <c r="CG21" s="7">
        <f t="shared" si="30"/>
        <v>107237.28813559322</v>
      </c>
      <c r="CH21" s="7">
        <f t="shared" si="31"/>
        <v>85021.276595744683</v>
      </c>
      <c r="CI21" s="7">
        <f t="shared" si="32"/>
        <v>102878.04878048781</v>
      </c>
      <c r="CJ21" s="7">
        <f t="shared" si="33"/>
        <v>69779.259259259255</v>
      </c>
      <c r="CK21" s="7">
        <f t="shared" si="34"/>
        <v>73665.763324299915</v>
      </c>
      <c r="CL21" s="7">
        <f t="shared" si="35"/>
        <v>86333.333333333314</v>
      </c>
      <c r="CM21" s="7">
        <f t="shared" si="36"/>
        <v>76427.366447984998</v>
      </c>
      <c r="CN21" s="7">
        <f t="shared" si="37"/>
        <v>124454.54545454546</v>
      </c>
      <c r="CO21" s="7">
        <f t="shared" si="38"/>
        <v>77374.213836477997</v>
      </c>
      <c r="CP21" s="7">
        <f t="shared" si="39"/>
        <v>81948.376353039144</v>
      </c>
      <c r="CQ21" s="7">
        <f t="shared" si="40"/>
        <v>95091.787439613516</v>
      </c>
      <c r="CR21" s="7">
        <f t="shared" si="41"/>
        <v>104702.12765957447</v>
      </c>
      <c r="CS21" s="7">
        <f t="shared" si="42"/>
        <v>80427.966101694925</v>
      </c>
      <c r="CT21" s="7">
        <f t="shared" si="43"/>
        <v>111266.1870503597</v>
      </c>
      <c r="CU21" s="7">
        <f t="shared" si="44"/>
        <v>106113.2075471698</v>
      </c>
      <c r="CV21" s="7">
        <f t="shared" si="45"/>
        <v>81445.121951219524</v>
      </c>
      <c r="CW21" s="7">
        <f t="shared" si="46"/>
        <v>118104</v>
      </c>
      <c r="CX21" s="7">
        <f t="shared" si="47"/>
        <v>67630.379746835446</v>
      </c>
      <c r="CY21" s="7">
        <f t="shared" si="48"/>
        <v>139207.92079207921</v>
      </c>
      <c r="CZ21" s="7">
        <f t="shared" si="49"/>
        <v>117411.27348643007</v>
      </c>
      <c r="DA21" s="7">
        <f t="shared" si="50"/>
        <v>103721.31147540984</v>
      </c>
      <c r="DB21" s="7">
        <f t="shared" si="51"/>
        <v>117463.29113924049</v>
      </c>
    </row>
    <row r="22" spans="1:106">
      <c r="A22" s="10" t="s">
        <v>2</v>
      </c>
      <c r="B22" s="9">
        <f>H27国死亡率!C26</f>
        <v>14194.2</v>
      </c>
      <c r="C22" s="8">
        <v>784000</v>
      </c>
      <c r="D22" s="28">
        <f t="shared" si="0"/>
        <v>111282.52800000001</v>
      </c>
      <c r="E22" s="28">
        <v>14186.356554283053</v>
      </c>
      <c r="F22" s="28">
        <v>13518.453012616435</v>
      </c>
      <c r="G22" s="7">
        <v>12075.983717774763</v>
      </c>
      <c r="H22" s="27">
        <v>12224.322621298046</v>
      </c>
      <c r="I22" s="7">
        <v>14970.05988023952</v>
      </c>
      <c r="J22" s="28">
        <v>14341.387373343725</v>
      </c>
      <c r="K22" s="7">
        <v>12677.538137822201</v>
      </c>
      <c r="L22" s="28">
        <v>14395.604395604394</v>
      </c>
      <c r="M22" s="28">
        <v>13443.298969072164</v>
      </c>
      <c r="N22" s="28">
        <v>13465.952563121653</v>
      </c>
      <c r="O22" s="28">
        <v>14298.808432630614</v>
      </c>
      <c r="P22" s="28">
        <v>14876.86717803795</v>
      </c>
      <c r="Q22" s="28">
        <v>14912.694667295895</v>
      </c>
      <c r="R22" s="28">
        <v>13655.224443606186</v>
      </c>
      <c r="S22" s="28">
        <v>14091.954022988506</v>
      </c>
      <c r="T22" s="28">
        <v>15963.511972633978</v>
      </c>
      <c r="U22" s="28">
        <v>12096.774193548388</v>
      </c>
      <c r="V22" s="28">
        <v>14374.646293152235</v>
      </c>
      <c r="W22" s="28">
        <v>12910.284463894966</v>
      </c>
      <c r="X22" s="28">
        <v>13692.407527579495</v>
      </c>
      <c r="Y22" s="28">
        <v>15927.001244296973</v>
      </c>
      <c r="Z22" s="28">
        <v>15488.72180451128</v>
      </c>
      <c r="AA22" s="28">
        <v>13402.061855670103</v>
      </c>
      <c r="AB22" s="28">
        <v>13806.863527533918</v>
      </c>
      <c r="AC22" s="28">
        <v>11737.089201877934</v>
      </c>
      <c r="AD22" s="28">
        <v>18407.310704960837</v>
      </c>
      <c r="AE22" s="28">
        <v>12670.872765509988</v>
      </c>
      <c r="AF22" s="28">
        <v>15036.231884057972</v>
      </c>
      <c r="AG22" s="28">
        <v>13989.637305699482</v>
      </c>
      <c r="AH22" s="28">
        <v>15311.653116531166</v>
      </c>
      <c r="AI22" s="28">
        <v>14158.163265306122</v>
      </c>
      <c r="AJ22" s="28">
        <v>16855.753646677473</v>
      </c>
      <c r="AK22" s="28">
        <v>14262.820512820512</v>
      </c>
      <c r="AL22" s="28">
        <v>14926.931106471817</v>
      </c>
      <c r="AM22" s="28">
        <v>12656.467315716272</v>
      </c>
      <c r="AN22" s="28">
        <v>17027.559055118112</v>
      </c>
      <c r="AO22" s="28">
        <v>16246.056782334384</v>
      </c>
      <c r="AP22" s="28">
        <v>12075.471698113208</v>
      </c>
      <c r="AQ22" s="28">
        <v>14154.200230149596</v>
      </c>
      <c r="AR22" s="28">
        <v>11501.597444089457</v>
      </c>
      <c r="AS22" s="28">
        <v>15625</v>
      </c>
      <c r="AT22" s="28">
        <v>18354.430379746835</v>
      </c>
      <c r="AU22" s="28">
        <v>14981.2734082397</v>
      </c>
      <c r="AV22" s="28">
        <v>15981.73515981735</v>
      </c>
      <c r="AW22" s="28">
        <v>15463.917525773197</v>
      </c>
      <c r="AX22" s="28">
        <v>12000</v>
      </c>
      <c r="AY22" s="28">
        <v>14068.441064638784</v>
      </c>
      <c r="AZ22" s="28">
        <v>18333.333333333332</v>
      </c>
      <c r="BA22" s="28">
        <v>13902.439024390245</v>
      </c>
      <c r="BB22" s="28">
        <v>12106.537530266343</v>
      </c>
      <c r="BC22" s="28">
        <v>15000</v>
      </c>
      <c r="BD22" s="159">
        <f t="shared" si="1"/>
        <v>111221.03538557913</v>
      </c>
      <c r="BE22" s="159">
        <f t="shared" si="2"/>
        <v>105984.67161891285</v>
      </c>
      <c r="BF22" s="7">
        <f t="shared" si="3"/>
        <v>94675.712347354143</v>
      </c>
      <c r="BG22" s="7">
        <f t="shared" si="4"/>
        <v>95838.689350976681</v>
      </c>
      <c r="BH22" s="7">
        <f t="shared" si="5"/>
        <v>117365.26946107784</v>
      </c>
      <c r="BI22" s="7">
        <f t="shared" si="6"/>
        <v>112436.47700701481</v>
      </c>
      <c r="BJ22" s="7">
        <f t="shared" si="7"/>
        <v>99391.899000526042</v>
      </c>
      <c r="BK22" s="7">
        <f t="shared" si="8"/>
        <v>112861.53846153845</v>
      </c>
      <c r="BL22" s="7">
        <f t="shared" si="9"/>
        <v>105395.46391752576</v>
      </c>
      <c r="BM22" s="7">
        <f t="shared" si="10"/>
        <v>105573.06809487376</v>
      </c>
      <c r="BN22" s="7">
        <f t="shared" si="11"/>
        <v>112102.65811182401</v>
      </c>
      <c r="BO22" s="7">
        <f t="shared" si="12"/>
        <v>116634.63867581752</v>
      </c>
      <c r="BP22" s="7">
        <f t="shared" si="13"/>
        <v>116915.52619159981</v>
      </c>
      <c r="BQ22" s="7">
        <f t="shared" si="14"/>
        <v>107056.95963787251</v>
      </c>
      <c r="BR22" s="7">
        <f t="shared" si="15"/>
        <v>110480.91954022989</v>
      </c>
      <c r="BS22" s="7">
        <f t="shared" si="16"/>
        <v>125153.93386545038</v>
      </c>
      <c r="BT22" s="7">
        <f t="shared" si="17"/>
        <v>94838.709677419363</v>
      </c>
      <c r="BU22" s="7">
        <f t="shared" si="18"/>
        <v>112697.22693831353</v>
      </c>
      <c r="BV22" s="7">
        <f t="shared" si="19"/>
        <v>101216.63019693653</v>
      </c>
      <c r="BW22" s="7">
        <f t="shared" si="20"/>
        <v>107348.47501622324</v>
      </c>
      <c r="BX22" s="7">
        <f t="shared" si="21"/>
        <v>124867.68975528826</v>
      </c>
      <c r="BY22" s="7">
        <f t="shared" si="22"/>
        <v>121431.57894736843</v>
      </c>
      <c r="BZ22" s="7">
        <f t="shared" si="23"/>
        <v>105072.1649484536</v>
      </c>
      <c r="CA22" s="7">
        <f t="shared" si="24"/>
        <v>108245.81005586592</v>
      </c>
      <c r="CB22" s="7">
        <f t="shared" si="25"/>
        <v>92018.779342723006</v>
      </c>
      <c r="CC22" s="7">
        <f t="shared" si="26"/>
        <v>144313.31592689297</v>
      </c>
      <c r="CD22" s="7">
        <f t="shared" si="27"/>
        <v>99339.642481598305</v>
      </c>
      <c r="CE22" s="7">
        <f t="shared" si="28"/>
        <v>117884.0579710145</v>
      </c>
      <c r="CF22" s="7">
        <f t="shared" si="29"/>
        <v>109678.75647668394</v>
      </c>
      <c r="CG22" s="7">
        <f t="shared" si="30"/>
        <v>120043.36043360434</v>
      </c>
      <c r="CH22" s="7">
        <f t="shared" si="31"/>
        <v>111000</v>
      </c>
      <c r="CI22" s="7">
        <f t="shared" si="32"/>
        <v>132149.10858995139</v>
      </c>
      <c r="CJ22" s="7">
        <f t="shared" si="33"/>
        <v>111820.51282051281</v>
      </c>
      <c r="CK22" s="7">
        <f t="shared" si="34"/>
        <v>117027.13987473903</v>
      </c>
      <c r="CL22" s="7">
        <f t="shared" si="35"/>
        <v>99226.703755215567</v>
      </c>
      <c r="CM22" s="7">
        <f t="shared" si="36"/>
        <v>133496.06299212601</v>
      </c>
      <c r="CN22" s="7">
        <f t="shared" si="37"/>
        <v>127369.08517350157</v>
      </c>
      <c r="CO22" s="7">
        <f t="shared" si="38"/>
        <v>94671.698113207545</v>
      </c>
      <c r="CP22" s="7">
        <f t="shared" si="39"/>
        <v>110968.92980437282</v>
      </c>
      <c r="CQ22" s="7">
        <f t="shared" si="40"/>
        <v>90172.52396166134</v>
      </c>
      <c r="CR22" s="7">
        <f t="shared" si="41"/>
        <v>122500</v>
      </c>
      <c r="CS22" s="7">
        <f t="shared" si="42"/>
        <v>143898.73417721517</v>
      </c>
      <c r="CT22" s="7">
        <f t="shared" si="43"/>
        <v>117453.18352059925</v>
      </c>
      <c r="CU22" s="7">
        <f t="shared" si="44"/>
        <v>125296.80365296802</v>
      </c>
      <c r="CV22" s="7">
        <f t="shared" si="45"/>
        <v>121237.11340206186</v>
      </c>
      <c r="CW22" s="7">
        <f t="shared" si="46"/>
        <v>94080</v>
      </c>
      <c r="CX22" s="7">
        <f t="shared" si="47"/>
        <v>110296.57794676807</v>
      </c>
      <c r="CY22" s="7">
        <f t="shared" si="48"/>
        <v>143733.33333333331</v>
      </c>
      <c r="CZ22" s="7">
        <f t="shared" si="49"/>
        <v>108995.12195121952</v>
      </c>
      <c r="DA22" s="7">
        <f t="shared" si="50"/>
        <v>94915.254237288129</v>
      </c>
      <c r="DB22" s="7">
        <f t="shared" si="51"/>
        <v>117600</v>
      </c>
    </row>
    <row r="23" spans="1:106">
      <c r="A23" s="6" t="s">
        <v>1</v>
      </c>
      <c r="B23" s="2"/>
      <c r="C23" s="5">
        <f t="shared" ref="C23:AH23" si="52">SUM(C5:C22)</f>
        <v>120287000</v>
      </c>
      <c r="D23" s="21">
        <f t="shared" si="52"/>
        <v>584601.36199999996</v>
      </c>
      <c r="E23" s="169">
        <f t="shared" si="52"/>
        <v>29379.293556310709</v>
      </c>
      <c r="F23" s="169">
        <f t="shared" si="52"/>
        <v>28502.59693001875</v>
      </c>
      <c r="G23" s="169">
        <f t="shared" si="52"/>
        <v>24811.010108950482</v>
      </c>
      <c r="H23" s="193">
        <f t="shared" si="52"/>
        <v>26213.941957445495</v>
      </c>
      <c r="I23" s="169">
        <f t="shared" si="52"/>
        <v>34492.975619852536</v>
      </c>
      <c r="J23" s="194">
        <f t="shared" si="52"/>
        <v>32817.618270723309</v>
      </c>
      <c r="K23" s="169">
        <f t="shared" si="52"/>
        <v>27091.357665876771</v>
      </c>
      <c r="L23" s="169">
        <f t="shared" si="52"/>
        <v>29908.640959443444</v>
      </c>
      <c r="M23" s="169">
        <f t="shared" si="52"/>
        <v>28148.924328400928</v>
      </c>
      <c r="N23" s="169">
        <f t="shared" si="52"/>
        <v>29187.23800657902</v>
      </c>
      <c r="O23" s="169">
        <f t="shared" si="52"/>
        <v>27477.288450742228</v>
      </c>
      <c r="P23" s="169">
        <f t="shared" si="52"/>
        <v>31648.796142189123</v>
      </c>
      <c r="Q23" s="169">
        <f t="shared" si="52"/>
        <v>31689.89439551195</v>
      </c>
      <c r="R23" s="169">
        <f t="shared" si="52"/>
        <v>29825.309682543455</v>
      </c>
      <c r="S23" s="169">
        <f t="shared" si="52"/>
        <v>27341.109283196995</v>
      </c>
      <c r="T23" s="169">
        <f t="shared" si="52"/>
        <v>32365.102177404813</v>
      </c>
      <c r="U23" s="169">
        <f t="shared" si="52"/>
        <v>24919.602105369657</v>
      </c>
      <c r="V23" s="169">
        <f t="shared" si="52"/>
        <v>29523.931660848197</v>
      </c>
      <c r="W23" s="169">
        <f t="shared" si="52"/>
        <v>27430.389115782971</v>
      </c>
      <c r="X23" s="169">
        <f t="shared" si="52"/>
        <v>29771.74627347404</v>
      </c>
      <c r="Y23" s="169">
        <f t="shared" si="52"/>
        <v>31656.374606941419</v>
      </c>
      <c r="Z23" s="169">
        <f t="shared" si="52"/>
        <v>32045.627567416064</v>
      </c>
      <c r="AA23" s="169">
        <f t="shared" si="52"/>
        <v>27026.149995664629</v>
      </c>
      <c r="AB23" s="169">
        <f t="shared" si="52"/>
        <v>26937.208208267068</v>
      </c>
      <c r="AC23" s="169">
        <f t="shared" si="52"/>
        <v>25316.609787376634</v>
      </c>
      <c r="AD23" s="169">
        <f t="shared" si="52"/>
        <v>35488.323027375329</v>
      </c>
      <c r="AE23" s="169">
        <f t="shared" si="52"/>
        <v>24888.382426701675</v>
      </c>
      <c r="AF23" s="169">
        <f t="shared" si="52"/>
        <v>29480.106998318774</v>
      </c>
      <c r="AG23" s="169">
        <f t="shared" si="52"/>
        <v>27730.431862297388</v>
      </c>
      <c r="AH23" s="169">
        <f t="shared" si="52"/>
        <v>31269.544088941366</v>
      </c>
      <c r="AI23" s="169">
        <f t="shared" ref="AI23:BD23" si="53">SUM(AI5:AI22)</f>
        <v>29226.173991563897</v>
      </c>
      <c r="AJ23" s="169">
        <f t="shared" si="53"/>
        <v>33782.271155968556</v>
      </c>
      <c r="AK23" s="169">
        <f t="shared" si="53"/>
        <v>27979.102909751378</v>
      </c>
      <c r="AL23" s="169">
        <f t="shared" si="53"/>
        <v>30928.726651496094</v>
      </c>
      <c r="AM23" s="169">
        <f t="shared" si="53"/>
        <v>28933.108200213472</v>
      </c>
      <c r="AN23" s="169">
        <f t="shared" si="53"/>
        <v>33625.781677190316</v>
      </c>
      <c r="AO23" s="169">
        <f t="shared" si="53"/>
        <v>36456.680828843309</v>
      </c>
      <c r="AP23" s="169">
        <f t="shared" si="53"/>
        <v>26341.280788427146</v>
      </c>
      <c r="AQ23" s="169">
        <f t="shared" si="53"/>
        <v>32180.459355517261</v>
      </c>
      <c r="AR23" s="169">
        <f t="shared" si="53"/>
        <v>23699.751895338632</v>
      </c>
      <c r="AS23" s="169">
        <f t="shared" si="53"/>
        <v>31456.20764244629</v>
      </c>
      <c r="AT23" s="169">
        <f t="shared" si="53"/>
        <v>34103.453374816978</v>
      </c>
      <c r="AU23" s="169">
        <f t="shared" si="53"/>
        <v>31939.352658246833</v>
      </c>
      <c r="AV23" s="169">
        <f t="shared" si="53"/>
        <v>35275.807014250102</v>
      </c>
      <c r="AW23" s="169">
        <f t="shared" si="53"/>
        <v>27604.877822918068</v>
      </c>
      <c r="AX23" s="169">
        <f t="shared" si="53"/>
        <v>26953.418724325893</v>
      </c>
      <c r="AY23" s="169">
        <f t="shared" si="53"/>
        <v>27003.332979894549</v>
      </c>
      <c r="AZ23" s="169">
        <f t="shared" si="53"/>
        <v>37119.196258120617</v>
      </c>
      <c r="BA23" s="169">
        <f t="shared" si="53"/>
        <v>32119.694581277719</v>
      </c>
      <c r="BB23" s="169">
        <f t="shared" si="53"/>
        <v>26997.788663406529</v>
      </c>
      <c r="BC23" s="169">
        <f t="shared" si="53"/>
        <v>31924.151825363653</v>
      </c>
      <c r="BD23" s="4">
        <f t="shared" si="53"/>
        <v>568858.41313787794</v>
      </c>
      <c r="BE23" s="169">
        <f t="shared" ref="BE23:CJ23" si="54">SUM(BE5:BE22)</f>
        <v>563673.30771605449</v>
      </c>
      <c r="BF23" s="169">
        <f t="shared" si="54"/>
        <v>484161.7724699931</v>
      </c>
      <c r="BG23" s="169">
        <f t="shared" si="54"/>
        <v>523028.87231446739</v>
      </c>
      <c r="BH23" s="169">
        <f t="shared" si="54"/>
        <v>746002.63051566877</v>
      </c>
      <c r="BI23" s="169">
        <f t="shared" si="54"/>
        <v>691085.40113616723</v>
      </c>
      <c r="BJ23" s="169">
        <f t="shared" si="54"/>
        <v>526314.93372805114</v>
      </c>
      <c r="BK23" s="169">
        <f t="shared" si="54"/>
        <v>599082.22075947141</v>
      </c>
      <c r="BL23" s="169">
        <f t="shared" si="54"/>
        <v>553557.59592564276</v>
      </c>
      <c r="BM23" s="169">
        <f t="shared" si="54"/>
        <v>580264.37880957325</v>
      </c>
      <c r="BN23" s="169">
        <f t="shared" si="54"/>
        <v>507274.57263433054</v>
      </c>
      <c r="BO23" s="169">
        <f t="shared" si="54"/>
        <v>620539.79649547406</v>
      </c>
      <c r="BP23" s="169">
        <f t="shared" si="54"/>
        <v>650279.25374665088</v>
      </c>
      <c r="BQ23" s="169">
        <f t="shared" si="54"/>
        <v>605867.53853935737</v>
      </c>
      <c r="BR23" s="169">
        <f t="shared" si="54"/>
        <v>506467.09459029743</v>
      </c>
      <c r="BS23" s="169">
        <f t="shared" si="54"/>
        <v>600287.64505588287</v>
      </c>
      <c r="BT23" s="169">
        <f t="shared" si="54"/>
        <v>466694.70447642996</v>
      </c>
      <c r="BU23" s="169">
        <f t="shared" si="54"/>
        <v>563485.37029301713</v>
      </c>
      <c r="BV23" s="169">
        <f t="shared" si="54"/>
        <v>514712.83755735331</v>
      </c>
      <c r="BW23" s="169">
        <f t="shared" si="54"/>
        <v>606091.0016594422</v>
      </c>
      <c r="BX23" s="169">
        <f t="shared" si="54"/>
        <v>560379.32459729968</v>
      </c>
      <c r="BY23" s="169">
        <f t="shared" si="54"/>
        <v>591063.14236255398</v>
      </c>
      <c r="BZ23" s="169">
        <f t="shared" si="54"/>
        <v>482669.40608091827</v>
      </c>
      <c r="CA23" s="169">
        <f t="shared" si="54"/>
        <v>495524.58058772312</v>
      </c>
      <c r="CB23" s="169">
        <f t="shared" si="54"/>
        <v>483299.41277663113</v>
      </c>
      <c r="CC23" s="169">
        <f t="shared" si="54"/>
        <v>647723.40503264824</v>
      </c>
      <c r="CD23" s="169">
        <f t="shared" si="54"/>
        <v>472946.43312940933</v>
      </c>
      <c r="CE23" s="169">
        <f t="shared" si="54"/>
        <v>533842.57594541635</v>
      </c>
      <c r="CF23" s="169">
        <f t="shared" si="54"/>
        <v>483747.6772250068</v>
      </c>
      <c r="CG23" s="169">
        <f t="shared" si="54"/>
        <v>551877.11416732916</v>
      </c>
      <c r="CH23" s="169">
        <f t="shared" si="54"/>
        <v>549932.5270552407</v>
      </c>
      <c r="CI23" s="169">
        <f t="shared" si="54"/>
        <v>650854.50565831526</v>
      </c>
      <c r="CJ23" s="169">
        <f t="shared" si="54"/>
        <v>536706.01148011</v>
      </c>
      <c r="CK23" s="169">
        <f t="shared" ref="CK23:CZ23" si="55">SUM(CK5:CK22)</f>
        <v>621396.74416674266</v>
      </c>
      <c r="CL23" s="169">
        <f t="shared" si="55"/>
        <v>613248.44589936757</v>
      </c>
      <c r="CM23" s="169">
        <f t="shared" si="55"/>
        <v>669764.93080689828</v>
      </c>
      <c r="CN23" s="169">
        <f t="shared" si="55"/>
        <v>714624.29395811097</v>
      </c>
      <c r="CO23" s="169">
        <f t="shared" si="55"/>
        <v>533830.17184749071</v>
      </c>
      <c r="CP23" s="169">
        <f t="shared" si="55"/>
        <v>684344.05233695521</v>
      </c>
      <c r="CQ23" s="169">
        <f t="shared" si="55"/>
        <v>441775.36955183122</v>
      </c>
      <c r="CR23" s="169">
        <f t="shared" si="55"/>
        <v>567932.30494005373</v>
      </c>
      <c r="CS23" s="169">
        <f t="shared" si="55"/>
        <v>609198.97272070171</v>
      </c>
      <c r="CT23" s="169">
        <f t="shared" si="55"/>
        <v>605264.96777685976</v>
      </c>
      <c r="CU23" s="169">
        <f t="shared" si="55"/>
        <v>795469.4364396733</v>
      </c>
      <c r="CV23" s="169">
        <f t="shared" si="55"/>
        <v>474566.19615452783</v>
      </c>
      <c r="CW23" s="169">
        <f t="shared" si="55"/>
        <v>544708.53982171242</v>
      </c>
      <c r="CX23" s="169">
        <f t="shared" si="55"/>
        <v>523477.94842269737</v>
      </c>
      <c r="CY23" s="169">
        <f t="shared" si="55"/>
        <v>636288.11852898286</v>
      </c>
      <c r="CZ23" s="169">
        <f t="shared" si="55"/>
        <v>672255.24924950046</v>
      </c>
      <c r="DA23" s="169">
        <f t="shared" ref="DA23" si="56">SUM(DA5:DA22)</f>
        <v>545835.8476852699</v>
      </c>
      <c r="DB23" s="169">
        <f t="shared" ref="DB23" si="57">SUM(DB5:DB22)</f>
        <v>602358.98738175584</v>
      </c>
    </row>
    <row r="24" spans="1:106">
      <c r="A24" s="3" t="s">
        <v>0</v>
      </c>
      <c r="B24" s="2"/>
      <c r="C24" s="2"/>
      <c r="D24" s="151">
        <f>D23/C23*100000</f>
        <v>486.00543865920673</v>
      </c>
      <c r="E24" s="215"/>
      <c r="F24" s="215"/>
      <c r="G24" s="216"/>
      <c r="H24" s="217"/>
      <c r="I24" s="216"/>
      <c r="J24" s="215"/>
      <c r="K24" s="216"/>
      <c r="L24" s="215"/>
      <c r="M24" s="215"/>
      <c r="N24" s="215"/>
      <c r="O24" s="215"/>
      <c r="P24" s="215"/>
      <c r="Q24" s="215"/>
      <c r="R24" s="215"/>
      <c r="S24" s="215"/>
      <c r="T24" s="215"/>
      <c r="U24" s="215"/>
      <c r="V24" s="215"/>
      <c r="W24" s="215"/>
      <c r="X24" s="215"/>
      <c r="Y24" s="215"/>
      <c r="Z24" s="215"/>
      <c r="AA24" s="215"/>
      <c r="AB24" s="215"/>
      <c r="AC24" s="215"/>
      <c r="AD24" s="215"/>
      <c r="AE24" s="215"/>
      <c r="AF24" s="215"/>
      <c r="AG24" s="215"/>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151">
        <f t="shared" ref="BD24:CI24" si="58">BD23/$C$23*100000</f>
        <v>472.91761631587616</v>
      </c>
      <c r="BE24" s="151">
        <f t="shared" si="58"/>
        <v>468.60700467719244</v>
      </c>
      <c r="BF24" s="151">
        <f t="shared" si="58"/>
        <v>402.50548477390993</v>
      </c>
      <c r="BG24" s="151">
        <f t="shared" si="58"/>
        <v>434.81745518174648</v>
      </c>
      <c r="BH24" s="151">
        <f t="shared" si="58"/>
        <v>620.18558158044402</v>
      </c>
      <c r="BI24" s="151">
        <f t="shared" si="58"/>
        <v>574.53041570258404</v>
      </c>
      <c r="BJ24" s="151">
        <f t="shared" si="58"/>
        <v>437.54930601648658</v>
      </c>
      <c r="BK24" s="151">
        <f t="shared" si="58"/>
        <v>498.0440286643373</v>
      </c>
      <c r="BL24" s="151">
        <f t="shared" si="58"/>
        <v>460.19735792366816</v>
      </c>
      <c r="BM24" s="151">
        <f t="shared" si="58"/>
        <v>482.39990922508099</v>
      </c>
      <c r="BN24" s="151">
        <f t="shared" si="58"/>
        <v>421.72019639223737</v>
      </c>
      <c r="BO24" s="151">
        <f t="shared" si="58"/>
        <v>515.8826776754546</v>
      </c>
      <c r="BP24" s="151">
        <f t="shared" si="58"/>
        <v>540.60642774917562</v>
      </c>
      <c r="BQ24" s="151">
        <f t="shared" si="58"/>
        <v>503.68496889884801</v>
      </c>
      <c r="BR24" s="151">
        <f t="shared" si="58"/>
        <v>421.04890353096965</v>
      </c>
      <c r="BS24" s="151">
        <f t="shared" si="58"/>
        <v>499.04615216597216</v>
      </c>
      <c r="BT24" s="151">
        <f t="shared" si="58"/>
        <v>387.98432455413297</v>
      </c>
      <c r="BU24" s="151">
        <f t="shared" si="58"/>
        <v>468.45076383401124</v>
      </c>
      <c r="BV24" s="151">
        <f t="shared" si="58"/>
        <v>427.90396099109074</v>
      </c>
      <c r="BW24" s="151">
        <f t="shared" si="58"/>
        <v>503.87074385381811</v>
      </c>
      <c r="BX24" s="151">
        <f t="shared" si="58"/>
        <v>465.8685681722045</v>
      </c>
      <c r="BY24" s="151">
        <f t="shared" si="58"/>
        <v>491.37740766878716</v>
      </c>
      <c r="BZ24" s="151">
        <f t="shared" si="58"/>
        <v>401.26481338874385</v>
      </c>
      <c r="CA24" s="151">
        <f t="shared" si="58"/>
        <v>411.95189886498383</v>
      </c>
      <c r="CB24" s="151">
        <f t="shared" si="58"/>
        <v>401.78856632606278</v>
      </c>
      <c r="CC24" s="151">
        <f t="shared" si="58"/>
        <v>538.48163561536012</v>
      </c>
      <c r="CD24" s="151">
        <f t="shared" si="58"/>
        <v>393.1816681182583</v>
      </c>
      <c r="CE24" s="151">
        <f t="shared" si="58"/>
        <v>443.80737398506596</v>
      </c>
      <c r="CF24" s="151">
        <f t="shared" si="58"/>
        <v>402.16122874874827</v>
      </c>
      <c r="CG24" s="151">
        <f t="shared" si="58"/>
        <v>458.80029776063014</v>
      </c>
      <c r="CH24" s="151">
        <f t="shared" si="58"/>
        <v>457.18367492350853</v>
      </c>
      <c r="CI24" s="151">
        <f t="shared" si="58"/>
        <v>541.08466056873579</v>
      </c>
      <c r="CJ24" s="151">
        <f t="shared" ref="CJ24:DB24" si="59">CJ23/$C$23*100000</f>
        <v>446.18787689451892</v>
      </c>
      <c r="CK24" s="151">
        <f t="shared" si="59"/>
        <v>516.59509686561523</v>
      </c>
      <c r="CL24" s="151">
        <f t="shared" si="59"/>
        <v>509.82104957257854</v>
      </c>
      <c r="CM24" s="151">
        <f t="shared" si="59"/>
        <v>556.80574859036994</v>
      </c>
      <c r="CN24" s="151">
        <f t="shared" si="59"/>
        <v>594.09935733546513</v>
      </c>
      <c r="CO24" s="151">
        <f t="shared" si="59"/>
        <v>443.79706189986513</v>
      </c>
      <c r="CP24" s="151">
        <f t="shared" si="59"/>
        <v>568.92602886176826</v>
      </c>
      <c r="CQ24" s="151">
        <f t="shared" si="59"/>
        <v>367.26775923568732</v>
      </c>
      <c r="CR24" s="151">
        <f t="shared" si="59"/>
        <v>472.14770086547486</v>
      </c>
      <c r="CS24" s="151">
        <f t="shared" si="59"/>
        <v>506.45454015870519</v>
      </c>
      <c r="CT24" s="151">
        <f t="shared" si="59"/>
        <v>503.18402468833688</v>
      </c>
      <c r="CU24" s="151">
        <f t="shared" si="59"/>
        <v>661.30956499012632</v>
      </c>
      <c r="CV24" s="151">
        <f t="shared" si="59"/>
        <v>394.52825006403674</v>
      </c>
      <c r="CW24" s="151">
        <f t="shared" si="59"/>
        <v>452.84073908378497</v>
      </c>
      <c r="CX24" s="151">
        <f t="shared" si="59"/>
        <v>435.19079237382044</v>
      </c>
      <c r="CY24" s="151">
        <f t="shared" si="59"/>
        <v>528.97496697812971</v>
      </c>
      <c r="CZ24" s="151">
        <f t="shared" si="59"/>
        <v>558.87606245853704</v>
      </c>
      <c r="DA24" s="151">
        <f t="shared" si="59"/>
        <v>453.77792087696088</v>
      </c>
      <c r="DB24" s="151">
        <f t="shared" si="59"/>
        <v>500.76815232049671</v>
      </c>
    </row>
    <row r="25" spans="1:106">
      <c r="A25" s="259" t="s">
        <v>1020</v>
      </c>
      <c r="B25" s="27"/>
      <c r="C25" s="27"/>
      <c r="D25" s="106"/>
      <c r="BD25" s="4">
        <f>BD24/$D$24*100</f>
        <v>97.307062575382432</v>
      </c>
      <c r="BE25" s="4">
        <f t="shared" ref="BE25:DB25" si="60">BE24/$D$24*100</f>
        <v>96.420115373602982</v>
      </c>
      <c r="BF25" s="4">
        <f t="shared" si="60"/>
        <v>82.819131794973998</v>
      </c>
      <c r="BG25" s="4">
        <f t="shared" si="60"/>
        <v>89.467610975984584</v>
      </c>
      <c r="BH25" s="4">
        <f t="shared" si="60"/>
        <v>127.60877394529038</v>
      </c>
      <c r="BI25" s="4">
        <f t="shared" si="60"/>
        <v>118.21481201683675</v>
      </c>
      <c r="BJ25" s="4">
        <f t="shared" si="60"/>
        <v>90.02971391093871</v>
      </c>
      <c r="BK25" s="4">
        <f t="shared" si="60"/>
        <v>102.47704841294424</v>
      </c>
      <c r="BL25" s="4">
        <f t="shared" si="60"/>
        <v>94.68975474703781</v>
      </c>
      <c r="BM25" s="4">
        <f t="shared" si="60"/>
        <v>99.258129817626596</v>
      </c>
      <c r="BN25" s="4">
        <f t="shared" si="60"/>
        <v>86.772731917502881</v>
      </c>
      <c r="BO25" s="4">
        <f t="shared" si="60"/>
        <v>106.14751124980685</v>
      </c>
      <c r="BP25" s="4">
        <f t="shared" si="60"/>
        <v>111.23464569462477</v>
      </c>
      <c r="BQ25" s="4">
        <f t="shared" si="60"/>
        <v>103.63772271528804</v>
      </c>
      <c r="BR25" s="4">
        <f t="shared" si="60"/>
        <v>86.6346073600659</v>
      </c>
      <c r="BS25" s="4">
        <f t="shared" si="60"/>
        <v>102.6832443568414</v>
      </c>
      <c r="BT25" s="4">
        <f t="shared" si="60"/>
        <v>79.831272181748687</v>
      </c>
      <c r="BU25" s="4">
        <f t="shared" si="60"/>
        <v>96.387967411717582</v>
      </c>
      <c r="BV25" s="4">
        <f t="shared" si="60"/>
        <v>88.045097225988556</v>
      </c>
      <c r="BW25" s="4">
        <f t="shared" si="60"/>
        <v>103.67594758690319</v>
      </c>
      <c r="BX25" s="4">
        <f t="shared" si="60"/>
        <v>95.856657377630199</v>
      </c>
      <c r="BY25" s="4">
        <f t="shared" si="60"/>
        <v>101.10533104822872</v>
      </c>
      <c r="BZ25" s="4">
        <f t="shared" si="60"/>
        <v>82.563852473699555</v>
      </c>
      <c r="CA25" s="4">
        <f t="shared" si="60"/>
        <v>84.762816646965504</v>
      </c>
      <c r="CB25" s="4">
        <f t="shared" si="60"/>
        <v>82.671619361815843</v>
      </c>
      <c r="CC25" s="4">
        <f t="shared" si="60"/>
        <v>110.79745055959145</v>
      </c>
      <c r="CD25" s="4">
        <f t="shared" si="60"/>
        <v>80.900672470449933</v>
      </c>
      <c r="CE25" s="4">
        <f t="shared" si="60"/>
        <v>91.317367807537934</v>
      </c>
      <c r="CF25" s="4">
        <f t="shared" si="60"/>
        <v>82.748298014572001</v>
      </c>
      <c r="CG25" s="4">
        <f t="shared" si="60"/>
        <v>94.40229702498182</v>
      </c>
      <c r="CH25" s="4">
        <f t="shared" si="60"/>
        <v>94.069662303530649</v>
      </c>
      <c r="CI25" s="4">
        <f t="shared" si="60"/>
        <v>111.33304640818049</v>
      </c>
      <c r="CJ25" s="4">
        <f t="shared" si="60"/>
        <v>91.807177739710767</v>
      </c>
      <c r="CK25" s="4">
        <f t="shared" si="60"/>
        <v>106.29409792013837</v>
      </c>
      <c r="CL25" s="4">
        <f t="shared" si="60"/>
        <v>104.90027662634279</v>
      </c>
      <c r="CM25" s="4">
        <f t="shared" si="60"/>
        <v>114.5678019831398</v>
      </c>
      <c r="CN25" s="4">
        <f t="shared" si="60"/>
        <v>122.2412981579935</v>
      </c>
      <c r="CO25" s="4">
        <f t="shared" si="60"/>
        <v>91.315246003051698</v>
      </c>
      <c r="CP25" s="4">
        <f t="shared" si="60"/>
        <v>117.06165890474871</v>
      </c>
      <c r="CQ25" s="4">
        <f t="shared" si="60"/>
        <v>75.56865212226981</v>
      </c>
      <c r="CR25" s="4">
        <f t="shared" si="60"/>
        <v>97.148645531218207</v>
      </c>
      <c r="CS25" s="4">
        <f t="shared" si="60"/>
        <v>104.20758696773302</v>
      </c>
      <c r="CT25" s="4">
        <f t="shared" si="60"/>
        <v>103.53464892831703</v>
      </c>
      <c r="CU25" s="4">
        <f t="shared" si="60"/>
        <v>136.07040423550592</v>
      </c>
      <c r="CV25" s="4">
        <f t="shared" si="60"/>
        <v>81.177743844279277</v>
      </c>
      <c r="CW25" s="4">
        <f t="shared" si="60"/>
        <v>93.176064106007402</v>
      </c>
      <c r="CX25" s="4">
        <f t="shared" si="60"/>
        <v>89.544428468624986</v>
      </c>
      <c r="CY25" s="4">
        <f t="shared" si="60"/>
        <v>108.84136779157605</v>
      </c>
      <c r="CZ25" s="4">
        <f t="shared" si="60"/>
        <v>114.9937877239329</v>
      </c>
      <c r="DA25" s="4">
        <f t="shared" si="60"/>
        <v>93.368897707985482</v>
      </c>
      <c r="DB25" s="4">
        <f t="shared" si="60"/>
        <v>103.03756141125034</v>
      </c>
    </row>
    <row r="26" spans="1:106">
      <c r="B26" t="s">
        <v>936</v>
      </c>
    </row>
    <row r="27" spans="1:106">
      <c r="A27" s="147" t="s">
        <v>29</v>
      </c>
      <c r="B27" s="108" t="s">
        <v>34</v>
      </c>
      <c r="C27" s="108"/>
      <c r="D27" s="108"/>
      <c r="E27" s="195" t="s">
        <v>939</v>
      </c>
      <c r="F27" s="195" t="s">
        <v>836</v>
      </c>
      <c r="G27" s="196" t="s">
        <v>837</v>
      </c>
      <c r="H27" s="108" t="s">
        <v>839</v>
      </c>
      <c r="I27" s="196" t="s">
        <v>841</v>
      </c>
      <c r="J27" s="195" t="s">
        <v>842</v>
      </c>
      <c r="K27" s="196" t="s">
        <v>843</v>
      </c>
      <c r="L27" s="195" t="s">
        <v>845</v>
      </c>
      <c r="M27" s="196" t="s">
        <v>846</v>
      </c>
      <c r="N27" s="195" t="s">
        <v>848</v>
      </c>
      <c r="O27" s="196" t="s">
        <v>849</v>
      </c>
      <c r="P27" s="195" t="s">
        <v>851</v>
      </c>
      <c r="Q27" s="196" t="s">
        <v>852</v>
      </c>
      <c r="R27" s="195" t="s">
        <v>853</v>
      </c>
      <c r="S27" s="196" t="s">
        <v>854</v>
      </c>
      <c r="T27" s="195" t="s">
        <v>855</v>
      </c>
      <c r="U27" s="196" t="s">
        <v>856</v>
      </c>
      <c r="V27" s="195" t="s">
        <v>857</v>
      </c>
      <c r="W27" s="196" t="s">
        <v>858</v>
      </c>
      <c r="X27" s="195" t="s">
        <v>859</v>
      </c>
      <c r="Y27" s="196" t="s">
        <v>860</v>
      </c>
      <c r="Z27" s="195" t="s">
        <v>861</v>
      </c>
      <c r="AA27" s="196" t="s">
        <v>862</v>
      </c>
      <c r="AB27" s="195" t="s">
        <v>863</v>
      </c>
      <c r="AC27" s="196" t="s">
        <v>864</v>
      </c>
      <c r="AD27" s="195" t="s">
        <v>866</v>
      </c>
      <c r="AE27" s="108" t="s">
        <v>867</v>
      </c>
      <c r="AF27" s="195" t="s">
        <v>868</v>
      </c>
      <c r="AG27" s="196" t="s">
        <v>870</v>
      </c>
      <c r="AH27" s="195" t="s">
        <v>871</v>
      </c>
      <c r="AI27" s="196" t="s">
        <v>872</v>
      </c>
      <c r="AJ27" s="195" t="s">
        <v>873</v>
      </c>
      <c r="AK27" s="196" t="s">
        <v>875</v>
      </c>
      <c r="AL27" s="195" t="s">
        <v>657</v>
      </c>
      <c r="AM27" s="196" t="s">
        <v>876</v>
      </c>
      <c r="AN27" s="195" t="s">
        <v>877</v>
      </c>
      <c r="AO27" s="196" t="s">
        <v>878</v>
      </c>
      <c r="AP27" s="195" t="s">
        <v>879</v>
      </c>
      <c r="AQ27" s="196" t="s">
        <v>652</v>
      </c>
      <c r="AR27" s="195" t="s">
        <v>880</v>
      </c>
      <c r="AS27" s="196" t="s">
        <v>881</v>
      </c>
      <c r="AT27" s="195" t="s">
        <v>882</v>
      </c>
      <c r="AU27" s="196" t="s">
        <v>883</v>
      </c>
      <c r="AV27" s="195" t="s">
        <v>884</v>
      </c>
      <c r="AW27" s="196" t="s">
        <v>885</v>
      </c>
      <c r="AX27" s="108" t="s">
        <v>645</v>
      </c>
      <c r="AY27" s="196" t="s">
        <v>886</v>
      </c>
      <c r="AZ27" s="108" t="s">
        <v>887</v>
      </c>
      <c r="BA27" s="196" t="s">
        <v>888</v>
      </c>
      <c r="BB27" s="108" t="s">
        <v>889</v>
      </c>
      <c r="BC27" s="196" t="s">
        <v>890</v>
      </c>
      <c r="BD27" s="195" t="s">
        <v>939</v>
      </c>
      <c r="BE27" s="195" t="s">
        <v>836</v>
      </c>
      <c r="BF27" s="195" t="s">
        <v>837</v>
      </c>
      <c r="BG27" s="195" t="s">
        <v>839</v>
      </c>
      <c r="BH27" s="196" t="s">
        <v>841</v>
      </c>
      <c r="BI27" s="195" t="s">
        <v>842</v>
      </c>
      <c r="BJ27" s="196" t="s">
        <v>843</v>
      </c>
      <c r="BK27" s="195" t="s">
        <v>845</v>
      </c>
      <c r="BL27" s="196" t="s">
        <v>846</v>
      </c>
      <c r="BM27" s="195" t="s">
        <v>848</v>
      </c>
      <c r="BN27" s="196" t="s">
        <v>849</v>
      </c>
      <c r="BO27" s="195" t="s">
        <v>851</v>
      </c>
      <c r="BP27" s="196" t="s">
        <v>852</v>
      </c>
      <c r="BQ27" s="195" t="s">
        <v>853</v>
      </c>
      <c r="BR27" s="196" t="s">
        <v>854</v>
      </c>
      <c r="BS27" s="195" t="s">
        <v>855</v>
      </c>
      <c r="BT27" s="196" t="s">
        <v>856</v>
      </c>
      <c r="BU27" s="195" t="s">
        <v>857</v>
      </c>
      <c r="BV27" s="196" t="s">
        <v>858</v>
      </c>
      <c r="BW27" s="195" t="s">
        <v>859</v>
      </c>
      <c r="BX27" s="196" t="s">
        <v>860</v>
      </c>
      <c r="BY27" s="195" t="s">
        <v>861</v>
      </c>
      <c r="BZ27" s="196" t="s">
        <v>862</v>
      </c>
      <c r="CA27" s="195" t="s">
        <v>863</v>
      </c>
      <c r="CB27" s="196" t="s">
        <v>864</v>
      </c>
      <c r="CC27" s="195" t="s">
        <v>866</v>
      </c>
      <c r="CD27" s="196" t="s">
        <v>867</v>
      </c>
      <c r="CE27" s="195" t="s">
        <v>868</v>
      </c>
      <c r="CF27" s="196" t="s">
        <v>870</v>
      </c>
      <c r="CG27" s="195" t="s">
        <v>871</v>
      </c>
      <c r="CH27" s="196" t="s">
        <v>872</v>
      </c>
      <c r="CI27" s="195" t="s">
        <v>873</v>
      </c>
      <c r="CJ27" s="196" t="s">
        <v>875</v>
      </c>
      <c r="CK27" s="195" t="s">
        <v>657</v>
      </c>
      <c r="CL27" s="196" t="s">
        <v>876</v>
      </c>
      <c r="CM27" s="195" t="s">
        <v>877</v>
      </c>
      <c r="CN27" s="196" t="s">
        <v>878</v>
      </c>
      <c r="CO27" s="195" t="s">
        <v>879</v>
      </c>
      <c r="CP27" s="196" t="s">
        <v>652</v>
      </c>
      <c r="CQ27" s="195" t="s">
        <v>880</v>
      </c>
      <c r="CR27" s="196" t="s">
        <v>881</v>
      </c>
      <c r="CS27" s="195" t="s">
        <v>882</v>
      </c>
      <c r="CT27" s="196" t="s">
        <v>883</v>
      </c>
      <c r="CU27" s="195" t="s">
        <v>884</v>
      </c>
      <c r="CV27" s="196" t="s">
        <v>885</v>
      </c>
      <c r="CW27" s="108" t="s">
        <v>645</v>
      </c>
      <c r="CX27" s="195" t="s">
        <v>886</v>
      </c>
      <c r="CY27" s="196" t="s">
        <v>887</v>
      </c>
      <c r="CZ27" s="195" t="s">
        <v>888</v>
      </c>
      <c r="DA27" s="195" t="s">
        <v>889</v>
      </c>
      <c r="DB27" s="196" t="s">
        <v>890</v>
      </c>
    </row>
    <row r="28" spans="1:106" ht="27">
      <c r="A28" s="16" t="s">
        <v>27</v>
      </c>
      <c r="B28" s="144" t="s">
        <v>938</v>
      </c>
      <c r="C28" s="110" t="s">
        <v>25</v>
      </c>
      <c r="D28" s="148" t="s">
        <v>1019</v>
      </c>
      <c r="E28" s="148" t="s">
        <v>938</v>
      </c>
      <c r="F28" s="148" t="s">
        <v>938</v>
      </c>
      <c r="G28" s="146" t="s">
        <v>938</v>
      </c>
      <c r="H28" s="144" t="s">
        <v>938</v>
      </c>
      <c r="I28" s="146" t="s">
        <v>938</v>
      </c>
      <c r="J28" s="148" t="s">
        <v>938</v>
      </c>
      <c r="K28" s="146" t="s">
        <v>938</v>
      </c>
      <c r="L28" s="148" t="s">
        <v>938</v>
      </c>
      <c r="M28" s="146" t="s">
        <v>938</v>
      </c>
      <c r="N28" s="148" t="s">
        <v>938</v>
      </c>
      <c r="O28" s="146" t="s">
        <v>938</v>
      </c>
      <c r="P28" s="148" t="s">
        <v>938</v>
      </c>
      <c r="Q28" s="146" t="s">
        <v>938</v>
      </c>
      <c r="R28" s="148" t="s">
        <v>938</v>
      </c>
      <c r="S28" s="146" t="s">
        <v>938</v>
      </c>
      <c r="T28" s="148" t="s">
        <v>938</v>
      </c>
      <c r="U28" s="146" t="s">
        <v>938</v>
      </c>
      <c r="V28" s="148" t="s">
        <v>938</v>
      </c>
      <c r="W28" s="146" t="s">
        <v>938</v>
      </c>
      <c r="X28" s="148" t="s">
        <v>938</v>
      </c>
      <c r="Y28" s="146" t="s">
        <v>938</v>
      </c>
      <c r="Z28" s="148" t="s">
        <v>938</v>
      </c>
      <c r="AA28" s="146" t="s">
        <v>938</v>
      </c>
      <c r="AB28" s="148" t="s">
        <v>938</v>
      </c>
      <c r="AC28" s="146" t="s">
        <v>938</v>
      </c>
      <c r="AD28" s="148" t="s">
        <v>938</v>
      </c>
      <c r="AE28" s="144" t="s">
        <v>938</v>
      </c>
      <c r="AF28" s="148" t="s">
        <v>938</v>
      </c>
      <c r="AG28" s="146" t="s">
        <v>938</v>
      </c>
      <c r="AH28" s="148" t="s">
        <v>938</v>
      </c>
      <c r="AI28" s="146" t="s">
        <v>938</v>
      </c>
      <c r="AJ28" s="148" t="s">
        <v>938</v>
      </c>
      <c r="AK28" s="146" t="s">
        <v>938</v>
      </c>
      <c r="AL28" s="148" t="s">
        <v>938</v>
      </c>
      <c r="AM28" s="146" t="s">
        <v>938</v>
      </c>
      <c r="AN28" s="148" t="s">
        <v>938</v>
      </c>
      <c r="AO28" s="146" t="s">
        <v>938</v>
      </c>
      <c r="AP28" s="148" t="s">
        <v>938</v>
      </c>
      <c r="AQ28" s="146" t="s">
        <v>938</v>
      </c>
      <c r="AR28" s="148" t="s">
        <v>938</v>
      </c>
      <c r="AS28" s="146" t="s">
        <v>938</v>
      </c>
      <c r="AT28" s="148" t="s">
        <v>938</v>
      </c>
      <c r="AU28" s="146" t="s">
        <v>938</v>
      </c>
      <c r="AV28" s="148" t="s">
        <v>938</v>
      </c>
      <c r="AW28" s="146" t="s">
        <v>938</v>
      </c>
      <c r="AX28" s="144" t="s">
        <v>938</v>
      </c>
      <c r="AY28" s="146" t="s">
        <v>938</v>
      </c>
      <c r="AZ28" s="144" t="s">
        <v>938</v>
      </c>
      <c r="BA28" s="146" t="s">
        <v>938</v>
      </c>
      <c r="BB28" s="144" t="s">
        <v>938</v>
      </c>
      <c r="BC28" s="146" t="s">
        <v>938</v>
      </c>
      <c r="BD28" s="146" t="s">
        <v>1019</v>
      </c>
      <c r="BE28" s="146" t="s">
        <v>1019</v>
      </c>
      <c r="BF28" s="146" t="s">
        <v>1019</v>
      </c>
      <c r="BG28" s="146" t="s">
        <v>1019</v>
      </c>
      <c r="BH28" s="146" t="s">
        <v>1019</v>
      </c>
      <c r="BI28" s="146" t="s">
        <v>1019</v>
      </c>
      <c r="BJ28" s="146" t="s">
        <v>1019</v>
      </c>
      <c r="BK28" s="146" t="s">
        <v>1019</v>
      </c>
      <c r="BL28" s="146" t="s">
        <v>1019</v>
      </c>
      <c r="BM28" s="146" t="s">
        <v>1019</v>
      </c>
      <c r="BN28" s="146" t="s">
        <v>1019</v>
      </c>
      <c r="BO28" s="146" t="s">
        <v>1019</v>
      </c>
      <c r="BP28" s="146" t="s">
        <v>1019</v>
      </c>
      <c r="BQ28" s="146" t="s">
        <v>1019</v>
      </c>
      <c r="BR28" s="146" t="s">
        <v>1019</v>
      </c>
      <c r="BS28" s="146" t="s">
        <v>1019</v>
      </c>
      <c r="BT28" s="146" t="s">
        <v>1019</v>
      </c>
      <c r="BU28" s="146" t="s">
        <v>1019</v>
      </c>
      <c r="BV28" s="146" t="s">
        <v>1019</v>
      </c>
      <c r="BW28" s="146" t="s">
        <v>1019</v>
      </c>
      <c r="BX28" s="146" t="s">
        <v>1019</v>
      </c>
      <c r="BY28" s="146" t="s">
        <v>1019</v>
      </c>
      <c r="BZ28" s="146" t="s">
        <v>1019</v>
      </c>
      <c r="CA28" s="146" t="s">
        <v>1019</v>
      </c>
      <c r="CB28" s="146" t="s">
        <v>1019</v>
      </c>
      <c r="CC28" s="146" t="s">
        <v>1019</v>
      </c>
      <c r="CD28" s="146" t="s">
        <v>1019</v>
      </c>
      <c r="CE28" s="146" t="s">
        <v>1019</v>
      </c>
      <c r="CF28" s="146" t="s">
        <v>1019</v>
      </c>
      <c r="CG28" s="146" t="s">
        <v>1019</v>
      </c>
      <c r="CH28" s="146" t="s">
        <v>1019</v>
      </c>
      <c r="CI28" s="146" t="s">
        <v>1019</v>
      </c>
      <c r="CJ28" s="146" t="s">
        <v>1019</v>
      </c>
      <c r="CK28" s="146" t="s">
        <v>1019</v>
      </c>
      <c r="CL28" s="146" t="s">
        <v>1019</v>
      </c>
      <c r="CM28" s="146" t="s">
        <v>1019</v>
      </c>
      <c r="CN28" s="146" t="s">
        <v>1019</v>
      </c>
      <c r="CO28" s="146" t="s">
        <v>1019</v>
      </c>
      <c r="CP28" s="146" t="s">
        <v>1019</v>
      </c>
      <c r="CQ28" s="146" t="s">
        <v>1019</v>
      </c>
      <c r="CR28" s="146" t="s">
        <v>1019</v>
      </c>
      <c r="CS28" s="146" t="s">
        <v>1019</v>
      </c>
      <c r="CT28" s="146" t="s">
        <v>1019</v>
      </c>
      <c r="CU28" s="146" t="s">
        <v>1019</v>
      </c>
      <c r="CV28" s="146" t="s">
        <v>1019</v>
      </c>
      <c r="CW28" s="146" t="s">
        <v>1019</v>
      </c>
      <c r="CX28" s="146" t="s">
        <v>1019</v>
      </c>
      <c r="CY28" s="146" t="s">
        <v>1019</v>
      </c>
      <c r="CZ28" s="146" t="s">
        <v>1019</v>
      </c>
      <c r="DA28" s="146" t="s">
        <v>1019</v>
      </c>
      <c r="DB28" s="146" t="s">
        <v>1019</v>
      </c>
    </row>
    <row r="29" spans="1:106" ht="24" customHeight="1">
      <c r="A29" s="13"/>
      <c r="B29" s="12" t="s">
        <v>22</v>
      </c>
      <c r="C29" s="11" t="s">
        <v>21</v>
      </c>
      <c r="D29" s="149" t="s">
        <v>20</v>
      </c>
      <c r="E29" s="150" t="s">
        <v>22</v>
      </c>
      <c r="F29" s="150" t="s">
        <v>22</v>
      </c>
      <c r="G29" s="192" t="s">
        <v>22</v>
      </c>
      <c r="H29" s="12" t="s">
        <v>22</v>
      </c>
      <c r="I29" s="192" t="s">
        <v>22</v>
      </c>
      <c r="J29" s="150" t="s">
        <v>22</v>
      </c>
      <c r="K29" s="192" t="s">
        <v>22</v>
      </c>
      <c r="L29" s="150" t="s">
        <v>22</v>
      </c>
      <c r="M29" s="192" t="s">
        <v>22</v>
      </c>
      <c r="N29" s="150" t="s">
        <v>22</v>
      </c>
      <c r="O29" s="192" t="s">
        <v>22</v>
      </c>
      <c r="P29" s="150" t="s">
        <v>22</v>
      </c>
      <c r="Q29" s="192" t="s">
        <v>22</v>
      </c>
      <c r="R29" s="150" t="s">
        <v>22</v>
      </c>
      <c r="S29" s="192" t="s">
        <v>22</v>
      </c>
      <c r="T29" s="150" t="s">
        <v>22</v>
      </c>
      <c r="U29" s="192" t="s">
        <v>22</v>
      </c>
      <c r="V29" s="150" t="s">
        <v>22</v>
      </c>
      <c r="W29" s="192" t="s">
        <v>22</v>
      </c>
      <c r="X29" s="150" t="s">
        <v>22</v>
      </c>
      <c r="Y29" s="192" t="s">
        <v>22</v>
      </c>
      <c r="Z29" s="150" t="s">
        <v>22</v>
      </c>
      <c r="AA29" s="192" t="s">
        <v>22</v>
      </c>
      <c r="AB29" s="150" t="s">
        <v>22</v>
      </c>
      <c r="AC29" s="192" t="s">
        <v>22</v>
      </c>
      <c r="AD29" s="150" t="s">
        <v>22</v>
      </c>
      <c r="AE29" s="12" t="s">
        <v>22</v>
      </c>
      <c r="AF29" s="150" t="s">
        <v>22</v>
      </c>
      <c r="AG29" s="192" t="s">
        <v>22</v>
      </c>
      <c r="AH29" s="150" t="s">
        <v>22</v>
      </c>
      <c r="AI29" s="192" t="s">
        <v>22</v>
      </c>
      <c r="AJ29" s="150" t="s">
        <v>22</v>
      </c>
      <c r="AK29" s="192" t="s">
        <v>22</v>
      </c>
      <c r="AL29" s="150" t="s">
        <v>22</v>
      </c>
      <c r="AM29" s="192" t="s">
        <v>22</v>
      </c>
      <c r="AN29" s="150" t="s">
        <v>22</v>
      </c>
      <c r="AO29" s="192" t="s">
        <v>22</v>
      </c>
      <c r="AP29" s="150" t="s">
        <v>22</v>
      </c>
      <c r="AQ29" s="192" t="s">
        <v>22</v>
      </c>
      <c r="AR29" s="150" t="s">
        <v>22</v>
      </c>
      <c r="AS29" s="192" t="s">
        <v>22</v>
      </c>
      <c r="AT29" s="150" t="s">
        <v>22</v>
      </c>
      <c r="AU29" s="192" t="s">
        <v>22</v>
      </c>
      <c r="AV29" s="150" t="s">
        <v>22</v>
      </c>
      <c r="AW29" s="192" t="s">
        <v>22</v>
      </c>
      <c r="AX29" s="12" t="s">
        <v>22</v>
      </c>
      <c r="AY29" s="192" t="s">
        <v>22</v>
      </c>
      <c r="AZ29" s="12" t="s">
        <v>22</v>
      </c>
      <c r="BA29" s="192" t="s">
        <v>22</v>
      </c>
      <c r="BB29" s="12" t="s">
        <v>22</v>
      </c>
      <c r="BC29" s="192" t="s">
        <v>22</v>
      </c>
      <c r="BD29" s="145" t="s">
        <v>20</v>
      </c>
      <c r="BE29" s="145" t="s">
        <v>20</v>
      </c>
      <c r="BF29" s="145" t="s">
        <v>20</v>
      </c>
      <c r="BG29" s="145" t="s">
        <v>20</v>
      </c>
      <c r="BH29" s="149" t="s">
        <v>20</v>
      </c>
      <c r="BI29" s="145" t="s">
        <v>20</v>
      </c>
      <c r="BJ29" s="149" t="s">
        <v>20</v>
      </c>
      <c r="BK29" s="145" t="s">
        <v>20</v>
      </c>
      <c r="BL29" s="149" t="s">
        <v>20</v>
      </c>
      <c r="BM29" s="145" t="s">
        <v>20</v>
      </c>
      <c r="BN29" s="149" t="s">
        <v>20</v>
      </c>
      <c r="BO29" s="145" t="s">
        <v>20</v>
      </c>
      <c r="BP29" s="149" t="s">
        <v>20</v>
      </c>
      <c r="BQ29" s="145" t="s">
        <v>20</v>
      </c>
      <c r="BR29" s="149" t="s">
        <v>20</v>
      </c>
      <c r="BS29" s="145" t="s">
        <v>20</v>
      </c>
      <c r="BT29" s="149" t="s">
        <v>20</v>
      </c>
      <c r="BU29" s="145" t="s">
        <v>20</v>
      </c>
      <c r="BV29" s="149" t="s">
        <v>20</v>
      </c>
      <c r="BW29" s="145" t="s">
        <v>20</v>
      </c>
      <c r="BX29" s="149" t="s">
        <v>20</v>
      </c>
      <c r="BY29" s="145" t="s">
        <v>20</v>
      </c>
      <c r="BZ29" s="149" t="s">
        <v>20</v>
      </c>
      <c r="CA29" s="145" t="s">
        <v>20</v>
      </c>
      <c r="CB29" s="149" t="s">
        <v>20</v>
      </c>
      <c r="CC29" s="145" t="s">
        <v>20</v>
      </c>
      <c r="CD29" s="149" t="s">
        <v>20</v>
      </c>
      <c r="CE29" s="145" t="s">
        <v>20</v>
      </c>
      <c r="CF29" s="149" t="s">
        <v>20</v>
      </c>
      <c r="CG29" s="145" t="s">
        <v>20</v>
      </c>
      <c r="CH29" s="149" t="s">
        <v>20</v>
      </c>
      <c r="CI29" s="145" t="s">
        <v>20</v>
      </c>
      <c r="CJ29" s="149" t="s">
        <v>20</v>
      </c>
      <c r="CK29" s="145" t="s">
        <v>20</v>
      </c>
      <c r="CL29" s="149" t="s">
        <v>20</v>
      </c>
      <c r="CM29" s="145" t="s">
        <v>20</v>
      </c>
      <c r="CN29" s="149" t="s">
        <v>20</v>
      </c>
      <c r="CO29" s="145" t="s">
        <v>20</v>
      </c>
      <c r="CP29" s="149" t="s">
        <v>20</v>
      </c>
      <c r="CQ29" s="145" t="s">
        <v>20</v>
      </c>
      <c r="CR29" s="149" t="s">
        <v>20</v>
      </c>
      <c r="CS29" s="145" t="s">
        <v>20</v>
      </c>
      <c r="CT29" s="149" t="s">
        <v>20</v>
      </c>
      <c r="CU29" s="145" t="s">
        <v>20</v>
      </c>
      <c r="CV29" s="149" t="s">
        <v>20</v>
      </c>
      <c r="CW29" s="145" t="s">
        <v>20</v>
      </c>
      <c r="CX29" s="149" t="s">
        <v>20</v>
      </c>
      <c r="CY29" s="145" t="s">
        <v>20</v>
      </c>
      <c r="CZ29" s="145" t="s">
        <v>20</v>
      </c>
      <c r="DA29" s="145" t="s">
        <v>20</v>
      </c>
      <c r="DB29" s="145" t="s">
        <v>20</v>
      </c>
    </row>
    <row r="30" spans="1:106">
      <c r="A30" s="10" t="s">
        <v>19</v>
      </c>
      <c r="B30" s="9">
        <f>H27国死亡率!D9</f>
        <v>50.5</v>
      </c>
      <c r="C30" s="8">
        <v>8180000</v>
      </c>
      <c r="D30" s="7">
        <f t="shared" ref="D30:D47" si="61">B30*C30/100000</f>
        <v>4130.8999999999996</v>
      </c>
      <c r="E30" s="28">
        <f t="array" ref="E30:BC47">TRANSPOSE(H27死亡!I367:Z417)</f>
        <v>53.175610120158225</v>
      </c>
      <c r="F30" s="28">
        <v>52.735198987484182</v>
      </c>
      <c r="G30" s="28">
        <v>0</v>
      </c>
      <c r="H30" s="28">
        <v>0</v>
      </c>
      <c r="I30" s="28">
        <v>121.35922330097087</v>
      </c>
      <c r="J30" s="28">
        <v>138.69625520110958</v>
      </c>
      <c r="K30" s="28">
        <v>34.770514603616135</v>
      </c>
      <c r="L30" s="28">
        <v>66.40106241699867</v>
      </c>
      <c r="M30" s="28">
        <v>75.357950263752826</v>
      </c>
      <c r="N30" s="28">
        <v>90.130689499774675</v>
      </c>
      <c r="O30" s="28">
        <v>42.265426880811496</v>
      </c>
      <c r="P30" s="28">
        <v>43.859649122807021</v>
      </c>
      <c r="Q30" s="28">
        <v>97.394691989286585</v>
      </c>
      <c r="R30" s="28">
        <v>0</v>
      </c>
      <c r="S30" s="28">
        <v>68.366051372204325</v>
      </c>
      <c r="T30" s="28">
        <v>0</v>
      </c>
      <c r="U30" s="28">
        <v>53.648068669527895</v>
      </c>
      <c r="V30" s="28">
        <v>68.618481244281796</v>
      </c>
      <c r="W30" s="28">
        <v>0</v>
      </c>
      <c r="X30" s="28">
        <v>0</v>
      </c>
      <c r="Y30" s="28">
        <v>89.911886351375657</v>
      </c>
      <c r="Z30" s="28">
        <v>0</v>
      </c>
      <c r="AA30" s="28">
        <v>0</v>
      </c>
      <c r="AB30" s="28">
        <v>46.019328117809479</v>
      </c>
      <c r="AC30" s="28">
        <v>0</v>
      </c>
      <c r="AD30" s="28">
        <v>0</v>
      </c>
      <c r="AE30" s="28">
        <v>140.10507880910683</v>
      </c>
      <c r="AF30" s="28">
        <v>0</v>
      </c>
      <c r="AG30" s="28">
        <v>46.511627906976749</v>
      </c>
      <c r="AH30" s="28">
        <v>0</v>
      </c>
      <c r="AI30" s="28">
        <v>0</v>
      </c>
      <c r="AJ30" s="28">
        <v>0</v>
      </c>
      <c r="AK30" s="28">
        <v>80.645161290322577</v>
      </c>
      <c r="AL30" s="28">
        <v>0</v>
      </c>
      <c r="AM30" s="28">
        <v>0</v>
      </c>
      <c r="AN30" s="28">
        <v>0</v>
      </c>
      <c r="AO30" s="28">
        <v>0</v>
      </c>
      <c r="AP30" s="28">
        <v>0</v>
      </c>
      <c r="AQ30" s="28">
        <v>0</v>
      </c>
      <c r="AR30" s="28">
        <v>0</v>
      </c>
      <c r="AS30" s="28">
        <v>0</v>
      </c>
      <c r="AT30" s="28">
        <v>0</v>
      </c>
      <c r="AU30" s="28">
        <v>127.87723785166241</v>
      </c>
      <c r="AV30" s="28">
        <v>0</v>
      </c>
      <c r="AW30" s="28">
        <v>485.43689320388347</v>
      </c>
      <c r="AX30" s="28">
        <v>0</v>
      </c>
      <c r="AY30" s="28">
        <v>0</v>
      </c>
      <c r="AZ30" s="28">
        <v>505.05050505050508</v>
      </c>
      <c r="BA30" s="28">
        <v>442.47787610619469</v>
      </c>
      <c r="BB30" s="28">
        <v>0</v>
      </c>
      <c r="BC30" s="28">
        <v>0</v>
      </c>
      <c r="BD30" s="7">
        <f t="shared" ref="BD30:BD47" si="62">E30*$C30/100000</f>
        <v>4349.7649078289433</v>
      </c>
      <c r="BE30" s="7">
        <f t="shared" ref="BE30:BE47" si="63">F30*$C30/100000</f>
        <v>4313.7392771762061</v>
      </c>
      <c r="BF30" s="7">
        <f t="shared" ref="BF30:BF47" si="64">G30*$C30/100000</f>
        <v>0</v>
      </c>
      <c r="BG30" s="7">
        <f t="shared" ref="BG30:BG47" si="65">H30*$C30/100000</f>
        <v>0</v>
      </c>
      <c r="BH30" s="7">
        <f t="shared" ref="BH30:BH47" si="66">I30*$C30/100000</f>
        <v>9927.1844660194165</v>
      </c>
      <c r="BI30" s="7">
        <f t="shared" ref="BI30:BI47" si="67">J30*$C30/100000</f>
        <v>11345.353675450764</v>
      </c>
      <c r="BJ30" s="7">
        <f t="shared" ref="BJ30:BJ47" si="68">K30*$C30/100000</f>
        <v>2844.2280945757998</v>
      </c>
      <c r="BK30" s="7">
        <f t="shared" ref="BK30:BK47" si="69">L30*$C30/100000</f>
        <v>5431.6069057104905</v>
      </c>
      <c r="BL30" s="7">
        <f t="shared" ref="BL30:BL47" si="70">M30*$C30/100000</f>
        <v>6164.2803315749816</v>
      </c>
      <c r="BM30" s="7">
        <f t="shared" ref="BM30:BM47" si="71">N30*$C30/100000</f>
        <v>7372.6904010815679</v>
      </c>
      <c r="BN30" s="7">
        <f t="shared" ref="BN30:BN47" si="72">O30*$C30/100000</f>
        <v>3457.3119188503802</v>
      </c>
      <c r="BO30" s="7">
        <f t="shared" ref="BO30:BO47" si="73">P30*$C30/100000</f>
        <v>3587.719298245614</v>
      </c>
      <c r="BP30" s="7">
        <f t="shared" ref="BP30:BP47" si="74">Q30*$C30/100000</f>
        <v>7966.8858047236427</v>
      </c>
      <c r="BQ30" s="7">
        <f t="shared" ref="BQ30:BQ47" si="75">R30*$C30/100000</f>
        <v>0</v>
      </c>
      <c r="BR30" s="7">
        <f t="shared" ref="BR30:BR47" si="76">S30*$C30/100000</f>
        <v>5592.3430022463144</v>
      </c>
      <c r="BS30" s="7">
        <f t="shared" ref="BS30:BS47" si="77">T30*$C30/100000</f>
        <v>0</v>
      </c>
      <c r="BT30" s="7">
        <f t="shared" ref="BT30:BT47" si="78">U30*$C30/100000</f>
        <v>4388.4120171673812</v>
      </c>
      <c r="BU30" s="7">
        <f t="shared" ref="BU30:BU47" si="79">V30*$C30/100000</f>
        <v>5612.9917657822516</v>
      </c>
      <c r="BV30" s="7">
        <f t="shared" ref="BV30:BV47" si="80">W30*$C30/100000</f>
        <v>0</v>
      </c>
      <c r="BW30" s="7">
        <f t="shared" ref="BW30:BW47" si="81">X30*$C30/100000</f>
        <v>0</v>
      </c>
      <c r="BX30" s="7">
        <f t="shared" ref="BX30:BX47" si="82">Y30*$C30/100000</f>
        <v>7354.7923035425283</v>
      </c>
      <c r="BY30" s="7">
        <f t="shared" ref="BY30:BY47" si="83">Z30*$C30/100000</f>
        <v>0</v>
      </c>
      <c r="BZ30" s="7">
        <f t="shared" ref="BZ30:BZ47" si="84">AA30*$C30/100000</f>
        <v>0</v>
      </c>
      <c r="CA30" s="7">
        <f t="shared" ref="CA30:CA47" si="85">AB30*$C30/100000</f>
        <v>3764.3810400368152</v>
      </c>
      <c r="CB30" s="7">
        <f t="shared" ref="CB30:CB47" si="86">AC30*$C30/100000</f>
        <v>0</v>
      </c>
      <c r="CC30" s="7">
        <f t="shared" ref="CC30:CC47" si="87">AD30*$C30/100000</f>
        <v>0</v>
      </c>
      <c r="CD30" s="7">
        <f t="shared" ref="CD30:CD47" si="88">AE30*$C30/100000</f>
        <v>11460.595446584937</v>
      </c>
      <c r="CE30" s="7">
        <f t="shared" ref="CE30:CE47" si="89">AF30*$C30/100000</f>
        <v>0</v>
      </c>
      <c r="CF30" s="7">
        <f t="shared" ref="CF30:CF47" si="90">AG30*$C30/100000</f>
        <v>3804.651162790698</v>
      </c>
      <c r="CG30" s="7">
        <f t="shared" ref="CG30:CG47" si="91">AH30*$C30/100000</f>
        <v>0</v>
      </c>
      <c r="CH30" s="7">
        <f t="shared" ref="CH30:CH47" si="92">AI30*$C30/100000</f>
        <v>0</v>
      </c>
      <c r="CI30" s="7">
        <f t="shared" ref="CI30:CI47" si="93">AJ30*$C30/100000</f>
        <v>0</v>
      </c>
      <c r="CJ30" s="7">
        <f t="shared" ref="CJ30:CJ47" si="94">AK30*$C30/100000</f>
        <v>6596.7741935483873</v>
      </c>
      <c r="CK30" s="7">
        <f t="shared" ref="CK30:CK47" si="95">AL30*$C30/100000</f>
        <v>0</v>
      </c>
      <c r="CL30" s="7">
        <f t="shared" ref="CL30:CL47" si="96">AM30*$C30/100000</f>
        <v>0</v>
      </c>
      <c r="CM30" s="7">
        <f t="shared" ref="CM30:CM47" si="97">AN30*$C30/100000</f>
        <v>0</v>
      </c>
      <c r="CN30" s="7">
        <f t="shared" ref="CN30:CN47" si="98">AO30*$C30/100000</f>
        <v>0</v>
      </c>
      <c r="CO30" s="7">
        <f t="shared" ref="CO30:CO47" si="99">AP30*$C30/100000</f>
        <v>0</v>
      </c>
      <c r="CP30" s="7">
        <f t="shared" ref="CP30:CP47" si="100">AQ30*$C30/100000</f>
        <v>0</v>
      </c>
      <c r="CQ30" s="7">
        <f t="shared" ref="CQ30:CQ47" si="101">AR30*$C30/100000</f>
        <v>0</v>
      </c>
      <c r="CR30" s="7">
        <f t="shared" ref="CR30:CR47" si="102">AS30*$C30/100000</f>
        <v>0</v>
      </c>
      <c r="CS30" s="7">
        <f t="shared" ref="CS30:CS47" si="103">AT30*$C30/100000</f>
        <v>0</v>
      </c>
      <c r="CT30" s="7">
        <f t="shared" ref="CT30:CT47" si="104">AU30*$C30/100000</f>
        <v>10460.358056265986</v>
      </c>
      <c r="CU30" s="7">
        <f t="shared" ref="CU30:CU47" si="105">AV30*$C30/100000</f>
        <v>0</v>
      </c>
      <c r="CV30" s="7">
        <f t="shared" ref="CV30:CV47" si="106">AW30*$C30/100000</f>
        <v>39708.737864077666</v>
      </c>
      <c r="CW30" s="7">
        <f t="shared" ref="CW30:CW47" si="107">AX30*$C30/100000</f>
        <v>0</v>
      </c>
      <c r="CX30" s="7">
        <f t="shared" ref="CX30:CX47" si="108">AY30*$C30/100000</f>
        <v>0</v>
      </c>
      <c r="CY30" s="7">
        <f t="shared" ref="CY30:CY47" si="109">AZ30*$C30/100000</f>
        <v>41313.131313131315</v>
      </c>
      <c r="CZ30" s="7">
        <f t="shared" ref="CZ30:CZ47" si="110">BA30*$C30/100000</f>
        <v>36194.69026548673</v>
      </c>
      <c r="DA30" s="7">
        <f t="shared" ref="DA30:DA47" si="111">BB30*$C30/100000</f>
        <v>0</v>
      </c>
      <c r="DB30" s="7">
        <f t="shared" ref="DB30:DB47" si="112">BC30*$C30/100000</f>
        <v>0</v>
      </c>
    </row>
    <row r="31" spans="1:106">
      <c r="A31" s="10" t="s">
        <v>944</v>
      </c>
      <c r="B31" s="9">
        <f>H27国死亡率!D10</f>
        <v>7.7</v>
      </c>
      <c r="C31" s="8">
        <v>8338000</v>
      </c>
      <c r="D31" s="7">
        <f t="shared" si="61"/>
        <v>642.02599999999995</v>
      </c>
      <c r="E31" s="28">
        <v>6.8972057695126265</v>
      </c>
      <c r="F31" s="28">
        <v>3.281270507940675</v>
      </c>
      <c r="G31" s="28">
        <v>21.963540522732266</v>
      </c>
      <c r="H31" s="28">
        <v>0</v>
      </c>
      <c r="I31" s="28">
        <v>0</v>
      </c>
      <c r="J31" s="28">
        <v>0</v>
      </c>
      <c r="K31" s="28">
        <v>0</v>
      </c>
      <c r="L31" s="28">
        <v>0</v>
      </c>
      <c r="M31" s="28">
        <v>0</v>
      </c>
      <c r="N31" s="28">
        <v>0</v>
      </c>
      <c r="O31" s="28">
        <v>0</v>
      </c>
      <c r="P31" s="28">
        <v>16.473107651758504</v>
      </c>
      <c r="Q31" s="28">
        <v>12.097749818533753</v>
      </c>
      <c r="R31" s="28">
        <v>0</v>
      </c>
      <c r="S31" s="28">
        <v>18.157058556513842</v>
      </c>
      <c r="T31" s="28">
        <v>0</v>
      </c>
      <c r="U31" s="28">
        <v>0</v>
      </c>
      <c r="V31" s="28">
        <v>0</v>
      </c>
      <c r="W31" s="28">
        <v>0</v>
      </c>
      <c r="X31" s="28">
        <v>0</v>
      </c>
      <c r="Y31" s="28">
        <v>16.747613465081226</v>
      </c>
      <c r="Z31" s="28">
        <v>0</v>
      </c>
      <c r="AA31" s="28">
        <v>0</v>
      </c>
      <c r="AB31" s="28">
        <v>19.908421262193908</v>
      </c>
      <c r="AC31" s="28">
        <v>0</v>
      </c>
      <c r="AD31" s="28">
        <v>0</v>
      </c>
      <c r="AE31" s="28">
        <v>0</v>
      </c>
      <c r="AF31" s="28">
        <v>0</v>
      </c>
      <c r="AG31" s="28">
        <v>0</v>
      </c>
      <c r="AH31" s="28">
        <v>0</v>
      </c>
      <c r="AI31" s="28">
        <v>0</v>
      </c>
      <c r="AJ31" s="28">
        <v>0</v>
      </c>
      <c r="AK31" s="28">
        <v>0</v>
      </c>
      <c r="AL31" s="28">
        <v>0</v>
      </c>
      <c r="AM31" s="28">
        <v>0</v>
      </c>
      <c r="AN31" s="28">
        <v>0</v>
      </c>
      <c r="AO31" s="28">
        <v>0</v>
      </c>
      <c r="AP31" s="28">
        <v>0</v>
      </c>
      <c r="AQ31" s="28">
        <v>0</v>
      </c>
      <c r="AR31" s="28">
        <v>0</v>
      </c>
      <c r="AS31" s="28">
        <v>0</v>
      </c>
      <c r="AT31" s="28">
        <v>0</v>
      </c>
      <c r="AU31" s="28">
        <v>0</v>
      </c>
      <c r="AV31" s="28">
        <v>0</v>
      </c>
      <c r="AW31" s="28">
        <v>0</v>
      </c>
      <c r="AX31" s="28">
        <v>0</v>
      </c>
      <c r="AY31" s="28">
        <v>0</v>
      </c>
      <c r="AZ31" s="28">
        <v>0</v>
      </c>
      <c r="BA31" s="28">
        <v>0</v>
      </c>
      <c r="BB31" s="28">
        <v>0</v>
      </c>
      <c r="BC31" s="28">
        <v>0</v>
      </c>
      <c r="BD31" s="7">
        <f t="shared" si="62"/>
        <v>575.08901706196275</v>
      </c>
      <c r="BE31" s="7">
        <f t="shared" si="63"/>
        <v>273.59233495209349</v>
      </c>
      <c r="BF31" s="7">
        <f t="shared" si="64"/>
        <v>1831.3200087854166</v>
      </c>
      <c r="BG31" s="7">
        <f t="shared" si="65"/>
        <v>0</v>
      </c>
      <c r="BH31" s="7">
        <f t="shared" si="66"/>
        <v>0</v>
      </c>
      <c r="BI31" s="7">
        <f t="shared" si="67"/>
        <v>0</v>
      </c>
      <c r="BJ31" s="7">
        <f t="shared" si="68"/>
        <v>0</v>
      </c>
      <c r="BK31" s="7">
        <f t="shared" si="69"/>
        <v>0</v>
      </c>
      <c r="BL31" s="7">
        <f t="shared" si="70"/>
        <v>0</v>
      </c>
      <c r="BM31" s="7">
        <f t="shared" si="71"/>
        <v>0</v>
      </c>
      <c r="BN31" s="7">
        <f t="shared" si="72"/>
        <v>0</v>
      </c>
      <c r="BO31" s="7">
        <f t="shared" si="73"/>
        <v>1373.5277160036239</v>
      </c>
      <c r="BP31" s="7">
        <f t="shared" si="74"/>
        <v>1008.7103798693444</v>
      </c>
      <c r="BQ31" s="7">
        <f t="shared" si="75"/>
        <v>0</v>
      </c>
      <c r="BR31" s="7">
        <f t="shared" si="76"/>
        <v>1513.9355424421242</v>
      </c>
      <c r="BS31" s="7">
        <f t="shared" si="77"/>
        <v>0</v>
      </c>
      <c r="BT31" s="7">
        <f t="shared" si="78"/>
        <v>0</v>
      </c>
      <c r="BU31" s="7">
        <f t="shared" si="79"/>
        <v>0</v>
      </c>
      <c r="BV31" s="7">
        <f t="shared" si="80"/>
        <v>0</v>
      </c>
      <c r="BW31" s="7">
        <f t="shared" si="81"/>
        <v>0</v>
      </c>
      <c r="BX31" s="7">
        <f t="shared" si="82"/>
        <v>1396.4160107184725</v>
      </c>
      <c r="BY31" s="7">
        <f t="shared" si="83"/>
        <v>0</v>
      </c>
      <c r="BZ31" s="7">
        <f t="shared" si="84"/>
        <v>0</v>
      </c>
      <c r="CA31" s="7">
        <f t="shared" si="85"/>
        <v>1659.964164841728</v>
      </c>
      <c r="CB31" s="7">
        <f t="shared" si="86"/>
        <v>0</v>
      </c>
      <c r="CC31" s="7">
        <f t="shared" si="87"/>
        <v>0</v>
      </c>
      <c r="CD31" s="7">
        <f t="shared" si="88"/>
        <v>0</v>
      </c>
      <c r="CE31" s="7">
        <f t="shared" si="89"/>
        <v>0</v>
      </c>
      <c r="CF31" s="7">
        <f t="shared" si="90"/>
        <v>0</v>
      </c>
      <c r="CG31" s="7">
        <f t="shared" si="91"/>
        <v>0</v>
      </c>
      <c r="CH31" s="7">
        <f t="shared" si="92"/>
        <v>0</v>
      </c>
      <c r="CI31" s="7">
        <f t="shared" si="93"/>
        <v>0</v>
      </c>
      <c r="CJ31" s="7">
        <f t="shared" si="94"/>
        <v>0</v>
      </c>
      <c r="CK31" s="7">
        <f t="shared" si="95"/>
        <v>0</v>
      </c>
      <c r="CL31" s="7">
        <f t="shared" si="96"/>
        <v>0</v>
      </c>
      <c r="CM31" s="7">
        <f t="shared" si="97"/>
        <v>0</v>
      </c>
      <c r="CN31" s="7">
        <f t="shared" si="98"/>
        <v>0</v>
      </c>
      <c r="CO31" s="7">
        <f t="shared" si="99"/>
        <v>0</v>
      </c>
      <c r="CP31" s="7">
        <f t="shared" si="100"/>
        <v>0</v>
      </c>
      <c r="CQ31" s="7">
        <f t="shared" si="101"/>
        <v>0</v>
      </c>
      <c r="CR31" s="7">
        <f t="shared" si="102"/>
        <v>0</v>
      </c>
      <c r="CS31" s="7">
        <f t="shared" si="103"/>
        <v>0</v>
      </c>
      <c r="CT31" s="7">
        <f t="shared" si="104"/>
        <v>0</v>
      </c>
      <c r="CU31" s="7">
        <f t="shared" si="105"/>
        <v>0</v>
      </c>
      <c r="CV31" s="7">
        <f t="shared" si="106"/>
        <v>0</v>
      </c>
      <c r="CW31" s="7">
        <f t="shared" si="107"/>
        <v>0</v>
      </c>
      <c r="CX31" s="7">
        <f t="shared" si="108"/>
        <v>0</v>
      </c>
      <c r="CY31" s="7">
        <f t="shared" si="109"/>
        <v>0</v>
      </c>
      <c r="CZ31" s="7">
        <f t="shared" si="110"/>
        <v>0</v>
      </c>
      <c r="DA31" s="7">
        <f t="shared" si="111"/>
        <v>0</v>
      </c>
      <c r="DB31" s="7">
        <f t="shared" si="112"/>
        <v>0</v>
      </c>
    </row>
    <row r="32" spans="1:106">
      <c r="A32" s="10" t="s">
        <v>945</v>
      </c>
      <c r="B32" s="9">
        <f>H27国死亡率!D11</f>
        <v>7.5</v>
      </c>
      <c r="C32" s="8">
        <v>8497000</v>
      </c>
      <c r="D32" s="7">
        <f t="shared" si="61"/>
        <v>637.27499999999998</v>
      </c>
      <c r="E32" s="28">
        <v>7.2793154208253119</v>
      </c>
      <c r="F32" s="28">
        <v>12.510947078693858</v>
      </c>
      <c r="G32" s="28">
        <v>0</v>
      </c>
      <c r="H32" s="28">
        <v>35.971223021582738</v>
      </c>
      <c r="I32" s="28">
        <v>57.47126436781609</v>
      </c>
      <c r="J32" s="28">
        <v>0</v>
      </c>
      <c r="K32" s="28">
        <v>0</v>
      </c>
      <c r="L32" s="28">
        <v>21.128248468201985</v>
      </c>
      <c r="M32" s="28">
        <v>19.546520719311964</v>
      </c>
      <c r="N32" s="28">
        <v>0</v>
      </c>
      <c r="O32" s="28">
        <v>0</v>
      </c>
      <c r="P32" s="28">
        <v>7.6411706273401085</v>
      </c>
      <c r="Q32" s="28">
        <v>11.81893393215932</v>
      </c>
      <c r="R32" s="28">
        <v>14.920919128618324</v>
      </c>
      <c r="S32" s="28">
        <v>0</v>
      </c>
      <c r="T32" s="28">
        <v>0</v>
      </c>
      <c r="U32" s="28">
        <v>0</v>
      </c>
      <c r="V32" s="28">
        <v>21.317416329140908</v>
      </c>
      <c r="W32" s="28">
        <v>0</v>
      </c>
      <c r="X32" s="28">
        <v>0</v>
      </c>
      <c r="Y32" s="28">
        <v>15.669069257286116</v>
      </c>
      <c r="Z32" s="28">
        <v>0</v>
      </c>
      <c r="AA32" s="28">
        <v>0</v>
      </c>
      <c r="AB32" s="28">
        <v>0</v>
      </c>
      <c r="AC32" s="28">
        <v>0</v>
      </c>
      <c r="AD32" s="28">
        <v>0</v>
      </c>
      <c r="AE32" s="28">
        <v>0</v>
      </c>
      <c r="AF32" s="28">
        <v>0</v>
      </c>
      <c r="AG32" s="28">
        <v>0</v>
      </c>
      <c r="AH32" s="28">
        <v>0</v>
      </c>
      <c r="AI32" s="28">
        <v>0</v>
      </c>
      <c r="AJ32" s="28">
        <v>0</v>
      </c>
      <c r="AK32" s="28">
        <v>0</v>
      </c>
      <c r="AL32" s="28">
        <v>0</v>
      </c>
      <c r="AM32" s="28">
        <v>0</v>
      </c>
      <c r="AN32" s="28">
        <v>0</v>
      </c>
      <c r="AO32" s="28">
        <v>0</v>
      </c>
      <c r="AP32" s="28">
        <v>0</v>
      </c>
      <c r="AQ32" s="28">
        <v>0</v>
      </c>
      <c r="AR32" s="28">
        <v>0</v>
      </c>
      <c r="AS32" s="28">
        <v>0</v>
      </c>
      <c r="AT32" s="28">
        <v>0</v>
      </c>
      <c r="AU32" s="28">
        <v>0</v>
      </c>
      <c r="AV32" s="28">
        <v>0</v>
      </c>
      <c r="AW32" s="28">
        <v>0</v>
      </c>
      <c r="AX32" s="28">
        <v>0</v>
      </c>
      <c r="AY32" s="28">
        <v>0</v>
      </c>
      <c r="AZ32" s="28">
        <v>0</v>
      </c>
      <c r="BA32" s="28">
        <v>0</v>
      </c>
      <c r="BB32" s="28">
        <v>0</v>
      </c>
      <c r="BC32" s="28">
        <v>0</v>
      </c>
      <c r="BD32" s="7">
        <f t="shared" si="62"/>
        <v>618.52343130752672</v>
      </c>
      <c r="BE32" s="7">
        <f t="shared" si="63"/>
        <v>1063.0551732766171</v>
      </c>
      <c r="BF32" s="7">
        <f t="shared" si="64"/>
        <v>0</v>
      </c>
      <c r="BG32" s="7">
        <f t="shared" si="65"/>
        <v>3056.4748201438852</v>
      </c>
      <c r="BH32" s="7">
        <f t="shared" si="66"/>
        <v>4883.333333333333</v>
      </c>
      <c r="BI32" s="7">
        <f t="shared" si="67"/>
        <v>0</v>
      </c>
      <c r="BJ32" s="7">
        <f t="shared" si="68"/>
        <v>0</v>
      </c>
      <c r="BK32" s="7">
        <f t="shared" si="69"/>
        <v>1795.2672723431226</v>
      </c>
      <c r="BL32" s="7">
        <f t="shared" si="70"/>
        <v>1660.8678655199376</v>
      </c>
      <c r="BM32" s="7">
        <f t="shared" si="71"/>
        <v>0</v>
      </c>
      <c r="BN32" s="7">
        <f t="shared" si="72"/>
        <v>0</v>
      </c>
      <c r="BO32" s="7">
        <f t="shared" si="73"/>
        <v>649.270268205089</v>
      </c>
      <c r="BP32" s="7">
        <f t="shared" si="74"/>
        <v>1004.2548162155774</v>
      </c>
      <c r="BQ32" s="7">
        <f t="shared" si="75"/>
        <v>1267.8304983586991</v>
      </c>
      <c r="BR32" s="7">
        <f t="shared" si="76"/>
        <v>0</v>
      </c>
      <c r="BS32" s="7">
        <f t="shared" si="77"/>
        <v>0</v>
      </c>
      <c r="BT32" s="7">
        <f t="shared" si="78"/>
        <v>0</v>
      </c>
      <c r="BU32" s="7">
        <f t="shared" si="79"/>
        <v>1811.340865487103</v>
      </c>
      <c r="BV32" s="7">
        <f t="shared" si="80"/>
        <v>0</v>
      </c>
      <c r="BW32" s="7">
        <f t="shared" si="81"/>
        <v>0</v>
      </c>
      <c r="BX32" s="7">
        <f t="shared" si="82"/>
        <v>1331.4008147916013</v>
      </c>
      <c r="BY32" s="7">
        <f t="shared" si="83"/>
        <v>0</v>
      </c>
      <c r="BZ32" s="7">
        <f t="shared" si="84"/>
        <v>0</v>
      </c>
      <c r="CA32" s="7">
        <f t="shared" si="85"/>
        <v>0</v>
      </c>
      <c r="CB32" s="7">
        <f t="shared" si="86"/>
        <v>0</v>
      </c>
      <c r="CC32" s="7">
        <f t="shared" si="87"/>
        <v>0</v>
      </c>
      <c r="CD32" s="7">
        <f t="shared" si="88"/>
        <v>0</v>
      </c>
      <c r="CE32" s="7">
        <f t="shared" si="89"/>
        <v>0</v>
      </c>
      <c r="CF32" s="7">
        <f t="shared" si="90"/>
        <v>0</v>
      </c>
      <c r="CG32" s="7">
        <f t="shared" si="91"/>
        <v>0</v>
      </c>
      <c r="CH32" s="7">
        <f t="shared" si="92"/>
        <v>0</v>
      </c>
      <c r="CI32" s="7">
        <f t="shared" si="93"/>
        <v>0</v>
      </c>
      <c r="CJ32" s="7">
        <f t="shared" si="94"/>
        <v>0</v>
      </c>
      <c r="CK32" s="7">
        <f t="shared" si="95"/>
        <v>0</v>
      </c>
      <c r="CL32" s="7">
        <f t="shared" si="96"/>
        <v>0</v>
      </c>
      <c r="CM32" s="7">
        <f t="shared" si="97"/>
        <v>0</v>
      </c>
      <c r="CN32" s="7">
        <f t="shared" si="98"/>
        <v>0</v>
      </c>
      <c r="CO32" s="7">
        <f t="shared" si="99"/>
        <v>0</v>
      </c>
      <c r="CP32" s="7">
        <f t="shared" si="100"/>
        <v>0</v>
      </c>
      <c r="CQ32" s="7">
        <f t="shared" si="101"/>
        <v>0</v>
      </c>
      <c r="CR32" s="7">
        <f t="shared" si="102"/>
        <v>0</v>
      </c>
      <c r="CS32" s="7">
        <f t="shared" si="103"/>
        <v>0</v>
      </c>
      <c r="CT32" s="7">
        <f t="shared" si="104"/>
        <v>0</v>
      </c>
      <c r="CU32" s="7">
        <f t="shared" si="105"/>
        <v>0</v>
      </c>
      <c r="CV32" s="7">
        <f t="shared" si="106"/>
        <v>0</v>
      </c>
      <c r="CW32" s="7">
        <f t="shared" si="107"/>
        <v>0</v>
      </c>
      <c r="CX32" s="7">
        <f t="shared" si="108"/>
        <v>0</v>
      </c>
      <c r="CY32" s="7">
        <f t="shared" si="109"/>
        <v>0</v>
      </c>
      <c r="CZ32" s="7">
        <f t="shared" si="110"/>
        <v>0</v>
      </c>
      <c r="DA32" s="7">
        <f t="shared" si="111"/>
        <v>0</v>
      </c>
      <c r="DB32" s="7">
        <f t="shared" si="112"/>
        <v>0</v>
      </c>
    </row>
    <row r="33" spans="1:106">
      <c r="A33" s="10" t="s">
        <v>946</v>
      </c>
      <c r="B33" s="9">
        <f>H27国死亡率!D12</f>
        <v>13.2</v>
      </c>
      <c r="C33" s="8">
        <v>8655000</v>
      </c>
      <c r="D33" s="7">
        <f t="shared" si="61"/>
        <v>1142.46</v>
      </c>
      <c r="E33" s="28">
        <v>13.374248627281982</v>
      </c>
      <c r="F33" s="28">
        <v>22.175407473112319</v>
      </c>
      <c r="G33" s="28">
        <v>53.523639607493308</v>
      </c>
      <c r="H33" s="28">
        <v>0</v>
      </c>
      <c r="I33" s="28">
        <v>52.002080083203332</v>
      </c>
      <c r="J33" s="28">
        <v>0</v>
      </c>
      <c r="K33" s="28">
        <v>0</v>
      </c>
      <c r="L33" s="28">
        <v>19.657951641438963</v>
      </c>
      <c r="M33" s="28">
        <v>36.205648081100648</v>
      </c>
      <c r="N33" s="28">
        <v>43.478260869565219</v>
      </c>
      <c r="O33" s="28">
        <v>0</v>
      </c>
      <c r="P33" s="28">
        <v>0</v>
      </c>
      <c r="Q33" s="28">
        <v>21.385799828913601</v>
      </c>
      <c r="R33" s="28">
        <v>42.372881355932201</v>
      </c>
      <c r="S33" s="28">
        <v>0</v>
      </c>
      <c r="T33" s="28">
        <v>0</v>
      </c>
      <c r="U33" s="28">
        <v>46.339202965708992</v>
      </c>
      <c r="V33" s="28">
        <v>20</v>
      </c>
      <c r="W33" s="28">
        <v>0</v>
      </c>
      <c r="X33" s="28">
        <v>0</v>
      </c>
      <c r="Y33" s="28">
        <v>14.669209329617132</v>
      </c>
      <c r="Z33" s="28">
        <v>0</v>
      </c>
      <c r="AA33" s="28">
        <v>0</v>
      </c>
      <c r="AB33" s="28">
        <v>0</v>
      </c>
      <c r="AC33" s="28">
        <v>0</v>
      </c>
      <c r="AD33" s="28">
        <v>0</v>
      </c>
      <c r="AE33" s="28">
        <v>26.357406431207171</v>
      </c>
      <c r="AF33" s="28">
        <v>0</v>
      </c>
      <c r="AG33" s="28">
        <v>0</v>
      </c>
      <c r="AH33" s="28">
        <v>90.009000900090001</v>
      </c>
      <c r="AI33" s="28">
        <v>0</v>
      </c>
      <c r="AJ33" s="28">
        <v>0</v>
      </c>
      <c r="AK33" s="28">
        <v>0</v>
      </c>
      <c r="AL33" s="28">
        <v>0</v>
      </c>
      <c r="AM33" s="28">
        <v>0</v>
      </c>
      <c r="AN33" s="28">
        <v>0</v>
      </c>
      <c r="AO33" s="28">
        <v>0</v>
      </c>
      <c r="AP33" s="28">
        <v>0</v>
      </c>
      <c r="AQ33" s="28">
        <v>0</v>
      </c>
      <c r="AR33" s="28">
        <v>0</v>
      </c>
      <c r="AS33" s="28">
        <v>0</v>
      </c>
      <c r="AT33" s="28">
        <v>0</v>
      </c>
      <c r="AU33" s="28">
        <v>0</v>
      </c>
      <c r="AV33" s="28">
        <v>0</v>
      </c>
      <c r="AW33" s="28">
        <v>0</v>
      </c>
      <c r="AX33" s="28">
        <v>0</v>
      </c>
      <c r="AY33" s="28">
        <v>0</v>
      </c>
      <c r="AZ33" s="28">
        <v>0</v>
      </c>
      <c r="BA33" s="28">
        <v>0</v>
      </c>
      <c r="BB33" s="28">
        <v>0</v>
      </c>
      <c r="BC33" s="28">
        <v>0</v>
      </c>
      <c r="BD33" s="7">
        <f t="shared" si="62"/>
        <v>1157.5412186912556</v>
      </c>
      <c r="BE33" s="7">
        <f t="shared" si="63"/>
        <v>1919.2815167978713</v>
      </c>
      <c r="BF33" s="7">
        <f t="shared" si="64"/>
        <v>4632.4710080285458</v>
      </c>
      <c r="BG33" s="7">
        <f t="shared" si="65"/>
        <v>0</v>
      </c>
      <c r="BH33" s="7">
        <f t="shared" si="66"/>
        <v>4500.7800312012478</v>
      </c>
      <c r="BI33" s="7">
        <f t="shared" si="67"/>
        <v>0</v>
      </c>
      <c r="BJ33" s="7">
        <f t="shared" si="68"/>
        <v>0</v>
      </c>
      <c r="BK33" s="7">
        <f t="shared" si="69"/>
        <v>1701.3957145665422</v>
      </c>
      <c r="BL33" s="7">
        <f t="shared" si="70"/>
        <v>3133.5988414192611</v>
      </c>
      <c r="BM33" s="7">
        <f t="shared" si="71"/>
        <v>3763.0434782608695</v>
      </c>
      <c r="BN33" s="7">
        <f t="shared" si="72"/>
        <v>0</v>
      </c>
      <c r="BO33" s="7">
        <f t="shared" si="73"/>
        <v>0</v>
      </c>
      <c r="BP33" s="7">
        <f t="shared" si="74"/>
        <v>1850.9409751924723</v>
      </c>
      <c r="BQ33" s="7">
        <f t="shared" si="75"/>
        <v>3667.3728813559319</v>
      </c>
      <c r="BR33" s="7">
        <f t="shared" si="76"/>
        <v>0</v>
      </c>
      <c r="BS33" s="7">
        <f t="shared" si="77"/>
        <v>0</v>
      </c>
      <c r="BT33" s="7">
        <f t="shared" si="78"/>
        <v>4010.6580166821136</v>
      </c>
      <c r="BU33" s="7">
        <f t="shared" si="79"/>
        <v>1731</v>
      </c>
      <c r="BV33" s="7">
        <f t="shared" si="80"/>
        <v>0</v>
      </c>
      <c r="BW33" s="7">
        <f t="shared" si="81"/>
        <v>0</v>
      </c>
      <c r="BX33" s="7">
        <f t="shared" si="82"/>
        <v>1269.6200674783627</v>
      </c>
      <c r="BY33" s="7">
        <f t="shared" si="83"/>
        <v>0</v>
      </c>
      <c r="BZ33" s="7">
        <f t="shared" si="84"/>
        <v>0</v>
      </c>
      <c r="CA33" s="7">
        <f t="shared" si="85"/>
        <v>0</v>
      </c>
      <c r="CB33" s="7">
        <f t="shared" si="86"/>
        <v>0</v>
      </c>
      <c r="CC33" s="7">
        <f t="shared" si="87"/>
        <v>0</v>
      </c>
      <c r="CD33" s="7">
        <f t="shared" si="88"/>
        <v>2281.2335266209807</v>
      </c>
      <c r="CE33" s="7">
        <f t="shared" si="89"/>
        <v>0</v>
      </c>
      <c r="CF33" s="7">
        <f t="shared" si="90"/>
        <v>0</v>
      </c>
      <c r="CG33" s="7">
        <f t="shared" si="91"/>
        <v>7790.2790279027895</v>
      </c>
      <c r="CH33" s="7">
        <f t="shared" si="92"/>
        <v>0</v>
      </c>
      <c r="CI33" s="7">
        <f t="shared" si="93"/>
        <v>0</v>
      </c>
      <c r="CJ33" s="7">
        <f t="shared" si="94"/>
        <v>0</v>
      </c>
      <c r="CK33" s="7">
        <f t="shared" si="95"/>
        <v>0</v>
      </c>
      <c r="CL33" s="7">
        <f t="shared" si="96"/>
        <v>0</v>
      </c>
      <c r="CM33" s="7">
        <f t="shared" si="97"/>
        <v>0</v>
      </c>
      <c r="CN33" s="7">
        <f t="shared" si="98"/>
        <v>0</v>
      </c>
      <c r="CO33" s="7">
        <f t="shared" si="99"/>
        <v>0</v>
      </c>
      <c r="CP33" s="7">
        <f t="shared" si="100"/>
        <v>0</v>
      </c>
      <c r="CQ33" s="7">
        <f t="shared" si="101"/>
        <v>0</v>
      </c>
      <c r="CR33" s="7">
        <f t="shared" si="102"/>
        <v>0</v>
      </c>
      <c r="CS33" s="7">
        <f t="shared" si="103"/>
        <v>0</v>
      </c>
      <c r="CT33" s="7">
        <f t="shared" si="104"/>
        <v>0</v>
      </c>
      <c r="CU33" s="7">
        <f t="shared" si="105"/>
        <v>0</v>
      </c>
      <c r="CV33" s="7">
        <f t="shared" si="106"/>
        <v>0</v>
      </c>
      <c r="CW33" s="7">
        <f t="shared" si="107"/>
        <v>0</v>
      </c>
      <c r="CX33" s="7">
        <f t="shared" si="108"/>
        <v>0</v>
      </c>
      <c r="CY33" s="7">
        <f t="shared" si="109"/>
        <v>0</v>
      </c>
      <c r="CZ33" s="7">
        <f t="shared" si="110"/>
        <v>0</v>
      </c>
      <c r="DA33" s="7">
        <f t="shared" si="111"/>
        <v>0</v>
      </c>
      <c r="DB33" s="7">
        <f t="shared" si="112"/>
        <v>0</v>
      </c>
    </row>
    <row r="34" spans="1:106">
      <c r="A34" s="10" t="s">
        <v>947</v>
      </c>
      <c r="B34" s="9">
        <f>H27国死亡率!D13</f>
        <v>20.399999999999999</v>
      </c>
      <c r="C34" s="8">
        <v>8814000</v>
      </c>
      <c r="D34" s="7">
        <f t="shared" si="61"/>
        <v>1798.056</v>
      </c>
      <c r="E34" s="28">
        <v>23.209036051369335</v>
      </c>
      <c r="F34" s="28">
        <v>15.140045420136261</v>
      </c>
      <c r="G34" s="28">
        <v>0</v>
      </c>
      <c r="H34" s="28">
        <v>0</v>
      </c>
      <c r="I34" s="28">
        <v>39.108330074305826</v>
      </c>
      <c r="J34" s="28">
        <v>44.662795891022775</v>
      </c>
      <c r="K34" s="28">
        <v>0</v>
      </c>
      <c r="L34" s="28">
        <v>0</v>
      </c>
      <c r="M34" s="28">
        <v>0</v>
      </c>
      <c r="N34" s="28">
        <v>44.365572315882879</v>
      </c>
      <c r="O34" s="28">
        <v>31.352876626430476</v>
      </c>
      <c r="P34" s="28">
        <v>39.2156862745098</v>
      </c>
      <c r="Q34" s="28">
        <v>19.402405898331391</v>
      </c>
      <c r="R34" s="28">
        <v>14.6864444118079</v>
      </c>
      <c r="S34" s="28">
        <v>22.581859239744073</v>
      </c>
      <c r="T34" s="28">
        <v>0</v>
      </c>
      <c r="U34" s="28">
        <v>0</v>
      </c>
      <c r="V34" s="28">
        <v>44.111160123511247</v>
      </c>
      <c r="W34" s="28">
        <v>0</v>
      </c>
      <c r="X34" s="28">
        <v>82.78145695364239</v>
      </c>
      <c r="Y34" s="28">
        <v>16.826518593303046</v>
      </c>
      <c r="Z34" s="28">
        <v>101.11223458038423</v>
      </c>
      <c r="AA34" s="28">
        <v>0</v>
      </c>
      <c r="AB34" s="28">
        <v>19.960079840319359</v>
      </c>
      <c r="AC34" s="28">
        <v>63.091482649842277</v>
      </c>
      <c r="AD34" s="28">
        <v>49.627791563275437</v>
      </c>
      <c r="AE34" s="28">
        <v>0</v>
      </c>
      <c r="AF34" s="28">
        <v>0</v>
      </c>
      <c r="AG34" s="28">
        <v>28.272547356516821</v>
      </c>
      <c r="AH34" s="28">
        <v>114.81056257175661</v>
      </c>
      <c r="AI34" s="28">
        <v>0</v>
      </c>
      <c r="AJ34" s="28">
        <v>0</v>
      </c>
      <c r="AK34" s="28">
        <v>93.023255813953497</v>
      </c>
      <c r="AL34" s="28">
        <v>0</v>
      </c>
      <c r="AM34" s="28">
        <v>0</v>
      </c>
      <c r="AN34" s="28">
        <v>139.27576601671311</v>
      </c>
      <c r="AO34" s="28">
        <v>204.08163265306123</v>
      </c>
      <c r="AP34" s="28">
        <v>0</v>
      </c>
      <c r="AQ34" s="28">
        <v>0</v>
      </c>
      <c r="AR34" s="28">
        <v>0</v>
      </c>
      <c r="AS34" s="28">
        <v>0</v>
      </c>
      <c r="AT34" s="28">
        <v>0</v>
      </c>
      <c r="AU34" s="28">
        <v>0</v>
      </c>
      <c r="AV34" s="28">
        <v>0</v>
      </c>
      <c r="AW34" s="28">
        <v>0</v>
      </c>
      <c r="AX34" s="28">
        <v>0</v>
      </c>
      <c r="AY34" s="28">
        <v>0</v>
      </c>
      <c r="AZ34" s="28">
        <v>0</v>
      </c>
      <c r="BA34" s="28">
        <v>0</v>
      </c>
      <c r="BB34" s="28">
        <v>0</v>
      </c>
      <c r="BC34" s="28">
        <v>0</v>
      </c>
      <c r="BD34" s="7">
        <f t="shared" si="62"/>
        <v>2045.6444375676933</v>
      </c>
      <c r="BE34" s="7">
        <f t="shared" si="63"/>
        <v>1334.44360333081</v>
      </c>
      <c r="BF34" s="7">
        <f t="shared" si="64"/>
        <v>0</v>
      </c>
      <c r="BG34" s="7">
        <f t="shared" si="65"/>
        <v>0</v>
      </c>
      <c r="BH34" s="7">
        <f t="shared" si="66"/>
        <v>3447.0082127493156</v>
      </c>
      <c r="BI34" s="7">
        <f t="shared" si="67"/>
        <v>3936.5788298347475</v>
      </c>
      <c r="BJ34" s="7">
        <f t="shared" si="68"/>
        <v>0</v>
      </c>
      <c r="BK34" s="7">
        <f t="shared" si="69"/>
        <v>0</v>
      </c>
      <c r="BL34" s="7">
        <f t="shared" si="70"/>
        <v>0</v>
      </c>
      <c r="BM34" s="7">
        <f t="shared" si="71"/>
        <v>3910.381543921917</v>
      </c>
      <c r="BN34" s="7">
        <f t="shared" si="72"/>
        <v>2763.442545853582</v>
      </c>
      <c r="BO34" s="7">
        <f t="shared" si="73"/>
        <v>3456.4705882352937</v>
      </c>
      <c r="BP34" s="7">
        <f t="shared" si="74"/>
        <v>1710.128055878929</v>
      </c>
      <c r="BQ34" s="7">
        <f t="shared" si="75"/>
        <v>1294.4632104567484</v>
      </c>
      <c r="BR34" s="7">
        <f t="shared" si="76"/>
        <v>1990.3650733910426</v>
      </c>
      <c r="BS34" s="7">
        <f t="shared" si="77"/>
        <v>0</v>
      </c>
      <c r="BT34" s="7">
        <f t="shared" si="78"/>
        <v>0</v>
      </c>
      <c r="BU34" s="7">
        <f t="shared" si="79"/>
        <v>3887.9576532862811</v>
      </c>
      <c r="BV34" s="7">
        <f t="shared" si="80"/>
        <v>0</v>
      </c>
      <c r="BW34" s="7">
        <f t="shared" si="81"/>
        <v>7296.3576158940396</v>
      </c>
      <c r="BX34" s="7">
        <f t="shared" si="82"/>
        <v>1483.0893488137306</v>
      </c>
      <c r="BY34" s="7">
        <f t="shared" si="83"/>
        <v>8912.0323559150656</v>
      </c>
      <c r="BZ34" s="7">
        <f t="shared" si="84"/>
        <v>0</v>
      </c>
      <c r="CA34" s="7">
        <f t="shared" si="85"/>
        <v>1759.2814371257484</v>
      </c>
      <c r="CB34" s="7">
        <f t="shared" si="86"/>
        <v>5560.883280757098</v>
      </c>
      <c r="CC34" s="7">
        <f t="shared" si="87"/>
        <v>4374.1935483870975</v>
      </c>
      <c r="CD34" s="7">
        <f t="shared" si="88"/>
        <v>0</v>
      </c>
      <c r="CE34" s="7">
        <f t="shared" si="89"/>
        <v>0</v>
      </c>
      <c r="CF34" s="7">
        <f t="shared" si="90"/>
        <v>2491.9423240033925</v>
      </c>
      <c r="CG34" s="7">
        <f t="shared" si="91"/>
        <v>10119.402985074628</v>
      </c>
      <c r="CH34" s="7">
        <f t="shared" si="92"/>
        <v>0</v>
      </c>
      <c r="CI34" s="7">
        <f t="shared" si="93"/>
        <v>0</v>
      </c>
      <c r="CJ34" s="7">
        <f t="shared" si="94"/>
        <v>8199.0697674418625</v>
      </c>
      <c r="CK34" s="7">
        <f t="shared" si="95"/>
        <v>0</v>
      </c>
      <c r="CL34" s="7">
        <f t="shared" si="96"/>
        <v>0</v>
      </c>
      <c r="CM34" s="7">
        <f t="shared" si="97"/>
        <v>12275.766016713093</v>
      </c>
      <c r="CN34" s="7">
        <f t="shared" si="98"/>
        <v>17987.755102040817</v>
      </c>
      <c r="CO34" s="7">
        <f t="shared" si="99"/>
        <v>0</v>
      </c>
      <c r="CP34" s="7">
        <f t="shared" si="100"/>
        <v>0</v>
      </c>
      <c r="CQ34" s="7">
        <f t="shared" si="101"/>
        <v>0</v>
      </c>
      <c r="CR34" s="7">
        <f t="shared" si="102"/>
        <v>0</v>
      </c>
      <c r="CS34" s="7">
        <f t="shared" si="103"/>
        <v>0</v>
      </c>
      <c r="CT34" s="7">
        <f t="shared" si="104"/>
        <v>0</v>
      </c>
      <c r="CU34" s="7">
        <f t="shared" si="105"/>
        <v>0</v>
      </c>
      <c r="CV34" s="7">
        <f t="shared" si="106"/>
        <v>0</v>
      </c>
      <c r="CW34" s="7">
        <f t="shared" si="107"/>
        <v>0</v>
      </c>
      <c r="CX34" s="7">
        <f t="shared" si="108"/>
        <v>0</v>
      </c>
      <c r="CY34" s="7">
        <f t="shared" si="109"/>
        <v>0</v>
      </c>
      <c r="CZ34" s="7">
        <f t="shared" si="110"/>
        <v>0</v>
      </c>
      <c r="DA34" s="7">
        <f t="shared" si="111"/>
        <v>0</v>
      </c>
      <c r="DB34" s="7">
        <f t="shared" si="112"/>
        <v>0</v>
      </c>
    </row>
    <row r="35" spans="1:106">
      <c r="A35" s="10" t="s">
        <v>948</v>
      </c>
      <c r="B35" s="9">
        <f>H27国死亡率!D14</f>
        <v>26.9</v>
      </c>
      <c r="C35" s="8">
        <v>8972000</v>
      </c>
      <c r="D35" s="7">
        <f t="shared" si="61"/>
        <v>2413.4679999999998</v>
      </c>
      <c r="E35" s="28">
        <v>30.600897128740215</v>
      </c>
      <c r="F35" s="28">
        <v>32.32624642546314</v>
      </c>
      <c r="G35" s="28">
        <v>37.857278061707362</v>
      </c>
      <c r="H35" s="28">
        <v>26.75943270002676</v>
      </c>
      <c r="I35" s="28">
        <v>0</v>
      </c>
      <c r="J35" s="28">
        <v>81.566068515497562</v>
      </c>
      <c r="K35" s="28">
        <v>25.451768897938408</v>
      </c>
      <c r="L35" s="28">
        <v>38.677238445175014</v>
      </c>
      <c r="M35" s="28">
        <v>0</v>
      </c>
      <c r="N35" s="28">
        <v>54.476121300163427</v>
      </c>
      <c r="O35" s="28">
        <v>33.118065904951152</v>
      </c>
      <c r="P35" s="28">
        <v>14.930944382232175</v>
      </c>
      <c r="Q35" s="28">
        <v>16.746211169722852</v>
      </c>
      <c r="R35" s="28">
        <v>13.487995683841381</v>
      </c>
      <c r="S35" s="28">
        <v>16.676394563495371</v>
      </c>
      <c r="T35" s="28">
        <v>123.91573729863693</v>
      </c>
      <c r="U35" s="28">
        <v>0</v>
      </c>
      <c r="V35" s="28">
        <v>40.933278755628322</v>
      </c>
      <c r="W35" s="28">
        <v>0</v>
      </c>
      <c r="X35" s="28">
        <v>0</v>
      </c>
      <c r="Y35" s="28">
        <v>60.015003750937737</v>
      </c>
      <c r="Z35" s="28">
        <v>0</v>
      </c>
      <c r="AA35" s="28">
        <v>0</v>
      </c>
      <c r="AB35" s="28">
        <v>41.034058268362742</v>
      </c>
      <c r="AC35" s="28">
        <v>62.578222778473091</v>
      </c>
      <c r="AD35" s="28">
        <v>44.228217602830611</v>
      </c>
      <c r="AE35" s="28">
        <v>31.347962382445143</v>
      </c>
      <c r="AF35" s="28">
        <v>0</v>
      </c>
      <c r="AG35" s="28">
        <v>68.563592732259167</v>
      </c>
      <c r="AH35" s="28">
        <v>0</v>
      </c>
      <c r="AI35" s="28">
        <v>220.50716648291069</v>
      </c>
      <c r="AJ35" s="28">
        <v>0</v>
      </c>
      <c r="AK35" s="28">
        <v>78.064012490241993</v>
      </c>
      <c r="AL35" s="28">
        <v>108.10810810810811</v>
      </c>
      <c r="AM35" s="28">
        <v>0</v>
      </c>
      <c r="AN35" s="28">
        <v>0</v>
      </c>
      <c r="AO35" s="28">
        <v>130.89005235602096</v>
      </c>
      <c r="AP35" s="28">
        <v>0</v>
      </c>
      <c r="AQ35" s="28">
        <v>57.077625570776256</v>
      </c>
      <c r="AR35" s="28">
        <v>176.67844522968198</v>
      </c>
      <c r="AS35" s="28">
        <v>0</v>
      </c>
      <c r="AT35" s="28">
        <v>0</v>
      </c>
      <c r="AU35" s="28">
        <v>0</v>
      </c>
      <c r="AV35" s="28">
        <v>0</v>
      </c>
      <c r="AW35" s="28">
        <v>0</v>
      </c>
      <c r="AX35" s="28">
        <v>0</v>
      </c>
      <c r="AY35" s="28">
        <v>0</v>
      </c>
      <c r="AZ35" s="28">
        <v>0</v>
      </c>
      <c r="BA35" s="28">
        <v>0</v>
      </c>
      <c r="BB35" s="28">
        <v>0</v>
      </c>
      <c r="BC35" s="28">
        <v>0</v>
      </c>
      <c r="BD35" s="7">
        <f t="shared" si="62"/>
        <v>2745.5124903905721</v>
      </c>
      <c r="BE35" s="7">
        <f t="shared" si="63"/>
        <v>2900.3108292925531</v>
      </c>
      <c r="BF35" s="7">
        <f t="shared" si="64"/>
        <v>3396.5549876963846</v>
      </c>
      <c r="BG35" s="7">
        <f t="shared" si="65"/>
        <v>2400.856301846401</v>
      </c>
      <c r="BH35" s="7">
        <f t="shared" si="66"/>
        <v>0</v>
      </c>
      <c r="BI35" s="7">
        <f t="shared" si="67"/>
        <v>7318.1076672104418</v>
      </c>
      <c r="BJ35" s="7">
        <f t="shared" si="68"/>
        <v>2283.5327055230341</v>
      </c>
      <c r="BK35" s="7">
        <f t="shared" si="69"/>
        <v>3470.1218333011025</v>
      </c>
      <c r="BL35" s="7">
        <f t="shared" si="70"/>
        <v>0</v>
      </c>
      <c r="BM35" s="7">
        <f t="shared" si="71"/>
        <v>4887.5976030506627</v>
      </c>
      <c r="BN35" s="7">
        <f t="shared" si="72"/>
        <v>2971.3528729922177</v>
      </c>
      <c r="BO35" s="7">
        <f t="shared" si="73"/>
        <v>1339.6043299738708</v>
      </c>
      <c r="BP35" s="7">
        <f t="shared" si="74"/>
        <v>1502.4700661475342</v>
      </c>
      <c r="BQ35" s="7">
        <f t="shared" si="75"/>
        <v>1210.1429727542486</v>
      </c>
      <c r="BR35" s="7">
        <f t="shared" si="76"/>
        <v>1496.2061202368047</v>
      </c>
      <c r="BS35" s="7">
        <f t="shared" si="77"/>
        <v>11117.719950433704</v>
      </c>
      <c r="BT35" s="7">
        <f t="shared" si="78"/>
        <v>0</v>
      </c>
      <c r="BU35" s="7">
        <f t="shared" si="79"/>
        <v>3672.5337699549727</v>
      </c>
      <c r="BV35" s="7">
        <f t="shared" si="80"/>
        <v>0</v>
      </c>
      <c r="BW35" s="7">
        <f t="shared" si="81"/>
        <v>0</v>
      </c>
      <c r="BX35" s="7">
        <f t="shared" si="82"/>
        <v>5384.5461365341343</v>
      </c>
      <c r="BY35" s="7">
        <f t="shared" si="83"/>
        <v>0</v>
      </c>
      <c r="BZ35" s="7">
        <f t="shared" si="84"/>
        <v>0</v>
      </c>
      <c r="CA35" s="7">
        <f t="shared" si="85"/>
        <v>3681.5757078375054</v>
      </c>
      <c r="CB35" s="7">
        <f t="shared" si="86"/>
        <v>5614.5181476846055</v>
      </c>
      <c r="CC35" s="7">
        <f t="shared" si="87"/>
        <v>3968.1556833259624</v>
      </c>
      <c r="CD35" s="7">
        <f t="shared" si="88"/>
        <v>2812.5391849529783</v>
      </c>
      <c r="CE35" s="7">
        <f t="shared" si="89"/>
        <v>0</v>
      </c>
      <c r="CF35" s="7">
        <f t="shared" si="90"/>
        <v>6151.5255399382922</v>
      </c>
      <c r="CG35" s="7">
        <f t="shared" si="91"/>
        <v>0</v>
      </c>
      <c r="CH35" s="7">
        <f t="shared" si="92"/>
        <v>19783.902976846748</v>
      </c>
      <c r="CI35" s="7">
        <f t="shared" si="93"/>
        <v>0</v>
      </c>
      <c r="CJ35" s="7">
        <f t="shared" si="94"/>
        <v>7003.9032006245116</v>
      </c>
      <c r="CK35" s="7">
        <f t="shared" si="95"/>
        <v>9699.45945945946</v>
      </c>
      <c r="CL35" s="7">
        <f t="shared" si="96"/>
        <v>0</v>
      </c>
      <c r="CM35" s="7">
        <f t="shared" si="97"/>
        <v>0</v>
      </c>
      <c r="CN35" s="7">
        <f t="shared" si="98"/>
        <v>11743.4554973822</v>
      </c>
      <c r="CO35" s="7">
        <f t="shared" si="99"/>
        <v>0</v>
      </c>
      <c r="CP35" s="7">
        <f t="shared" si="100"/>
        <v>5121.0045662100456</v>
      </c>
      <c r="CQ35" s="7">
        <f t="shared" si="101"/>
        <v>15851.590106007068</v>
      </c>
      <c r="CR35" s="7">
        <f t="shared" si="102"/>
        <v>0</v>
      </c>
      <c r="CS35" s="7">
        <f t="shared" si="103"/>
        <v>0</v>
      </c>
      <c r="CT35" s="7">
        <f t="shared" si="104"/>
        <v>0</v>
      </c>
      <c r="CU35" s="7">
        <f t="shared" si="105"/>
        <v>0</v>
      </c>
      <c r="CV35" s="7">
        <f t="shared" si="106"/>
        <v>0</v>
      </c>
      <c r="CW35" s="7">
        <f t="shared" si="107"/>
        <v>0</v>
      </c>
      <c r="CX35" s="7">
        <f t="shared" si="108"/>
        <v>0</v>
      </c>
      <c r="CY35" s="7">
        <f t="shared" si="109"/>
        <v>0</v>
      </c>
      <c r="CZ35" s="7">
        <f t="shared" si="110"/>
        <v>0</v>
      </c>
      <c r="DA35" s="7">
        <f t="shared" si="111"/>
        <v>0</v>
      </c>
      <c r="DB35" s="7">
        <f t="shared" si="112"/>
        <v>0</v>
      </c>
    </row>
    <row r="36" spans="1:106">
      <c r="A36" s="10" t="s">
        <v>949</v>
      </c>
      <c r="B36" s="9">
        <f>H27国死亡率!D15</f>
        <v>34.700000000000003</v>
      </c>
      <c r="C36" s="8">
        <v>9130000</v>
      </c>
      <c r="D36" s="7">
        <f t="shared" si="61"/>
        <v>3168.11</v>
      </c>
      <c r="E36" s="28">
        <v>36.241263266891018</v>
      </c>
      <c r="F36" s="28">
        <v>42.33511586452763</v>
      </c>
      <c r="G36" s="28">
        <v>47.483380816714153</v>
      </c>
      <c r="H36" s="28">
        <v>22.862368541380885</v>
      </c>
      <c r="I36" s="28">
        <v>60.919890344197384</v>
      </c>
      <c r="J36" s="28">
        <v>0</v>
      </c>
      <c r="K36" s="28">
        <v>68.306010928961754</v>
      </c>
      <c r="L36" s="28">
        <v>47.930979389678861</v>
      </c>
      <c r="M36" s="28">
        <v>36.212203512583741</v>
      </c>
      <c r="N36" s="28">
        <v>18.36210062431142</v>
      </c>
      <c r="O36" s="28">
        <v>59.232933511032137</v>
      </c>
      <c r="P36" s="28">
        <v>33.042558815754695</v>
      </c>
      <c r="Q36" s="28">
        <v>22.195915951464929</v>
      </c>
      <c r="R36" s="28">
        <v>56.753688989784337</v>
      </c>
      <c r="S36" s="28">
        <v>33.879929529746576</v>
      </c>
      <c r="T36" s="28">
        <v>96.432015429122472</v>
      </c>
      <c r="U36" s="28">
        <v>0</v>
      </c>
      <c r="V36" s="28">
        <v>34.083162917518749</v>
      </c>
      <c r="W36" s="28">
        <v>0</v>
      </c>
      <c r="X36" s="28">
        <v>0</v>
      </c>
      <c r="Y36" s="28">
        <v>52.178450300026086</v>
      </c>
      <c r="Z36" s="28">
        <v>0</v>
      </c>
      <c r="AA36" s="28">
        <v>0</v>
      </c>
      <c r="AB36" s="28">
        <v>50.234427327528465</v>
      </c>
      <c r="AC36" s="28">
        <v>0</v>
      </c>
      <c r="AD36" s="28">
        <v>0</v>
      </c>
      <c r="AE36" s="28">
        <v>25.278058645096056</v>
      </c>
      <c r="AF36" s="28">
        <v>0</v>
      </c>
      <c r="AG36" s="28">
        <v>0</v>
      </c>
      <c r="AH36" s="28">
        <v>0</v>
      </c>
      <c r="AI36" s="28">
        <v>0</v>
      </c>
      <c r="AJ36" s="28">
        <v>0</v>
      </c>
      <c r="AK36" s="28">
        <v>65.832784726793946</v>
      </c>
      <c r="AL36" s="28">
        <v>0</v>
      </c>
      <c r="AM36" s="28">
        <v>0</v>
      </c>
      <c r="AN36" s="28">
        <v>106.04453870625663</v>
      </c>
      <c r="AO36" s="28">
        <v>0</v>
      </c>
      <c r="AP36" s="28">
        <v>0</v>
      </c>
      <c r="AQ36" s="28">
        <v>99.453008453505717</v>
      </c>
      <c r="AR36" s="28">
        <v>0</v>
      </c>
      <c r="AS36" s="28">
        <v>709.21985815602841</v>
      </c>
      <c r="AT36" s="28">
        <v>0</v>
      </c>
      <c r="AU36" s="28">
        <v>0</v>
      </c>
      <c r="AV36" s="28">
        <v>0</v>
      </c>
      <c r="AW36" s="28">
        <v>0</v>
      </c>
      <c r="AX36" s="28">
        <v>0</v>
      </c>
      <c r="AY36" s="28">
        <v>0</v>
      </c>
      <c r="AZ36" s="28">
        <v>0</v>
      </c>
      <c r="BA36" s="28">
        <v>0</v>
      </c>
      <c r="BB36" s="28">
        <v>0</v>
      </c>
      <c r="BC36" s="28">
        <v>361.01083032490976</v>
      </c>
      <c r="BD36" s="7">
        <f t="shared" si="62"/>
        <v>3308.8273362671503</v>
      </c>
      <c r="BE36" s="7">
        <f t="shared" si="63"/>
        <v>3865.1960784313728</v>
      </c>
      <c r="BF36" s="7">
        <f t="shared" si="64"/>
        <v>4335.2326685660018</v>
      </c>
      <c r="BG36" s="7">
        <f t="shared" si="65"/>
        <v>2087.3342478280747</v>
      </c>
      <c r="BH36" s="7">
        <f t="shared" si="66"/>
        <v>5561.9859884252219</v>
      </c>
      <c r="BI36" s="7">
        <f t="shared" si="67"/>
        <v>0</v>
      </c>
      <c r="BJ36" s="7">
        <f t="shared" si="68"/>
        <v>6236.3387978142082</v>
      </c>
      <c r="BK36" s="7">
        <f t="shared" si="69"/>
        <v>4376.0984182776792</v>
      </c>
      <c r="BL36" s="7">
        <f t="shared" si="70"/>
        <v>3306.1741806988953</v>
      </c>
      <c r="BM36" s="7">
        <f t="shared" si="71"/>
        <v>1676.4597869996328</v>
      </c>
      <c r="BN36" s="7">
        <f t="shared" si="72"/>
        <v>5407.9668295572337</v>
      </c>
      <c r="BO36" s="7">
        <f t="shared" si="73"/>
        <v>3016.7856198784034</v>
      </c>
      <c r="BP36" s="7">
        <f t="shared" si="74"/>
        <v>2026.487126368748</v>
      </c>
      <c r="BQ36" s="7">
        <f t="shared" si="75"/>
        <v>5181.6118047673099</v>
      </c>
      <c r="BR36" s="7">
        <f t="shared" si="76"/>
        <v>3093.2375660658622</v>
      </c>
      <c r="BS36" s="7">
        <f t="shared" si="77"/>
        <v>8804.2430086788827</v>
      </c>
      <c r="BT36" s="7">
        <f t="shared" si="78"/>
        <v>0</v>
      </c>
      <c r="BU36" s="7">
        <f t="shared" si="79"/>
        <v>3111.7927743694613</v>
      </c>
      <c r="BV36" s="7">
        <f t="shared" si="80"/>
        <v>0</v>
      </c>
      <c r="BW36" s="7">
        <f t="shared" si="81"/>
        <v>0</v>
      </c>
      <c r="BX36" s="7">
        <f t="shared" si="82"/>
        <v>4763.8925123923818</v>
      </c>
      <c r="BY36" s="7">
        <f t="shared" si="83"/>
        <v>0</v>
      </c>
      <c r="BZ36" s="7">
        <f t="shared" si="84"/>
        <v>0</v>
      </c>
      <c r="CA36" s="7">
        <f t="shared" si="85"/>
        <v>4586.403215003349</v>
      </c>
      <c r="CB36" s="7">
        <f t="shared" si="86"/>
        <v>0</v>
      </c>
      <c r="CC36" s="7">
        <f t="shared" si="87"/>
        <v>0</v>
      </c>
      <c r="CD36" s="7">
        <f t="shared" si="88"/>
        <v>2307.8867542972698</v>
      </c>
      <c r="CE36" s="7">
        <f t="shared" si="89"/>
        <v>0</v>
      </c>
      <c r="CF36" s="7">
        <f t="shared" si="90"/>
        <v>0</v>
      </c>
      <c r="CG36" s="7">
        <f t="shared" si="91"/>
        <v>0</v>
      </c>
      <c r="CH36" s="7">
        <f t="shared" si="92"/>
        <v>0</v>
      </c>
      <c r="CI36" s="7">
        <f t="shared" si="93"/>
        <v>0</v>
      </c>
      <c r="CJ36" s="7">
        <f t="shared" si="94"/>
        <v>6010.5332455562875</v>
      </c>
      <c r="CK36" s="7">
        <f t="shared" si="95"/>
        <v>0</v>
      </c>
      <c r="CL36" s="7">
        <f t="shared" si="96"/>
        <v>0</v>
      </c>
      <c r="CM36" s="7">
        <f t="shared" si="97"/>
        <v>9681.8663838812299</v>
      </c>
      <c r="CN36" s="7">
        <f t="shared" si="98"/>
        <v>0</v>
      </c>
      <c r="CO36" s="7">
        <f t="shared" si="99"/>
        <v>0</v>
      </c>
      <c r="CP36" s="7">
        <f t="shared" si="100"/>
        <v>9080.059671805071</v>
      </c>
      <c r="CQ36" s="7">
        <f t="shared" si="101"/>
        <v>0</v>
      </c>
      <c r="CR36" s="7">
        <f t="shared" si="102"/>
        <v>64751.773049645395</v>
      </c>
      <c r="CS36" s="7">
        <f t="shared" si="103"/>
        <v>0</v>
      </c>
      <c r="CT36" s="7">
        <f t="shared" si="104"/>
        <v>0</v>
      </c>
      <c r="CU36" s="7">
        <f t="shared" si="105"/>
        <v>0</v>
      </c>
      <c r="CV36" s="7">
        <f t="shared" si="106"/>
        <v>0</v>
      </c>
      <c r="CW36" s="7">
        <f t="shared" si="107"/>
        <v>0</v>
      </c>
      <c r="CX36" s="7">
        <f t="shared" si="108"/>
        <v>0</v>
      </c>
      <c r="CY36" s="7">
        <f t="shared" si="109"/>
        <v>0</v>
      </c>
      <c r="CZ36" s="7">
        <f t="shared" si="110"/>
        <v>0</v>
      </c>
      <c r="DA36" s="7">
        <f t="shared" si="111"/>
        <v>0</v>
      </c>
      <c r="DB36" s="7">
        <f t="shared" si="112"/>
        <v>32960.288808664263</v>
      </c>
    </row>
    <row r="37" spans="1:106">
      <c r="A37" s="10" t="s">
        <v>950</v>
      </c>
      <c r="B37" s="9">
        <f>H27国死亡率!D16</f>
        <v>48.1</v>
      </c>
      <c r="C37" s="8">
        <v>9289000</v>
      </c>
      <c r="D37" s="7">
        <f t="shared" si="61"/>
        <v>4468.009</v>
      </c>
      <c r="E37" s="28">
        <v>44.221127749310426</v>
      </c>
      <c r="F37" s="28">
        <v>48.518252566615558</v>
      </c>
      <c r="G37" s="28">
        <v>79.375578780261947</v>
      </c>
      <c r="H37" s="28">
        <v>0</v>
      </c>
      <c r="I37" s="28">
        <v>61.349693251533743</v>
      </c>
      <c r="J37" s="28">
        <v>143.67816091954023</v>
      </c>
      <c r="K37" s="28">
        <v>39.009167154281258</v>
      </c>
      <c r="L37" s="28">
        <v>42.040358744394624</v>
      </c>
      <c r="M37" s="28">
        <v>87.450808919982506</v>
      </c>
      <c r="N37" s="28">
        <v>36.199095022624434</v>
      </c>
      <c r="O37" s="28">
        <v>0</v>
      </c>
      <c r="P37" s="28">
        <v>17.121333181143704</v>
      </c>
      <c r="Q37" s="28">
        <v>39.354584809130259</v>
      </c>
      <c r="R37" s="28">
        <v>70.685650812884987</v>
      </c>
      <c r="S37" s="28">
        <v>21.992522542335607</v>
      </c>
      <c r="T37" s="28">
        <v>0</v>
      </c>
      <c r="U37" s="28">
        <v>30.03003003003003</v>
      </c>
      <c r="V37" s="28">
        <v>42.637862421830583</v>
      </c>
      <c r="W37" s="28">
        <v>0</v>
      </c>
      <c r="X37" s="28">
        <v>270.27027027027026</v>
      </c>
      <c r="Y37" s="28">
        <v>80.119033993361569</v>
      </c>
      <c r="Z37" s="28">
        <v>71.275837491090527</v>
      </c>
      <c r="AA37" s="28">
        <v>0</v>
      </c>
      <c r="AB37" s="28">
        <v>39.241334205362982</v>
      </c>
      <c r="AC37" s="28">
        <v>0</v>
      </c>
      <c r="AD37" s="28">
        <v>35.1000351000351</v>
      </c>
      <c r="AE37" s="28">
        <v>82.152392688437047</v>
      </c>
      <c r="AF37" s="28">
        <v>0</v>
      </c>
      <c r="AG37" s="28">
        <v>30.147723846849562</v>
      </c>
      <c r="AH37" s="28">
        <v>87.642418930762489</v>
      </c>
      <c r="AI37" s="28">
        <v>88.731144631765758</v>
      </c>
      <c r="AJ37" s="28">
        <v>0</v>
      </c>
      <c r="AK37" s="28">
        <v>113.05822498586771</v>
      </c>
      <c r="AL37" s="28">
        <v>0</v>
      </c>
      <c r="AM37" s="28">
        <v>0</v>
      </c>
      <c r="AN37" s="28">
        <v>0</v>
      </c>
      <c r="AO37" s="28">
        <v>0</v>
      </c>
      <c r="AP37" s="28">
        <v>159.48963317384371</v>
      </c>
      <c r="AQ37" s="28">
        <v>43.103448275862071</v>
      </c>
      <c r="AR37" s="28">
        <v>0</v>
      </c>
      <c r="AS37" s="28">
        <v>0</v>
      </c>
      <c r="AT37" s="28">
        <v>0</v>
      </c>
      <c r="AU37" s="28">
        <v>0</v>
      </c>
      <c r="AV37" s="28">
        <v>0</v>
      </c>
      <c r="AW37" s="28">
        <v>0</v>
      </c>
      <c r="AX37" s="28">
        <v>0</v>
      </c>
      <c r="AY37" s="28">
        <v>0</v>
      </c>
      <c r="AZ37" s="28">
        <v>253.16455696202533</v>
      </c>
      <c r="BA37" s="28">
        <v>0</v>
      </c>
      <c r="BB37" s="28">
        <v>0</v>
      </c>
      <c r="BC37" s="28">
        <v>0</v>
      </c>
      <c r="BD37" s="7">
        <f t="shared" si="62"/>
        <v>4107.7005566334456</v>
      </c>
      <c r="BE37" s="7">
        <f t="shared" si="63"/>
        <v>4506.8604809129192</v>
      </c>
      <c r="BF37" s="7">
        <f t="shared" si="64"/>
        <v>7373.1975128985323</v>
      </c>
      <c r="BG37" s="7">
        <f t="shared" si="65"/>
        <v>0</v>
      </c>
      <c r="BH37" s="7">
        <f t="shared" si="66"/>
        <v>5698.7730061349694</v>
      </c>
      <c r="BI37" s="7">
        <f t="shared" si="67"/>
        <v>13346.264367816093</v>
      </c>
      <c r="BJ37" s="7">
        <f t="shared" si="68"/>
        <v>3623.561536961186</v>
      </c>
      <c r="BK37" s="7">
        <f t="shared" si="69"/>
        <v>3905.128923766817</v>
      </c>
      <c r="BL37" s="7">
        <f t="shared" si="70"/>
        <v>8123.3056405771758</v>
      </c>
      <c r="BM37" s="7">
        <f t="shared" si="71"/>
        <v>3362.5339366515841</v>
      </c>
      <c r="BN37" s="7">
        <f t="shared" si="72"/>
        <v>0</v>
      </c>
      <c r="BO37" s="7">
        <f t="shared" si="73"/>
        <v>1590.4006391964388</v>
      </c>
      <c r="BP37" s="7">
        <f t="shared" si="74"/>
        <v>3655.6473829201095</v>
      </c>
      <c r="BQ37" s="7">
        <f t="shared" si="75"/>
        <v>6565.9901040088871</v>
      </c>
      <c r="BR37" s="7">
        <f t="shared" si="76"/>
        <v>2042.8854189575543</v>
      </c>
      <c r="BS37" s="7">
        <f t="shared" si="77"/>
        <v>0</v>
      </c>
      <c r="BT37" s="7">
        <f t="shared" si="78"/>
        <v>2789.4894894894892</v>
      </c>
      <c r="BU37" s="7">
        <f t="shared" si="79"/>
        <v>3960.6310403638427</v>
      </c>
      <c r="BV37" s="7">
        <f t="shared" si="80"/>
        <v>0</v>
      </c>
      <c r="BW37" s="7">
        <f t="shared" si="81"/>
        <v>25105.405405405403</v>
      </c>
      <c r="BX37" s="7">
        <f t="shared" si="82"/>
        <v>7442.2570676433561</v>
      </c>
      <c r="BY37" s="7">
        <f t="shared" si="83"/>
        <v>6620.8125445473988</v>
      </c>
      <c r="BZ37" s="7">
        <f t="shared" si="84"/>
        <v>0</v>
      </c>
      <c r="CA37" s="7">
        <f t="shared" si="85"/>
        <v>3645.1275343361676</v>
      </c>
      <c r="CB37" s="7">
        <f t="shared" si="86"/>
        <v>0</v>
      </c>
      <c r="CC37" s="7">
        <f t="shared" si="87"/>
        <v>3260.4422604422607</v>
      </c>
      <c r="CD37" s="7">
        <f t="shared" si="88"/>
        <v>7631.1357568289177</v>
      </c>
      <c r="CE37" s="7">
        <f t="shared" si="89"/>
        <v>0</v>
      </c>
      <c r="CF37" s="7">
        <f t="shared" si="90"/>
        <v>2800.4220681338561</v>
      </c>
      <c r="CG37" s="7">
        <f t="shared" si="91"/>
        <v>8141.1042944785277</v>
      </c>
      <c r="CH37" s="7">
        <f t="shared" si="92"/>
        <v>8242.2360248447221</v>
      </c>
      <c r="CI37" s="7">
        <f t="shared" si="93"/>
        <v>0</v>
      </c>
      <c r="CJ37" s="7">
        <f t="shared" si="94"/>
        <v>10501.978518937252</v>
      </c>
      <c r="CK37" s="7">
        <f t="shared" si="95"/>
        <v>0</v>
      </c>
      <c r="CL37" s="7">
        <f t="shared" si="96"/>
        <v>0</v>
      </c>
      <c r="CM37" s="7">
        <f t="shared" si="97"/>
        <v>0</v>
      </c>
      <c r="CN37" s="7">
        <f t="shared" si="98"/>
        <v>0</v>
      </c>
      <c r="CO37" s="7">
        <f t="shared" si="99"/>
        <v>14814.992025518344</v>
      </c>
      <c r="CP37" s="7">
        <f t="shared" si="100"/>
        <v>4003.8793103448279</v>
      </c>
      <c r="CQ37" s="7">
        <f t="shared" si="101"/>
        <v>0</v>
      </c>
      <c r="CR37" s="7">
        <f t="shared" si="102"/>
        <v>0</v>
      </c>
      <c r="CS37" s="7">
        <f t="shared" si="103"/>
        <v>0</v>
      </c>
      <c r="CT37" s="7">
        <f t="shared" si="104"/>
        <v>0</v>
      </c>
      <c r="CU37" s="7">
        <f t="shared" si="105"/>
        <v>0</v>
      </c>
      <c r="CV37" s="7">
        <f t="shared" si="106"/>
        <v>0</v>
      </c>
      <c r="CW37" s="7">
        <f t="shared" si="107"/>
        <v>0</v>
      </c>
      <c r="CX37" s="7">
        <f t="shared" si="108"/>
        <v>0</v>
      </c>
      <c r="CY37" s="7">
        <f t="shared" si="109"/>
        <v>23516.455696202531</v>
      </c>
      <c r="CZ37" s="7">
        <f t="shared" si="110"/>
        <v>0</v>
      </c>
      <c r="DA37" s="7">
        <f t="shared" si="111"/>
        <v>0</v>
      </c>
      <c r="DB37" s="7">
        <f t="shared" si="112"/>
        <v>0</v>
      </c>
    </row>
    <row r="38" spans="1:106">
      <c r="A38" s="10" t="s">
        <v>951</v>
      </c>
      <c r="B38" s="9">
        <f>H27国死亡率!D17</f>
        <v>74.599999999999994</v>
      </c>
      <c r="C38" s="8">
        <v>9400000</v>
      </c>
      <c r="D38" s="7">
        <f t="shared" si="61"/>
        <v>7012.4</v>
      </c>
      <c r="E38" s="28">
        <v>68.603202686356994</v>
      </c>
      <c r="F38" s="28">
        <v>78.864353312302839</v>
      </c>
      <c r="G38" s="28">
        <v>51.413881748071972</v>
      </c>
      <c r="H38" s="28">
        <v>66.137566137566139</v>
      </c>
      <c r="I38" s="28">
        <v>178.343949044586</v>
      </c>
      <c r="J38" s="28">
        <v>140.76576576576576</v>
      </c>
      <c r="K38" s="28">
        <v>99.634672866157416</v>
      </c>
      <c r="L38" s="28">
        <v>91.168091168091166</v>
      </c>
      <c r="M38" s="28">
        <v>46.136101499423297</v>
      </c>
      <c r="N38" s="28">
        <v>137.36263736263737</v>
      </c>
      <c r="O38" s="28">
        <v>20.852882911062455</v>
      </c>
      <c r="P38" s="28">
        <v>92.32331625351982</v>
      </c>
      <c r="Q38" s="28">
        <v>70.441614738553241</v>
      </c>
      <c r="R38" s="28">
        <v>108.38752709688177</v>
      </c>
      <c r="S38" s="28">
        <v>43.961841121906183</v>
      </c>
      <c r="T38" s="28">
        <v>66.225165562913901</v>
      </c>
      <c r="U38" s="28">
        <v>44.722719141323793</v>
      </c>
      <c r="V38" s="28">
        <v>58.872012245378542</v>
      </c>
      <c r="W38" s="28">
        <v>99.800399201596804</v>
      </c>
      <c r="X38" s="28">
        <v>0</v>
      </c>
      <c r="Y38" s="28">
        <v>55.4016620498615</v>
      </c>
      <c r="Z38" s="28">
        <v>115.27377521613833</v>
      </c>
      <c r="AA38" s="28">
        <v>0</v>
      </c>
      <c r="AB38" s="28">
        <v>50.241157556270096</v>
      </c>
      <c r="AC38" s="28">
        <v>37.650602409638559</v>
      </c>
      <c r="AD38" s="28">
        <v>85.178875638841575</v>
      </c>
      <c r="AE38" s="28">
        <v>30.120481927710845</v>
      </c>
      <c r="AF38" s="28">
        <v>51.546391752577321</v>
      </c>
      <c r="AG38" s="28">
        <v>102.40655401945725</v>
      </c>
      <c r="AH38" s="28">
        <v>70.621468926553675</v>
      </c>
      <c r="AI38" s="28">
        <v>0</v>
      </c>
      <c r="AJ38" s="28">
        <v>149.47683109118088</v>
      </c>
      <c r="AK38" s="28">
        <v>0</v>
      </c>
      <c r="AL38" s="28">
        <v>0</v>
      </c>
      <c r="AM38" s="28">
        <v>103.51966873706004</v>
      </c>
      <c r="AN38" s="28">
        <v>77.821011673151759</v>
      </c>
      <c r="AO38" s="28">
        <v>0</v>
      </c>
      <c r="AP38" s="28">
        <v>69.156293222683274</v>
      </c>
      <c r="AQ38" s="28">
        <v>70.249385317878463</v>
      </c>
      <c r="AR38" s="28">
        <v>80.192461908580597</v>
      </c>
      <c r="AS38" s="28">
        <v>0</v>
      </c>
      <c r="AT38" s="28">
        <v>0</v>
      </c>
      <c r="AU38" s="28">
        <v>148.6988847583643</v>
      </c>
      <c r="AV38" s="28">
        <v>0</v>
      </c>
      <c r="AW38" s="28">
        <v>143.47202295552367</v>
      </c>
      <c r="AX38" s="28">
        <v>0</v>
      </c>
      <c r="AY38" s="28">
        <v>133.51134846461949</v>
      </c>
      <c r="AZ38" s="28">
        <v>0</v>
      </c>
      <c r="BA38" s="28">
        <v>0</v>
      </c>
      <c r="BB38" s="28">
        <v>0</v>
      </c>
      <c r="BC38" s="28">
        <v>271.73913043478262</v>
      </c>
      <c r="BD38" s="7">
        <f t="shared" si="62"/>
        <v>6448.7010525175574</v>
      </c>
      <c r="BE38" s="7">
        <f t="shared" si="63"/>
        <v>7413.2492113564667</v>
      </c>
      <c r="BF38" s="7">
        <f t="shared" si="64"/>
        <v>4832.9048843187657</v>
      </c>
      <c r="BG38" s="7">
        <f t="shared" si="65"/>
        <v>6216.931216931217</v>
      </c>
      <c r="BH38" s="7">
        <f t="shared" si="66"/>
        <v>16764.331210191081</v>
      </c>
      <c r="BI38" s="7">
        <f t="shared" si="67"/>
        <v>13231.98198198198</v>
      </c>
      <c r="BJ38" s="7">
        <f t="shared" si="68"/>
        <v>9365.6592494187971</v>
      </c>
      <c r="BK38" s="7">
        <f t="shared" si="69"/>
        <v>8569.8005698005709</v>
      </c>
      <c r="BL38" s="7">
        <f t="shared" si="70"/>
        <v>4336.7935409457896</v>
      </c>
      <c r="BM38" s="7">
        <f t="shared" si="71"/>
        <v>12912.087912087913</v>
      </c>
      <c r="BN38" s="7">
        <f t="shared" si="72"/>
        <v>1960.1709936398709</v>
      </c>
      <c r="BO38" s="7">
        <f t="shared" si="73"/>
        <v>8678.3917278308636</v>
      </c>
      <c r="BP38" s="7">
        <f t="shared" si="74"/>
        <v>6621.5117854240052</v>
      </c>
      <c r="BQ38" s="7">
        <f t="shared" si="75"/>
        <v>10188.427547106887</v>
      </c>
      <c r="BR38" s="7">
        <f t="shared" si="76"/>
        <v>4132.4130654591809</v>
      </c>
      <c r="BS38" s="7">
        <f t="shared" si="77"/>
        <v>6225.1655629139068</v>
      </c>
      <c r="BT38" s="7">
        <f t="shared" si="78"/>
        <v>4203.9355992844366</v>
      </c>
      <c r="BU38" s="7">
        <f t="shared" si="79"/>
        <v>5533.969151065583</v>
      </c>
      <c r="BV38" s="7">
        <f t="shared" si="80"/>
        <v>9381.2375249500983</v>
      </c>
      <c r="BW38" s="7">
        <f t="shared" si="81"/>
        <v>0</v>
      </c>
      <c r="BX38" s="7">
        <f t="shared" si="82"/>
        <v>5207.7562326869811</v>
      </c>
      <c r="BY38" s="7">
        <f t="shared" si="83"/>
        <v>10835.734870317005</v>
      </c>
      <c r="BZ38" s="7">
        <f t="shared" si="84"/>
        <v>0</v>
      </c>
      <c r="CA38" s="7">
        <f t="shared" si="85"/>
        <v>4722.6688102893886</v>
      </c>
      <c r="CB38" s="7">
        <f t="shared" si="86"/>
        <v>3539.1566265060246</v>
      </c>
      <c r="CC38" s="7">
        <f t="shared" si="87"/>
        <v>8006.8143100511088</v>
      </c>
      <c r="CD38" s="7">
        <f t="shared" si="88"/>
        <v>2831.3253012048199</v>
      </c>
      <c r="CE38" s="7">
        <f t="shared" si="89"/>
        <v>4845.3608247422681</v>
      </c>
      <c r="CF38" s="7">
        <f t="shared" si="90"/>
        <v>9626.2160778289799</v>
      </c>
      <c r="CG38" s="7">
        <f t="shared" si="91"/>
        <v>6638.4180790960454</v>
      </c>
      <c r="CH38" s="7">
        <f t="shared" si="92"/>
        <v>0</v>
      </c>
      <c r="CI38" s="7">
        <f t="shared" si="93"/>
        <v>14050.822122571004</v>
      </c>
      <c r="CJ38" s="7">
        <f t="shared" si="94"/>
        <v>0</v>
      </c>
      <c r="CK38" s="7">
        <f t="shared" si="95"/>
        <v>0</v>
      </c>
      <c r="CL38" s="7">
        <f t="shared" si="96"/>
        <v>9730.8488612836445</v>
      </c>
      <c r="CM38" s="7">
        <f t="shared" si="97"/>
        <v>7315.1750972762657</v>
      </c>
      <c r="CN38" s="7">
        <f t="shared" si="98"/>
        <v>0</v>
      </c>
      <c r="CO38" s="7">
        <f t="shared" si="99"/>
        <v>6500.6915629322275</v>
      </c>
      <c r="CP38" s="7">
        <f t="shared" si="100"/>
        <v>6603.442219880576</v>
      </c>
      <c r="CQ38" s="7">
        <f t="shared" si="101"/>
        <v>7538.0914194065763</v>
      </c>
      <c r="CR38" s="7">
        <f t="shared" si="102"/>
        <v>0</v>
      </c>
      <c r="CS38" s="7">
        <f t="shared" si="103"/>
        <v>0</v>
      </c>
      <c r="CT38" s="7">
        <f t="shared" si="104"/>
        <v>13977.695167286243</v>
      </c>
      <c r="CU38" s="7">
        <f t="shared" si="105"/>
        <v>0</v>
      </c>
      <c r="CV38" s="7">
        <f t="shared" si="106"/>
        <v>13486.370157819225</v>
      </c>
      <c r="CW38" s="7">
        <f t="shared" si="107"/>
        <v>0</v>
      </c>
      <c r="CX38" s="7">
        <f t="shared" si="108"/>
        <v>12550.066755674232</v>
      </c>
      <c r="CY38" s="7">
        <f t="shared" si="109"/>
        <v>0</v>
      </c>
      <c r="CZ38" s="7">
        <f t="shared" si="110"/>
        <v>0</v>
      </c>
      <c r="DA38" s="7">
        <f t="shared" si="111"/>
        <v>0</v>
      </c>
      <c r="DB38" s="7">
        <f t="shared" si="112"/>
        <v>25543.478260869564</v>
      </c>
    </row>
    <row r="39" spans="1:106">
      <c r="A39" s="10" t="s">
        <v>952</v>
      </c>
      <c r="B39" s="9">
        <f>H27国死亡率!D18</f>
        <v>114.8</v>
      </c>
      <c r="C39" s="8">
        <v>8651000</v>
      </c>
      <c r="D39" s="7">
        <f t="shared" si="61"/>
        <v>9931.348</v>
      </c>
      <c r="E39" s="28">
        <v>99.918248705604498</v>
      </c>
      <c r="F39" s="28">
        <v>121.35043106571035</v>
      </c>
      <c r="G39" s="28">
        <v>102.26110669242132</v>
      </c>
      <c r="H39" s="28">
        <v>118.29652996845427</v>
      </c>
      <c r="I39" s="28">
        <v>204.08163265306123</v>
      </c>
      <c r="J39" s="28">
        <v>153.09246785058176</v>
      </c>
      <c r="K39" s="28">
        <v>123.65306482953542</v>
      </c>
      <c r="L39" s="28">
        <v>116.79211004412147</v>
      </c>
      <c r="M39" s="28">
        <v>114.79591836734694</v>
      </c>
      <c r="N39" s="28">
        <v>61.753808151502675</v>
      </c>
      <c r="O39" s="28">
        <v>139.89274889251575</v>
      </c>
      <c r="P39" s="28">
        <v>95.856853765044193</v>
      </c>
      <c r="Q39" s="28">
        <v>146.42181685071077</v>
      </c>
      <c r="R39" s="28">
        <v>92.584019998148321</v>
      </c>
      <c r="S39" s="28">
        <v>98.309083759339359</v>
      </c>
      <c r="T39" s="28">
        <v>69.300069300069296</v>
      </c>
      <c r="U39" s="28">
        <v>23.998080153587711</v>
      </c>
      <c r="V39" s="28">
        <v>105.02822633582775</v>
      </c>
      <c r="W39" s="28">
        <v>0</v>
      </c>
      <c r="X39" s="28">
        <v>157.85319652722967</v>
      </c>
      <c r="Y39" s="28">
        <v>76.012596373113254</v>
      </c>
      <c r="Z39" s="28">
        <v>63.492063492063494</v>
      </c>
      <c r="AA39" s="28">
        <v>229.70903522205208</v>
      </c>
      <c r="AB39" s="28">
        <v>54.059898367391064</v>
      </c>
      <c r="AC39" s="28">
        <v>125.15644555694618</v>
      </c>
      <c r="AD39" s="28">
        <v>99.833610648918466</v>
      </c>
      <c r="AE39" s="28">
        <v>66.345994360590481</v>
      </c>
      <c r="AF39" s="28">
        <v>123.83900928792571</v>
      </c>
      <c r="AG39" s="28">
        <v>72.098053352559475</v>
      </c>
      <c r="AH39" s="28">
        <v>0</v>
      </c>
      <c r="AI39" s="28">
        <v>164.06890894175555</v>
      </c>
      <c r="AJ39" s="28">
        <v>0</v>
      </c>
      <c r="AK39" s="28">
        <v>106.26992561105206</v>
      </c>
      <c r="AL39" s="28">
        <v>73.367571533382247</v>
      </c>
      <c r="AM39" s="28">
        <v>0</v>
      </c>
      <c r="AN39" s="28">
        <v>165.15276630883565</v>
      </c>
      <c r="AO39" s="28">
        <v>91.240875912408754</v>
      </c>
      <c r="AP39" s="28">
        <v>75.930144267274116</v>
      </c>
      <c r="AQ39" s="28">
        <v>0</v>
      </c>
      <c r="AR39" s="28">
        <v>0</v>
      </c>
      <c r="AS39" s="28">
        <v>161.55088852988692</v>
      </c>
      <c r="AT39" s="28">
        <v>0</v>
      </c>
      <c r="AU39" s="28">
        <v>88.183421516754848</v>
      </c>
      <c r="AV39" s="28">
        <v>569.80056980056986</v>
      </c>
      <c r="AW39" s="28">
        <v>0</v>
      </c>
      <c r="AX39" s="28">
        <v>0</v>
      </c>
      <c r="AY39" s="28">
        <v>0</v>
      </c>
      <c r="AZ39" s="28">
        <v>0</v>
      </c>
      <c r="BA39" s="28">
        <v>0</v>
      </c>
      <c r="BB39" s="28">
        <v>0</v>
      </c>
      <c r="BC39" s="28">
        <v>266.66666666666669</v>
      </c>
      <c r="BD39" s="7">
        <f t="shared" si="62"/>
        <v>8643.9276955218447</v>
      </c>
      <c r="BE39" s="7">
        <f t="shared" si="63"/>
        <v>10498.025791494603</v>
      </c>
      <c r="BF39" s="7">
        <f t="shared" si="64"/>
        <v>8846.608339961369</v>
      </c>
      <c r="BG39" s="7">
        <f t="shared" si="65"/>
        <v>10233.832807570978</v>
      </c>
      <c r="BH39" s="7">
        <f t="shared" si="66"/>
        <v>17655.102040816328</v>
      </c>
      <c r="BI39" s="7">
        <f t="shared" si="67"/>
        <v>13244.029393753826</v>
      </c>
      <c r="BJ39" s="7">
        <f t="shared" si="68"/>
        <v>10697.22663840311</v>
      </c>
      <c r="BK39" s="7">
        <f t="shared" si="69"/>
        <v>10103.685439916948</v>
      </c>
      <c r="BL39" s="7">
        <f t="shared" si="70"/>
        <v>9930.9948979591827</v>
      </c>
      <c r="BM39" s="7">
        <f t="shared" si="71"/>
        <v>5342.3219431864964</v>
      </c>
      <c r="BN39" s="7">
        <f t="shared" si="72"/>
        <v>12102.121706691536</v>
      </c>
      <c r="BO39" s="7">
        <f t="shared" si="73"/>
        <v>8292.5764192139741</v>
      </c>
      <c r="BP39" s="7">
        <f t="shared" si="74"/>
        <v>12666.951375754988</v>
      </c>
      <c r="BQ39" s="7">
        <f t="shared" si="75"/>
        <v>8009.4435700398108</v>
      </c>
      <c r="BR39" s="7">
        <f t="shared" si="76"/>
        <v>8504.7188360204491</v>
      </c>
      <c r="BS39" s="7">
        <f t="shared" si="77"/>
        <v>5995.1489951489948</v>
      </c>
      <c r="BT39" s="7">
        <f t="shared" si="78"/>
        <v>2076.0739140868727</v>
      </c>
      <c r="BU39" s="7">
        <f t="shared" si="79"/>
        <v>9085.9918603124588</v>
      </c>
      <c r="BV39" s="7">
        <f t="shared" si="80"/>
        <v>0</v>
      </c>
      <c r="BW39" s="7">
        <f t="shared" si="81"/>
        <v>13655.880031570639</v>
      </c>
      <c r="BX39" s="7">
        <f t="shared" si="82"/>
        <v>6575.8497122380277</v>
      </c>
      <c r="BY39" s="7">
        <f t="shared" si="83"/>
        <v>5492.6984126984134</v>
      </c>
      <c r="BZ39" s="7">
        <f t="shared" si="84"/>
        <v>19872.128637059723</v>
      </c>
      <c r="CA39" s="7">
        <f t="shared" si="85"/>
        <v>4676.7218077630005</v>
      </c>
      <c r="CB39" s="7">
        <f t="shared" si="86"/>
        <v>10827.284105131414</v>
      </c>
      <c r="CC39" s="7">
        <f t="shared" si="87"/>
        <v>8636.6056572379366</v>
      </c>
      <c r="CD39" s="7">
        <f t="shared" si="88"/>
        <v>5739.5919721346818</v>
      </c>
      <c r="CE39" s="7">
        <f t="shared" si="89"/>
        <v>10713.312693498452</v>
      </c>
      <c r="CF39" s="7">
        <f t="shared" si="90"/>
        <v>6237.2025955299196</v>
      </c>
      <c r="CG39" s="7">
        <f t="shared" si="91"/>
        <v>0</v>
      </c>
      <c r="CH39" s="7">
        <f t="shared" si="92"/>
        <v>14193.601312551273</v>
      </c>
      <c r="CI39" s="7">
        <f t="shared" si="93"/>
        <v>0</v>
      </c>
      <c r="CJ39" s="7">
        <f t="shared" si="94"/>
        <v>9193.4112646121139</v>
      </c>
      <c r="CK39" s="7">
        <f t="shared" si="95"/>
        <v>6347.028613352898</v>
      </c>
      <c r="CL39" s="7">
        <f t="shared" si="96"/>
        <v>0</v>
      </c>
      <c r="CM39" s="7">
        <f t="shared" si="97"/>
        <v>14287.365813377373</v>
      </c>
      <c r="CN39" s="7">
        <f t="shared" si="98"/>
        <v>7893.2481751824807</v>
      </c>
      <c r="CO39" s="7">
        <f t="shared" si="99"/>
        <v>6568.7167805618838</v>
      </c>
      <c r="CP39" s="7">
        <f t="shared" si="100"/>
        <v>0</v>
      </c>
      <c r="CQ39" s="7">
        <f t="shared" si="101"/>
        <v>0</v>
      </c>
      <c r="CR39" s="7">
        <f t="shared" si="102"/>
        <v>13975.767366720516</v>
      </c>
      <c r="CS39" s="7">
        <f t="shared" si="103"/>
        <v>0</v>
      </c>
      <c r="CT39" s="7">
        <f t="shared" si="104"/>
        <v>7628.7477954144624</v>
      </c>
      <c r="CU39" s="7">
        <f t="shared" si="105"/>
        <v>49293.447293447294</v>
      </c>
      <c r="CV39" s="7">
        <f t="shared" si="106"/>
        <v>0</v>
      </c>
      <c r="CW39" s="7">
        <f t="shared" si="107"/>
        <v>0</v>
      </c>
      <c r="CX39" s="7">
        <f t="shared" si="108"/>
        <v>0</v>
      </c>
      <c r="CY39" s="7">
        <f t="shared" si="109"/>
        <v>0</v>
      </c>
      <c r="CZ39" s="7">
        <f t="shared" si="110"/>
        <v>0</v>
      </c>
      <c r="DA39" s="7">
        <f t="shared" si="111"/>
        <v>0</v>
      </c>
      <c r="DB39" s="7">
        <f t="shared" si="112"/>
        <v>23069.333333333336</v>
      </c>
    </row>
    <row r="40" spans="1:106">
      <c r="A40" s="10" t="s">
        <v>953</v>
      </c>
      <c r="B40" s="9">
        <f>H27国死亡率!D19</f>
        <v>175.2</v>
      </c>
      <c r="C40" s="8">
        <v>7616000</v>
      </c>
      <c r="D40" s="7">
        <f t="shared" si="61"/>
        <v>13343.232</v>
      </c>
      <c r="E40" s="28">
        <v>151.70153963271676</v>
      </c>
      <c r="F40" s="28">
        <v>180.21194491782728</v>
      </c>
      <c r="G40" s="28">
        <v>104.58883514184862</v>
      </c>
      <c r="H40" s="28">
        <v>229.72662531587409</v>
      </c>
      <c r="I40" s="28">
        <v>255.4278416347382</v>
      </c>
      <c r="J40" s="28">
        <v>257.81501772478248</v>
      </c>
      <c r="K40" s="28">
        <v>258.92361753282785</v>
      </c>
      <c r="L40" s="28">
        <v>153.80313199105146</v>
      </c>
      <c r="M40" s="28">
        <v>148.66873901878631</v>
      </c>
      <c r="N40" s="28">
        <v>95.147478591817318</v>
      </c>
      <c r="O40" s="28">
        <v>208.04438280166434</v>
      </c>
      <c r="P40" s="28">
        <v>179.53321364452424</v>
      </c>
      <c r="Q40" s="28">
        <v>124.94793835901709</v>
      </c>
      <c r="R40" s="28">
        <v>165.44307724123669</v>
      </c>
      <c r="S40" s="28">
        <v>88.841506751954512</v>
      </c>
      <c r="T40" s="28">
        <v>293.90154298310063</v>
      </c>
      <c r="U40" s="28">
        <v>0</v>
      </c>
      <c r="V40" s="28">
        <v>112.28745588707091</v>
      </c>
      <c r="W40" s="28">
        <v>115.74074074074073</v>
      </c>
      <c r="X40" s="28">
        <v>154.91866769945779</v>
      </c>
      <c r="Y40" s="28">
        <v>217.36505252988769</v>
      </c>
      <c r="Z40" s="28">
        <v>325.94524119947852</v>
      </c>
      <c r="AA40" s="28">
        <v>469.11649726348713</v>
      </c>
      <c r="AB40" s="28">
        <v>89.05852417302799</v>
      </c>
      <c r="AC40" s="28">
        <v>42.571306939123033</v>
      </c>
      <c r="AD40" s="28">
        <v>140.64697609001408</v>
      </c>
      <c r="AE40" s="28">
        <v>143.06151645207439</v>
      </c>
      <c r="AF40" s="28">
        <v>137.93103448275861</v>
      </c>
      <c r="AG40" s="28">
        <v>120.96774193548387</v>
      </c>
      <c r="AH40" s="28">
        <v>209.64360587002096</v>
      </c>
      <c r="AI40" s="28">
        <v>0</v>
      </c>
      <c r="AJ40" s="28">
        <v>132.4503311258278</v>
      </c>
      <c r="AK40" s="28">
        <v>207.14655618850335</v>
      </c>
      <c r="AL40" s="28">
        <v>340.83162917518746</v>
      </c>
      <c r="AM40" s="28">
        <v>102.14504596527068</v>
      </c>
      <c r="AN40" s="28">
        <v>78.064012490241993</v>
      </c>
      <c r="AO40" s="28">
        <v>83.402835696413675</v>
      </c>
      <c r="AP40" s="28">
        <v>169.92353440951572</v>
      </c>
      <c r="AQ40" s="28">
        <v>129.366106080207</v>
      </c>
      <c r="AR40" s="28">
        <v>93.808630393996253</v>
      </c>
      <c r="AS40" s="28">
        <v>141.84397163120568</v>
      </c>
      <c r="AT40" s="28">
        <v>0</v>
      </c>
      <c r="AU40" s="28">
        <v>303.33670374115269</v>
      </c>
      <c r="AV40" s="28">
        <v>0</v>
      </c>
      <c r="AW40" s="28">
        <v>0</v>
      </c>
      <c r="AX40" s="28">
        <v>0</v>
      </c>
      <c r="AY40" s="28">
        <v>221.72949002217294</v>
      </c>
      <c r="AZ40" s="28">
        <v>0</v>
      </c>
      <c r="BA40" s="28">
        <v>180.18018018018017</v>
      </c>
      <c r="BB40" s="28">
        <v>335.57046979865771</v>
      </c>
      <c r="BC40" s="28">
        <v>0</v>
      </c>
      <c r="BD40" s="7">
        <f t="shared" si="62"/>
        <v>11553.589258427708</v>
      </c>
      <c r="BE40" s="7">
        <f t="shared" si="63"/>
        <v>13724.941724941726</v>
      </c>
      <c r="BF40" s="7">
        <f t="shared" si="64"/>
        <v>7965.485684403191</v>
      </c>
      <c r="BG40" s="7">
        <f t="shared" si="65"/>
        <v>17495.97978405697</v>
      </c>
      <c r="BH40" s="7">
        <f t="shared" si="66"/>
        <v>19453.38441890166</v>
      </c>
      <c r="BI40" s="7">
        <f t="shared" si="67"/>
        <v>19635.191749919435</v>
      </c>
      <c r="BJ40" s="7">
        <f t="shared" si="68"/>
        <v>19719.62271130017</v>
      </c>
      <c r="BK40" s="7">
        <f t="shared" si="69"/>
        <v>11713.646532438479</v>
      </c>
      <c r="BL40" s="7">
        <f t="shared" si="70"/>
        <v>11322.611163670766</v>
      </c>
      <c r="BM40" s="7">
        <f t="shared" si="71"/>
        <v>7246.4319695528065</v>
      </c>
      <c r="BN40" s="7">
        <f t="shared" si="72"/>
        <v>15844.660194174758</v>
      </c>
      <c r="BO40" s="7">
        <f t="shared" si="73"/>
        <v>13673.249551166966</v>
      </c>
      <c r="BP40" s="7">
        <f t="shared" si="74"/>
        <v>9516.0349854227406</v>
      </c>
      <c r="BQ40" s="7">
        <f t="shared" si="75"/>
        <v>12600.144762692587</v>
      </c>
      <c r="BR40" s="7">
        <f t="shared" si="76"/>
        <v>6766.1691542288554</v>
      </c>
      <c r="BS40" s="7">
        <f t="shared" si="77"/>
        <v>22383.541513592943</v>
      </c>
      <c r="BT40" s="7">
        <f t="shared" si="78"/>
        <v>0</v>
      </c>
      <c r="BU40" s="7">
        <f t="shared" si="79"/>
        <v>8551.8126403593214</v>
      </c>
      <c r="BV40" s="7">
        <f t="shared" si="80"/>
        <v>8814.8148148148139</v>
      </c>
      <c r="BW40" s="7">
        <f t="shared" si="81"/>
        <v>11798.605731990705</v>
      </c>
      <c r="BX40" s="7">
        <f t="shared" si="82"/>
        <v>16554.522400676247</v>
      </c>
      <c r="BY40" s="7">
        <f t="shared" si="83"/>
        <v>24823.989569752284</v>
      </c>
      <c r="BZ40" s="7">
        <f t="shared" si="84"/>
        <v>35727.912431587181</v>
      </c>
      <c r="CA40" s="7">
        <f t="shared" si="85"/>
        <v>6782.6972010178115</v>
      </c>
      <c r="CB40" s="7">
        <f t="shared" si="86"/>
        <v>3242.2307364836101</v>
      </c>
      <c r="CC40" s="7">
        <f t="shared" si="87"/>
        <v>10711.673699015471</v>
      </c>
      <c r="CD40" s="7">
        <f t="shared" si="88"/>
        <v>10895.565092989986</v>
      </c>
      <c r="CE40" s="7">
        <f t="shared" si="89"/>
        <v>10504.827586206895</v>
      </c>
      <c r="CF40" s="7">
        <f t="shared" si="90"/>
        <v>9212.9032258064526</v>
      </c>
      <c r="CG40" s="7">
        <f t="shared" si="91"/>
        <v>15966.457023060797</v>
      </c>
      <c r="CH40" s="7">
        <f t="shared" si="92"/>
        <v>0</v>
      </c>
      <c r="CI40" s="7">
        <f t="shared" si="93"/>
        <v>10087.417218543045</v>
      </c>
      <c r="CJ40" s="7">
        <f t="shared" si="94"/>
        <v>15776.281719316416</v>
      </c>
      <c r="CK40" s="7">
        <f t="shared" si="95"/>
        <v>25957.736877982279</v>
      </c>
      <c r="CL40" s="7">
        <f t="shared" si="96"/>
        <v>7779.3667007150152</v>
      </c>
      <c r="CM40" s="7">
        <f t="shared" si="97"/>
        <v>5945.3551912568309</v>
      </c>
      <c r="CN40" s="7">
        <f t="shared" si="98"/>
        <v>6351.9599666388658</v>
      </c>
      <c r="CO40" s="7">
        <f t="shared" si="99"/>
        <v>12941.376380628717</v>
      </c>
      <c r="CP40" s="7">
        <f t="shared" si="100"/>
        <v>9852.5226390685657</v>
      </c>
      <c r="CQ40" s="7">
        <f t="shared" si="101"/>
        <v>7144.4652908067546</v>
      </c>
      <c r="CR40" s="7">
        <f t="shared" si="102"/>
        <v>10802.836879432623</v>
      </c>
      <c r="CS40" s="7">
        <f t="shared" si="103"/>
        <v>0</v>
      </c>
      <c r="CT40" s="7">
        <f t="shared" si="104"/>
        <v>23102.123356926189</v>
      </c>
      <c r="CU40" s="7">
        <f t="shared" si="105"/>
        <v>0</v>
      </c>
      <c r="CV40" s="7">
        <f t="shared" si="106"/>
        <v>0</v>
      </c>
      <c r="CW40" s="7">
        <f t="shared" si="107"/>
        <v>0</v>
      </c>
      <c r="CX40" s="7">
        <f t="shared" si="108"/>
        <v>16886.917960088693</v>
      </c>
      <c r="CY40" s="7">
        <f t="shared" si="109"/>
        <v>0</v>
      </c>
      <c r="CZ40" s="7">
        <f t="shared" si="110"/>
        <v>13722.52252252252</v>
      </c>
      <c r="DA40" s="7">
        <f t="shared" si="111"/>
        <v>25557.046979865769</v>
      </c>
      <c r="DB40" s="7">
        <f t="shared" si="112"/>
        <v>0</v>
      </c>
    </row>
    <row r="41" spans="1:106">
      <c r="A41" s="10" t="s">
        <v>954</v>
      </c>
      <c r="B41" s="9">
        <f>H27国死亡率!D20</f>
        <v>246</v>
      </c>
      <c r="C41" s="8">
        <v>6581000</v>
      </c>
      <c r="D41" s="7">
        <f t="shared" si="61"/>
        <v>16189.26</v>
      </c>
      <c r="E41" s="28">
        <v>248.51425249997035</v>
      </c>
      <c r="F41" s="28">
        <v>237.51979331610968</v>
      </c>
      <c r="G41" s="28">
        <v>151.40045420136261</v>
      </c>
      <c r="H41" s="28">
        <v>294.1963091735758</v>
      </c>
      <c r="I41" s="28">
        <v>303.951367781155</v>
      </c>
      <c r="J41" s="28">
        <v>411.66380789022298</v>
      </c>
      <c r="K41" s="28">
        <v>135.44891640866874</v>
      </c>
      <c r="L41" s="28">
        <v>252.07591933570583</v>
      </c>
      <c r="M41" s="28">
        <v>225.8610954263128</v>
      </c>
      <c r="N41" s="28">
        <v>332.22591362126246</v>
      </c>
      <c r="O41" s="28">
        <v>214.27765873463403</v>
      </c>
      <c r="P41" s="28">
        <v>241.90912062765608</v>
      </c>
      <c r="Q41" s="28">
        <v>310.95519055971937</v>
      </c>
      <c r="R41" s="28">
        <v>313.70656370656371</v>
      </c>
      <c r="S41" s="28">
        <v>279.93561480859398</v>
      </c>
      <c r="T41" s="28">
        <v>606.46900269541777</v>
      </c>
      <c r="U41" s="28">
        <v>255.26483726866627</v>
      </c>
      <c r="V41" s="28">
        <v>313.66398745344048</v>
      </c>
      <c r="W41" s="28">
        <v>0</v>
      </c>
      <c r="X41" s="28">
        <v>291.86428310835458</v>
      </c>
      <c r="Y41" s="28">
        <v>180.08747105737072</v>
      </c>
      <c r="Z41" s="28">
        <v>271.00271002710025</v>
      </c>
      <c r="AA41" s="28">
        <v>154.5595054095827</v>
      </c>
      <c r="AB41" s="28">
        <v>186.11309949892629</v>
      </c>
      <c r="AC41" s="28">
        <v>158.91934843067142</v>
      </c>
      <c r="AD41" s="28">
        <v>218.89821233126594</v>
      </c>
      <c r="AE41" s="28">
        <v>224.66861379465286</v>
      </c>
      <c r="AF41" s="28">
        <v>350.140056022409</v>
      </c>
      <c r="AG41" s="28">
        <v>277.0083102493075</v>
      </c>
      <c r="AH41" s="28">
        <v>0</v>
      </c>
      <c r="AI41" s="28">
        <v>345.30386740331488</v>
      </c>
      <c r="AJ41" s="28">
        <v>233.91812865497076</v>
      </c>
      <c r="AK41" s="28">
        <v>180.09905447996397</v>
      </c>
      <c r="AL41" s="28">
        <v>446.42857142857139</v>
      </c>
      <c r="AM41" s="28">
        <v>378.42951750236517</v>
      </c>
      <c r="AN41" s="28">
        <v>206.18556701030928</v>
      </c>
      <c r="AO41" s="28">
        <v>144.71780028943559</v>
      </c>
      <c r="AP41" s="28">
        <v>83.402835696413675</v>
      </c>
      <c r="AQ41" s="28">
        <v>328.67707477403451</v>
      </c>
      <c r="AR41" s="28">
        <v>0</v>
      </c>
      <c r="AS41" s="28">
        <v>142.65335235378032</v>
      </c>
      <c r="AT41" s="28">
        <v>421.49631190727081</v>
      </c>
      <c r="AU41" s="28">
        <v>203.66598778004072</v>
      </c>
      <c r="AV41" s="28">
        <v>214.13276231263384</v>
      </c>
      <c r="AW41" s="28">
        <v>0</v>
      </c>
      <c r="AX41" s="28">
        <v>250.62656641604008</v>
      </c>
      <c r="AY41" s="28">
        <v>231.21387283236996</v>
      </c>
      <c r="AZ41" s="28">
        <v>0</v>
      </c>
      <c r="BA41" s="28">
        <v>155.03875968992247</v>
      </c>
      <c r="BB41" s="28">
        <v>0</v>
      </c>
      <c r="BC41" s="28">
        <v>544.46460980036295</v>
      </c>
      <c r="BD41" s="7">
        <f t="shared" si="62"/>
        <v>16354.722957023048</v>
      </c>
      <c r="BE41" s="7">
        <f t="shared" si="63"/>
        <v>15631.177598133178</v>
      </c>
      <c r="BF41" s="7">
        <f t="shared" si="64"/>
        <v>9963.6638909916728</v>
      </c>
      <c r="BG41" s="7">
        <f t="shared" si="65"/>
        <v>19361.059106713023</v>
      </c>
      <c r="BH41" s="7">
        <f t="shared" si="66"/>
        <v>20003.039513677813</v>
      </c>
      <c r="BI41" s="7">
        <f t="shared" si="67"/>
        <v>27091.595197255574</v>
      </c>
      <c r="BJ41" s="7">
        <f t="shared" si="68"/>
        <v>8913.8931888544885</v>
      </c>
      <c r="BK41" s="7">
        <f t="shared" si="69"/>
        <v>16589.116251482803</v>
      </c>
      <c r="BL41" s="7">
        <f t="shared" si="70"/>
        <v>14863.918690005647</v>
      </c>
      <c r="BM41" s="7">
        <f t="shared" si="71"/>
        <v>21863.787375415282</v>
      </c>
      <c r="BN41" s="7">
        <f t="shared" si="72"/>
        <v>14101.612721326266</v>
      </c>
      <c r="BO41" s="7">
        <f t="shared" si="73"/>
        <v>15920.039228506048</v>
      </c>
      <c r="BP41" s="7">
        <f t="shared" si="74"/>
        <v>20463.961090735134</v>
      </c>
      <c r="BQ41" s="7">
        <f t="shared" si="75"/>
        <v>20645.028957528957</v>
      </c>
      <c r="BR41" s="7">
        <f t="shared" si="76"/>
        <v>18422.562810553569</v>
      </c>
      <c r="BS41" s="7">
        <f t="shared" si="77"/>
        <v>39911.725067385443</v>
      </c>
      <c r="BT41" s="7">
        <f t="shared" si="78"/>
        <v>16798.978940650926</v>
      </c>
      <c r="BU41" s="7">
        <f t="shared" si="79"/>
        <v>20642.227014310916</v>
      </c>
      <c r="BV41" s="7">
        <f t="shared" si="80"/>
        <v>0</v>
      </c>
      <c r="BW41" s="7">
        <f t="shared" si="81"/>
        <v>19207.588471360814</v>
      </c>
      <c r="BX41" s="7">
        <f t="shared" si="82"/>
        <v>11851.556470285568</v>
      </c>
      <c r="BY41" s="7">
        <f t="shared" si="83"/>
        <v>17834.688346883468</v>
      </c>
      <c r="BZ41" s="7">
        <f t="shared" si="84"/>
        <v>10171.561051004637</v>
      </c>
      <c r="CA41" s="7">
        <f t="shared" si="85"/>
        <v>12248.10307802434</v>
      </c>
      <c r="CB41" s="7">
        <f t="shared" si="86"/>
        <v>10458.482320222487</v>
      </c>
      <c r="CC41" s="7">
        <f t="shared" si="87"/>
        <v>14405.691353520609</v>
      </c>
      <c r="CD41" s="7">
        <f t="shared" si="88"/>
        <v>14785.441473826106</v>
      </c>
      <c r="CE41" s="7">
        <f t="shared" si="89"/>
        <v>23042.717086834735</v>
      </c>
      <c r="CF41" s="7">
        <f t="shared" si="90"/>
        <v>18229.916897506926</v>
      </c>
      <c r="CG41" s="7">
        <f t="shared" si="91"/>
        <v>0</v>
      </c>
      <c r="CH41" s="7">
        <f t="shared" si="92"/>
        <v>22724.447513812152</v>
      </c>
      <c r="CI41" s="7">
        <f t="shared" si="93"/>
        <v>15394.152046783625</v>
      </c>
      <c r="CJ41" s="7">
        <f t="shared" si="94"/>
        <v>11852.318775326428</v>
      </c>
      <c r="CK41" s="7">
        <f t="shared" si="95"/>
        <v>29379.464285714283</v>
      </c>
      <c r="CL41" s="7">
        <f t="shared" si="96"/>
        <v>24904.446546830655</v>
      </c>
      <c r="CM41" s="7">
        <f t="shared" si="97"/>
        <v>13569.072164948453</v>
      </c>
      <c r="CN41" s="7">
        <f t="shared" si="98"/>
        <v>9523.8784370477551</v>
      </c>
      <c r="CO41" s="7">
        <f t="shared" si="99"/>
        <v>5488.7406171809844</v>
      </c>
      <c r="CP41" s="7">
        <f t="shared" si="100"/>
        <v>21630.23829087921</v>
      </c>
      <c r="CQ41" s="7">
        <f t="shared" si="101"/>
        <v>0</v>
      </c>
      <c r="CR41" s="7">
        <f t="shared" si="102"/>
        <v>9388.0171184022838</v>
      </c>
      <c r="CS41" s="7">
        <f t="shared" si="103"/>
        <v>27738.672286617493</v>
      </c>
      <c r="CT41" s="7">
        <f t="shared" si="104"/>
        <v>13403.258655804479</v>
      </c>
      <c r="CU41" s="7">
        <f t="shared" si="105"/>
        <v>14092.077087794432</v>
      </c>
      <c r="CV41" s="7">
        <f t="shared" si="106"/>
        <v>0</v>
      </c>
      <c r="CW41" s="7">
        <f t="shared" si="107"/>
        <v>16493.734335839599</v>
      </c>
      <c r="CX41" s="7">
        <f t="shared" si="108"/>
        <v>15216.184971098268</v>
      </c>
      <c r="CY41" s="7">
        <f t="shared" si="109"/>
        <v>0</v>
      </c>
      <c r="CZ41" s="7">
        <f t="shared" si="110"/>
        <v>10203.100775193798</v>
      </c>
      <c r="DA41" s="7">
        <f t="shared" si="111"/>
        <v>0</v>
      </c>
      <c r="DB41" s="7">
        <f t="shared" si="112"/>
        <v>35831.215970961886</v>
      </c>
    </row>
    <row r="42" spans="1:106">
      <c r="A42" s="10" t="s">
        <v>955</v>
      </c>
      <c r="B42" s="9">
        <f>H27国死亡率!D21</f>
        <v>373.2</v>
      </c>
      <c r="C42" s="8">
        <v>5546000</v>
      </c>
      <c r="D42" s="7">
        <f t="shared" si="61"/>
        <v>20697.671999999999</v>
      </c>
      <c r="E42" s="28">
        <v>363.26549924034924</v>
      </c>
      <c r="F42" s="28">
        <v>371.13559840832568</v>
      </c>
      <c r="G42" s="28">
        <v>260.7361963190184</v>
      </c>
      <c r="H42" s="28">
        <v>415.74957202249942</v>
      </c>
      <c r="I42" s="28">
        <v>523.88289676425268</v>
      </c>
      <c r="J42" s="28">
        <v>506.25372245384153</v>
      </c>
      <c r="K42" s="28">
        <v>281.31722654310772</v>
      </c>
      <c r="L42" s="28">
        <v>430.57050592034443</v>
      </c>
      <c r="M42" s="28">
        <v>374.85942771460702</v>
      </c>
      <c r="N42" s="28">
        <v>405.63111429253166</v>
      </c>
      <c r="O42" s="28">
        <v>319.45479714620382</v>
      </c>
      <c r="P42" s="28">
        <v>342.24723011775626</v>
      </c>
      <c r="Q42" s="28">
        <v>401.79468291702938</v>
      </c>
      <c r="R42" s="28">
        <v>338.12341504649197</v>
      </c>
      <c r="S42" s="28">
        <v>387.18991993699962</v>
      </c>
      <c r="T42" s="28">
        <v>396.60056657223799</v>
      </c>
      <c r="U42" s="28">
        <v>300.03000300029998</v>
      </c>
      <c r="V42" s="28">
        <v>380.35389449313709</v>
      </c>
      <c r="W42" s="28">
        <v>438.98156277436351</v>
      </c>
      <c r="X42" s="28">
        <v>316.65611146295123</v>
      </c>
      <c r="Y42" s="28">
        <v>438.69034881232614</v>
      </c>
      <c r="Z42" s="28">
        <v>607.39922694643838</v>
      </c>
      <c r="AA42" s="28">
        <v>472.65361242403782</v>
      </c>
      <c r="AB42" s="28">
        <v>352.98731860373908</v>
      </c>
      <c r="AC42" s="28">
        <v>389.8635477582846</v>
      </c>
      <c r="AD42" s="28">
        <v>493.37033610854144</v>
      </c>
      <c r="AE42" s="28">
        <v>350.60381768601479</v>
      </c>
      <c r="AF42" s="28">
        <v>349.04013961605585</v>
      </c>
      <c r="AG42" s="28">
        <v>137.20557969357421</v>
      </c>
      <c r="AH42" s="28">
        <v>333.889816360601</v>
      </c>
      <c r="AI42" s="28">
        <v>363.85688295936933</v>
      </c>
      <c r="AJ42" s="28">
        <v>404.85829959514172</v>
      </c>
      <c r="AK42" s="28">
        <v>362.46476037051951</v>
      </c>
      <c r="AL42" s="28">
        <v>211.97668256491787</v>
      </c>
      <c r="AM42" s="28">
        <v>168.2085786375105</v>
      </c>
      <c r="AN42" s="28">
        <v>397.95338260375217</v>
      </c>
      <c r="AO42" s="28">
        <v>380.46924540266326</v>
      </c>
      <c r="AP42" s="28">
        <v>221.07590272660281</v>
      </c>
      <c r="AQ42" s="28">
        <v>445.35799931483388</v>
      </c>
      <c r="AR42" s="28">
        <v>161.81229773462783</v>
      </c>
      <c r="AS42" s="28">
        <v>0</v>
      </c>
      <c r="AT42" s="28">
        <v>0</v>
      </c>
      <c r="AU42" s="28">
        <v>348.73583260680039</v>
      </c>
      <c r="AV42" s="28">
        <v>585.9375</v>
      </c>
      <c r="AW42" s="28">
        <v>432.27665706051874</v>
      </c>
      <c r="AX42" s="28">
        <v>643.77682403433471</v>
      </c>
      <c r="AY42" s="28">
        <v>242.52223120452709</v>
      </c>
      <c r="AZ42" s="28">
        <v>427.96005706134093</v>
      </c>
      <c r="BA42" s="28">
        <v>259.74025974025972</v>
      </c>
      <c r="BB42" s="28">
        <v>424.3281471004243</v>
      </c>
      <c r="BC42" s="28">
        <v>303.030303030303</v>
      </c>
      <c r="BD42" s="7">
        <f t="shared" si="62"/>
        <v>20146.704587869768</v>
      </c>
      <c r="BE42" s="7">
        <f t="shared" si="63"/>
        <v>20583.180287725743</v>
      </c>
      <c r="BF42" s="7">
        <f t="shared" si="64"/>
        <v>14460.429447852761</v>
      </c>
      <c r="BG42" s="7">
        <f t="shared" si="65"/>
        <v>23057.471264367818</v>
      </c>
      <c r="BH42" s="7">
        <f t="shared" si="66"/>
        <v>29054.545454545456</v>
      </c>
      <c r="BI42" s="7">
        <f t="shared" si="67"/>
        <v>28076.831447290053</v>
      </c>
      <c r="BJ42" s="7">
        <f t="shared" si="68"/>
        <v>15601.853384080754</v>
      </c>
      <c r="BK42" s="7">
        <f t="shared" si="69"/>
        <v>23879.440258342303</v>
      </c>
      <c r="BL42" s="7">
        <f t="shared" si="70"/>
        <v>20789.703861052105</v>
      </c>
      <c r="BM42" s="7">
        <f t="shared" si="71"/>
        <v>22496.301598663806</v>
      </c>
      <c r="BN42" s="7">
        <f t="shared" si="72"/>
        <v>17716.963049728463</v>
      </c>
      <c r="BO42" s="7">
        <f t="shared" si="73"/>
        <v>18981.031382330762</v>
      </c>
      <c r="BP42" s="7">
        <f t="shared" si="74"/>
        <v>22283.533114578448</v>
      </c>
      <c r="BQ42" s="7">
        <f t="shared" si="75"/>
        <v>18752.324598478444</v>
      </c>
      <c r="BR42" s="7">
        <f t="shared" si="76"/>
        <v>21473.552959705998</v>
      </c>
      <c r="BS42" s="7">
        <f t="shared" si="77"/>
        <v>21995.467422096321</v>
      </c>
      <c r="BT42" s="7">
        <f t="shared" si="78"/>
        <v>16639.663966396638</v>
      </c>
      <c r="BU42" s="7">
        <f t="shared" si="79"/>
        <v>21094.426988589381</v>
      </c>
      <c r="BV42" s="7">
        <f t="shared" si="80"/>
        <v>24345.917471466197</v>
      </c>
      <c r="BW42" s="7">
        <f t="shared" si="81"/>
        <v>17561.747941735273</v>
      </c>
      <c r="BX42" s="7">
        <f t="shared" si="82"/>
        <v>24329.766745131608</v>
      </c>
      <c r="BY42" s="7">
        <f t="shared" si="83"/>
        <v>33686.361126449468</v>
      </c>
      <c r="BZ42" s="7">
        <f t="shared" si="84"/>
        <v>26213.369345037136</v>
      </c>
      <c r="CA42" s="7">
        <f t="shared" si="85"/>
        <v>19576.676689763368</v>
      </c>
      <c r="CB42" s="7">
        <f t="shared" si="86"/>
        <v>21621.832358674463</v>
      </c>
      <c r="CC42" s="7">
        <f t="shared" si="87"/>
        <v>27362.318840579708</v>
      </c>
      <c r="CD42" s="7">
        <f t="shared" si="88"/>
        <v>19444.487728866381</v>
      </c>
      <c r="CE42" s="7">
        <f t="shared" si="89"/>
        <v>19357.766143106459</v>
      </c>
      <c r="CF42" s="7">
        <f t="shared" si="90"/>
        <v>7609.4214498056253</v>
      </c>
      <c r="CG42" s="7">
        <f t="shared" si="91"/>
        <v>18517.529215358933</v>
      </c>
      <c r="CH42" s="7">
        <f t="shared" si="92"/>
        <v>20179.502728926622</v>
      </c>
      <c r="CI42" s="7">
        <f t="shared" si="93"/>
        <v>22453.44129554656</v>
      </c>
      <c r="CJ42" s="7">
        <f t="shared" si="94"/>
        <v>20102.295610149013</v>
      </c>
      <c r="CK42" s="7">
        <f t="shared" si="95"/>
        <v>11756.226815050344</v>
      </c>
      <c r="CL42" s="7">
        <f t="shared" si="96"/>
        <v>9328.8477712363328</v>
      </c>
      <c r="CM42" s="7">
        <f t="shared" si="97"/>
        <v>22070.494599204096</v>
      </c>
      <c r="CN42" s="7">
        <f t="shared" si="98"/>
        <v>21100.824350031704</v>
      </c>
      <c r="CO42" s="7">
        <f t="shared" si="99"/>
        <v>12260.869565217392</v>
      </c>
      <c r="CP42" s="7">
        <f t="shared" si="100"/>
        <v>24699.554642000683</v>
      </c>
      <c r="CQ42" s="7">
        <f t="shared" si="101"/>
        <v>8974.1100323624596</v>
      </c>
      <c r="CR42" s="7">
        <f t="shared" si="102"/>
        <v>0</v>
      </c>
      <c r="CS42" s="7">
        <f t="shared" si="103"/>
        <v>0</v>
      </c>
      <c r="CT42" s="7">
        <f t="shared" si="104"/>
        <v>19340.889276373149</v>
      </c>
      <c r="CU42" s="7">
        <f t="shared" si="105"/>
        <v>32496.09375</v>
      </c>
      <c r="CV42" s="7">
        <f t="shared" si="106"/>
        <v>23974.063400576368</v>
      </c>
      <c r="CW42" s="7">
        <f t="shared" si="107"/>
        <v>35703.862660944207</v>
      </c>
      <c r="CX42" s="7">
        <f t="shared" si="108"/>
        <v>13450.282942603073</v>
      </c>
      <c r="CY42" s="7">
        <f t="shared" si="109"/>
        <v>23734.664764621968</v>
      </c>
      <c r="CZ42" s="7">
        <f t="shared" si="110"/>
        <v>14405.194805194804</v>
      </c>
      <c r="DA42" s="7">
        <f t="shared" si="111"/>
        <v>23533.239038189531</v>
      </c>
      <c r="DB42" s="7">
        <f t="shared" si="112"/>
        <v>16806.060606060604</v>
      </c>
    </row>
    <row r="43" spans="1:106">
      <c r="A43" s="10" t="s">
        <v>956</v>
      </c>
      <c r="B43" s="9">
        <f>H27国死亡率!D22</f>
        <v>536.1</v>
      </c>
      <c r="C43" s="8">
        <v>4511000</v>
      </c>
      <c r="D43" s="7">
        <f t="shared" si="61"/>
        <v>24183.471000000001</v>
      </c>
      <c r="E43" s="28">
        <v>530.78833834488171</v>
      </c>
      <c r="F43" s="28">
        <v>579.31772743730619</v>
      </c>
      <c r="G43" s="28">
        <v>510.98620337250895</v>
      </c>
      <c r="H43" s="28">
        <v>631.87933143090095</v>
      </c>
      <c r="I43" s="28">
        <v>692.95101553166069</v>
      </c>
      <c r="J43" s="28">
        <v>618.98211829436036</v>
      </c>
      <c r="K43" s="28">
        <v>635.70316554229373</v>
      </c>
      <c r="L43" s="28">
        <v>584.54671059623763</v>
      </c>
      <c r="M43" s="28">
        <v>553.96181620338314</v>
      </c>
      <c r="N43" s="28">
        <v>576.14749375840222</v>
      </c>
      <c r="O43" s="28">
        <v>519.93067590987869</v>
      </c>
      <c r="P43" s="28">
        <v>561.10901546586194</v>
      </c>
      <c r="Q43" s="28">
        <v>620.59973924380699</v>
      </c>
      <c r="R43" s="28">
        <v>438.96673982779004</v>
      </c>
      <c r="S43" s="28">
        <v>451.15204898222242</v>
      </c>
      <c r="T43" s="28">
        <v>752.5870178739417</v>
      </c>
      <c r="U43" s="28">
        <v>628.4747401498671</v>
      </c>
      <c r="V43" s="28">
        <v>531.98563638781752</v>
      </c>
      <c r="W43" s="28">
        <v>457.21750489875893</v>
      </c>
      <c r="X43" s="28">
        <v>527.08638360175689</v>
      </c>
      <c r="Y43" s="28">
        <v>485.96112311015116</v>
      </c>
      <c r="Z43" s="28">
        <v>662.5650733554188</v>
      </c>
      <c r="AA43" s="28">
        <v>415.92394533571007</v>
      </c>
      <c r="AB43" s="28">
        <v>416.24365482233509</v>
      </c>
      <c r="AC43" s="28">
        <v>442.93903074517976</v>
      </c>
      <c r="AD43" s="28">
        <v>296.9561989606533</v>
      </c>
      <c r="AE43" s="28">
        <v>418.41004184100416</v>
      </c>
      <c r="AF43" s="28">
        <v>353.89282103134479</v>
      </c>
      <c r="AG43" s="28">
        <v>613.00639658848615</v>
      </c>
      <c r="AH43" s="28">
        <v>426.89434364994668</v>
      </c>
      <c r="AI43" s="28">
        <v>500.27793218454696</v>
      </c>
      <c r="AJ43" s="28">
        <v>378.42951750236517</v>
      </c>
      <c r="AK43" s="28">
        <v>650.75921908893702</v>
      </c>
      <c r="AL43" s="28">
        <v>551.97792088316476</v>
      </c>
      <c r="AM43" s="28">
        <v>774.59333849728898</v>
      </c>
      <c r="AN43" s="28">
        <v>806.04534005037783</v>
      </c>
      <c r="AO43" s="28">
        <v>591.01654846335691</v>
      </c>
      <c r="AP43" s="28">
        <v>695.4102920723227</v>
      </c>
      <c r="AQ43" s="28">
        <v>380.3393797542422</v>
      </c>
      <c r="AR43" s="28">
        <v>75.471698113207538</v>
      </c>
      <c r="AS43" s="28">
        <v>436.20501635768812</v>
      </c>
      <c r="AT43" s="28">
        <v>510.52967453733254</v>
      </c>
      <c r="AU43" s="28">
        <v>202.83975659229208</v>
      </c>
      <c r="AV43" s="28">
        <v>704.22535211267609</v>
      </c>
      <c r="AW43" s="28">
        <v>480.19207683073228</v>
      </c>
      <c r="AX43" s="28">
        <v>638.29787234042544</v>
      </c>
      <c r="AY43" s="28">
        <v>695.89422407794018</v>
      </c>
      <c r="AZ43" s="28">
        <v>381.67938931297709</v>
      </c>
      <c r="BA43" s="28">
        <v>777.20207253886008</v>
      </c>
      <c r="BB43" s="28">
        <v>388.09831824062098</v>
      </c>
      <c r="BC43" s="28">
        <v>920.24539877300617</v>
      </c>
      <c r="BD43" s="7">
        <f t="shared" si="62"/>
        <v>23943.861942737614</v>
      </c>
      <c r="BE43" s="7">
        <f t="shared" si="63"/>
        <v>26133.022684696884</v>
      </c>
      <c r="BF43" s="7">
        <f t="shared" si="64"/>
        <v>23050.587634133877</v>
      </c>
      <c r="BG43" s="7">
        <f t="shared" si="65"/>
        <v>28504.076640847939</v>
      </c>
      <c r="BH43" s="7">
        <f t="shared" si="66"/>
        <v>31259.020310633216</v>
      </c>
      <c r="BI43" s="7">
        <f t="shared" si="67"/>
        <v>27922.283356258598</v>
      </c>
      <c r="BJ43" s="7">
        <f t="shared" si="68"/>
        <v>28676.569797612872</v>
      </c>
      <c r="BK43" s="7">
        <f t="shared" si="69"/>
        <v>26368.902114996279</v>
      </c>
      <c r="BL43" s="7">
        <f t="shared" si="70"/>
        <v>24989.217528934612</v>
      </c>
      <c r="BM43" s="7">
        <f t="shared" si="71"/>
        <v>25990.013443441523</v>
      </c>
      <c r="BN43" s="7">
        <f t="shared" si="72"/>
        <v>23454.072790294627</v>
      </c>
      <c r="BO43" s="7">
        <f t="shared" si="73"/>
        <v>25311.627687665034</v>
      </c>
      <c r="BP43" s="7">
        <f t="shared" si="74"/>
        <v>27995.254237288133</v>
      </c>
      <c r="BQ43" s="7">
        <f t="shared" si="75"/>
        <v>19801.789633631608</v>
      </c>
      <c r="BR43" s="7">
        <f t="shared" si="76"/>
        <v>20351.468929588053</v>
      </c>
      <c r="BS43" s="7">
        <f t="shared" si="77"/>
        <v>33949.200376293513</v>
      </c>
      <c r="BT43" s="7">
        <f t="shared" si="78"/>
        <v>28350.495528160507</v>
      </c>
      <c r="BU43" s="7">
        <f t="shared" si="79"/>
        <v>23997.87205745445</v>
      </c>
      <c r="BV43" s="7">
        <f t="shared" si="80"/>
        <v>20625.081645983017</v>
      </c>
      <c r="BW43" s="7">
        <f t="shared" si="81"/>
        <v>23776.866764275255</v>
      </c>
      <c r="BX43" s="7">
        <f t="shared" si="82"/>
        <v>21921.706263498916</v>
      </c>
      <c r="BY43" s="7">
        <f t="shared" si="83"/>
        <v>29888.310459062945</v>
      </c>
      <c r="BZ43" s="7">
        <f t="shared" si="84"/>
        <v>18762.32917409388</v>
      </c>
      <c r="CA43" s="7">
        <f t="shared" si="85"/>
        <v>18776.751269035536</v>
      </c>
      <c r="CB43" s="7">
        <f t="shared" si="86"/>
        <v>19980.97967691506</v>
      </c>
      <c r="CC43" s="7">
        <f t="shared" si="87"/>
        <v>13395.694135115071</v>
      </c>
      <c r="CD43" s="7">
        <f t="shared" si="88"/>
        <v>18874.476987447699</v>
      </c>
      <c r="CE43" s="7">
        <f t="shared" si="89"/>
        <v>15964.105156723965</v>
      </c>
      <c r="CF43" s="7">
        <f t="shared" si="90"/>
        <v>27652.718550106612</v>
      </c>
      <c r="CG43" s="7">
        <f t="shared" si="91"/>
        <v>19257.203842049097</v>
      </c>
      <c r="CH43" s="7">
        <f t="shared" si="92"/>
        <v>22567.537520844911</v>
      </c>
      <c r="CI43" s="7">
        <f t="shared" si="93"/>
        <v>17070.955534531695</v>
      </c>
      <c r="CJ43" s="7">
        <f t="shared" si="94"/>
        <v>29355.748373101949</v>
      </c>
      <c r="CK43" s="7">
        <f t="shared" si="95"/>
        <v>24899.724011039561</v>
      </c>
      <c r="CL43" s="7">
        <f t="shared" si="96"/>
        <v>34941.905499612709</v>
      </c>
      <c r="CM43" s="7">
        <f t="shared" si="97"/>
        <v>36360.705289672544</v>
      </c>
      <c r="CN43" s="7">
        <f t="shared" si="98"/>
        <v>26660.756501182033</v>
      </c>
      <c r="CO43" s="7">
        <f t="shared" si="99"/>
        <v>31369.958275382476</v>
      </c>
      <c r="CP43" s="7">
        <f t="shared" si="100"/>
        <v>17157.109420713867</v>
      </c>
      <c r="CQ43" s="7">
        <f t="shared" si="101"/>
        <v>3404.5283018867922</v>
      </c>
      <c r="CR43" s="7">
        <f t="shared" si="102"/>
        <v>19677.208287895312</v>
      </c>
      <c r="CS43" s="7">
        <f t="shared" si="103"/>
        <v>23029.993618379074</v>
      </c>
      <c r="CT43" s="7">
        <f t="shared" si="104"/>
        <v>9150.1014198782959</v>
      </c>
      <c r="CU43" s="7">
        <f t="shared" si="105"/>
        <v>31767.605633802817</v>
      </c>
      <c r="CV43" s="7">
        <f t="shared" si="106"/>
        <v>21661.464585834332</v>
      </c>
      <c r="CW43" s="7">
        <f t="shared" si="107"/>
        <v>28793.617021276594</v>
      </c>
      <c r="CX43" s="7">
        <f t="shared" si="108"/>
        <v>31391.788448155879</v>
      </c>
      <c r="CY43" s="7">
        <f t="shared" si="109"/>
        <v>17217.557251908398</v>
      </c>
      <c r="CZ43" s="7">
        <f t="shared" si="110"/>
        <v>35059.585492227976</v>
      </c>
      <c r="DA43" s="7">
        <f t="shared" si="111"/>
        <v>17507.115135834414</v>
      </c>
      <c r="DB43" s="7">
        <f t="shared" si="112"/>
        <v>41512.269938650308</v>
      </c>
    </row>
    <row r="44" spans="1:106">
      <c r="A44" s="10" t="s">
        <v>957</v>
      </c>
      <c r="B44" s="9">
        <f>H27国死亡率!D23</f>
        <v>902.9</v>
      </c>
      <c r="C44" s="8">
        <v>3476000</v>
      </c>
      <c r="D44" s="7">
        <f t="shared" si="61"/>
        <v>31384.804</v>
      </c>
      <c r="E44" s="28">
        <v>898.77454045266973</v>
      </c>
      <c r="F44" s="28">
        <v>905.17241379310349</v>
      </c>
      <c r="G44" s="28">
        <v>757.57575757575762</v>
      </c>
      <c r="H44" s="28">
        <v>1010.8303249097472</v>
      </c>
      <c r="I44" s="28">
        <v>1142.0059582919564</v>
      </c>
      <c r="J44" s="28">
        <v>1078.0407780642136</v>
      </c>
      <c r="K44" s="28">
        <v>736.5098451826243</v>
      </c>
      <c r="L44" s="28">
        <v>996.35479951397326</v>
      </c>
      <c r="M44" s="28">
        <v>725.9528130671506</v>
      </c>
      <c r="N44" s="28">
        <v>1028.1014393420151</v>
      </c>
      <c r="O44" s="28">
        <v>922.11661228543062</v>
      </c>
      <c r="P44" s="28">
        <v>1010.6030483764083</v>
      </c>
      <c r="Q44" s="28">
        <v>971.27628072253469</v>
      </c>
      <c r="R44" s="28">
        <v>950.66546582607828</v>
      </c>
      <c r="S44" s="28">
        <v>857.62144053601344</v>
      </c>
      <c r="T44" s="28">
        <v>1683.2917705735661</v>
      </c>
      <c r="U44" s="28">
        <v>475.76568539994048</v>
      </c>
      <c r="V44" s="28">
        <v>991.60945842868034</v>
      </c>
      <c r="W44" s="28">
        <v>1084.4306738962043</v>
      </c>
      <c r="X44" s="28">
        <v>901.21317157712303</v>
      </c>
      <c r="Y44" s="28">
        <v>861.68802474591246</v>
      </c>
      <c r="Z44" s="28">
        <v>719.42446043165467</v>
      </c>
      <c r="AA44" s="28">
        <v>554.18719211822656</v>
      </c>
      <c r="AB44" s="28">
        <v>762.98301747477228</v>
      </c>
      <c r="AC44" s="28">
        <v>618.81188118811883</v>
      </c>
      <c r="AD44" s="28">
        <v>887.48019017432648</v>
      </c>
      <c r="AE44" s="28">
        <v>800.60422960725077</v>
      </c>
      <c r="AF44" s="28">
        <v>817.09616593337512</v>
      </c>
      <c r="AG44" s="28">
        <v>1251.3801987486199</v>
      </c>
      <c r="AH44" s="28">
        <v>995.35500995355017</v>
      </c>
      <c r="AI44" s="28">
        <v>916.7842031029619</v>
      </c>
      <c r="AJ44" s="28">
        <v>460.82949308755758</v>
      </c>
      <c r="AK44" s="28">
        <v>887.31144631765744</v>
      </c>
      <c r="AL44" s="28">
        <v>1112.4845488257108</v>
      </c>
      <c r="AM44" s="28">
        <v>625</v>
      </c>
      <c r="AN44" s="28">
        <v>900.90090090090087</v>
      </c>
      <c r="AO44" s="28">
        <v>918.13312930374912</v>
      </c>
      <c r="AP44" s="28">
        <v>1165.9192825112107</v>
      </c>
      <c r="AQ44" s="28">
        <v>1145.7214464733263</v>
      </c>
      <c r="AR44" s="28">
        <v>711.3821138211382</v>
      </c>
      <c r="AS44" s="28">
        <v>502.51256281407035</v>
      </c>
      <c r="AT44" s="28">
        <v>512.38257899231428</v>
      </c>
      <c r="AU44" s="28">
        <v>914.38071487946797</v>
      </c>
      <c r="AV44" s="28">
        <v>451.46726862302478</v>
      </c>
      <c r="AW44" s="28">
        <v>1210.2874432677761</v>
      </c>
      <c r="AX44" s="28">
        <v>246.91358024691357</v>
      </c>
      <c r="AY44" s="28">
        <v>709.84915705412607</v>
      </c>
      <c r="AZ44" s="28">
        <v>800</v>
      </c>
      <c r="BA44" s="28">
        <v>465.11627906976742</v>
      </c>
      <c r="BB44" s="28">
        <v>927.15231788079484</v>
      </c>
      <c r="BC44" s="28">
        <v>540.54054054054052</v>
      </c>
      <c r="BD44" s="7">
        <f t="shared" si="62"/>
        <v>31241.403026134802</v>
      </c>
      <c r="BE44" s="7">
        <f t="shared" si="63"/>
        <v>31463.793103448275</v>
      </c>
      <c r="BF44" s="7">
        <f t="shared" si="64"/>
        <v>26333.333333333336</v>
      </c>
      <c r="BG44" s="7">
        <f t="shared" si="65"/>
        <v>35136.462093862814</v>
      </c>
      <c r="BH44" s="7">
        <f t="shared" si="66"/>
        <v>39696.127110228408</v>
      </c>
      <c r="BI44" s="7">
        <f t="shared" si="67"/>
        <v>37472.697445512058</v>
      </c>
      <c r="BJ44" s="7">
        <f t="shared" si="68"/>
        <v>25601.082218548021</v>
      </c>
      <c r="BK44" s="7">
        <f t="shared" si="69"/>
        <v>34633.292831105711</v>
      </c>
      <c r="BL44" s="7">
        <f t="shared" si="70"/>
        <v>25234.119782214155</v>
      </c>
      <c r="BM44" s="7">
        <f t="shared" si="71"/>
        <v>35736.806031528446</v>
      </c>
      <c r="BN44" s="7">
        <f t="shared" si="72"/>
        <v>32052.773443041569</v>
      </c>
      <c r="BO44" s="7">
        <f t="shared" si="73"/>
        <v>35128.561961563952</v>
      </c>
      <c r="BP44" s="7">
        <f t="shared" si="74"/>
        <v>33761.563517915303</v>
      </c>
      <c r="BQ44" s="7">
        <f t="shared" si="75"/>
        <v>33045.131592114485</v>
      </c>
      <c r="BR44" s="7">
        <f t="shared" si="76"/>
        <v>29810.921273031825</v>
      </c>
      <c r="BS44" s="7">
        <f t="shared" si="77"/>
        <v>58511.221945137157</v>
      </c>
      <c r="BT44" s="7">
        <f t="shared" si="78"/>
        <v>16537.615224501933</v>
      </c>
      <c r="BU44" s="7">
        <f t="shared" si="79"/>
        <v>34468.344774980927</v>
      </c>
      <c r="BV44" s="7">
        <f t="shared" si="80"/>
        <v>37694.810224632063</v>
      </c>
      <c r="BW44" s="7">
        <f t="shared" si="81"/>
        <v>31326.169844020795</v>
      </c>
      <c r="BX44" s="7">
        <f t="shared" si="82"/>
        <v>29952.275740167919</v>
      </c>
      <c r="BY44" s="7">
        <f t="shared" si="83"/>
        <v>25007.194244604314</v>
      </c>
      <c r="BZ44" s="7">
        <f t="shared" si="84"/>
        <v>19263.546798029558</v>
      </c>
      <c r="CA44" s="7">
        <f t="shared" si="85"/>
        <v>26521.289687423086</v>
      </c>
      <c r="CB44" s="7">
        <f t="shared" si="86"/>
        <v>21509.90099009901</v>
      </c>
      <c r="CC44" s="7">
        <f t="shared" si="87"/>
        <v>30848.811410459592</v>
      </c>
      <c r="CD44" s="7">
        <f t="shared" si="88"/>
        <v>27829.003021148037</v>
      </c>
      <c r="CE44" s="7">
        <f t="shared" si="89"/>
        <v>28402.262727844118</v>
      </c>
      <c r="CF44" s="7">
        <f t="shared" si="90"/>
        <v>43497.975708502025</v>
      </c>
      <c r="CG44" s="7">
        <f t="shared" si="91"/>
        <v>34598.540145985404</v>
      </c>
      <c r="CH44" s="7">
        <f t="shared" si="92"/>
        <v>31867.418899858956</v>
      </c>
      <c r="CI44" s="7">
        <f t="shared" si="93"/>
        <v>16018.433179723501</v>
      </c>
      <c r="CJ44" s="7">
        <f t="shared" si="94"/>
        <v>30842.945874001776</v>
      </c>
      <c r="CK44" s="7">
        <f t="shared" si="95"/>
        <v>38669.962917181707</v>
      </c>
      <c r="CL44" s="7">
        <f t="shared" si="96"/>
        <v>21725</v>
      </c>
      <c r="CM44" s="7">
        <f t="shared" si="97"/>
        <v>31315.315315315314</v>
      </c>
      <c r="CN44" s="7">
        <f t="shared" si="98"/>
        <v>31914.307574598319</v>
      </c>
      <c r="CO44" s="7">
        <f t="shared" si="99"/>
        <v>40527.354260089684</v>
      </c>
      <c r="CP44" s="7">
        <f t="shared" si="100"/>
        <v>39825.27747941282</v>
      </c>
      <c r="CQ44" s="7">
        <f t="shared" si="101"/>
        <v>24727.642276422765</v>
      </c>
      <c r="CR44" s="7">
        <f t="shared" si="102"/>
        <v>17467.336683417085</v>
      </c>
      <c r="CS44" s="7">
        <f t="shared" si="103"/>
        <v>17810.418445772844</v>
      </c>
      <c r="CT44" s="7">
        <f t="shared" si="104"/>
        <v>31783.873649210305</v>
      </c>
      <c r="CU44" s="7">
        <f t="shared" si="105"/>
        <v>15693.002257336342</v>
      </c>
      <c r="CV44" s="7">
        <f t="shared" si="106"/>
        <v>42069.591527987897</v>
      </c>
      <c r="CW44" s="7">
        <f t="shared" si="107"/>
        <v>8582.7160493827159</v>
      </c>
      <c r="CX44" s="7">
        <f t="shared" si="108"/>
        <v>24674.35669920142</v>
      </c>
      <c r="CY44" s="7">
        <f t="shared" si="109"/>
        <v>27808</v>
      </c>
      <c r="CZ44" s="7">
        <f t="shared" si="110"/>
        <v>16167.441860465116</v>
      </c>
      <c r="DA44" s="7">
        <f t="shared" si="111"/>
        <v>32227.814569536429</v>
      </c>
      <c r="DB44" s="7">
        <f t="shared" si="112"/>
        <v>18789.18918918919</v>
      </c>
    </row>
    <row r="45" spans="1:106">
      <c r="A45" s="10" t="s">
        <v>958</v>
      </c>
      <c r="B45" s="9">
        <f>H27国死亡率!D24</f>
        <v>1603.9</v>
      </c>
      <c r="C45" s="8">
        <v>2441000</v>
      </c>
      <c r="D45" s="7">
        <f t="shared" si="61"/>
        <v>39151.199000000001</v>
      </c>
      <c r="E45" s="28">
        <v>1582.0749620559259</v>
      </c>
      <c r="F45" s="28">
        <v>1540.8320493066255</v>
      </c>
      <c r="G45" s="28">
        <v>1421.5314632297195</v>
      </c>
      <c r="H45" s="28">
        <v>1810.3215347203459</v>
      </c>
      <c r="I45" s="28">
        <v>1849.2574950966657</v>
      </c>
      <c r="J45" s="28">
        <v>1994.3748401943237</v>
      </c>
      <c r="K45" s="28">
        <v>1177.7695988222304</v>
      </c>
      <c r="L45" s="28">
        <v>1550.4999275467324</v>
      </c>
      <c r="M45" s="28">
        <v>1458.7212911235258</v>
      </c>
      <c r="N45" s="28">
        <v>1401.8691588785045</v>
      </c>
      <c r="O45" s="28">
        <v>1486.9151467089612</v>
      </c>
      <c r="P45" s="28">
        <v>1795.3448765256883</v>
      </c>
      <c r="Q45" s="28">
        <v>1679.3027704952879</v>
      </c>
      <c r="R45" s="28">
        <v>1546.0569052877745</v>
      </c>
      <c r="S45" s="28">
        <v>1431.156440203981</v>
      </c>
      <c r="T45" s="28">
        <v>1995.7234497505347</v>
      </c>
      <c r="U45" s="28">
        <v>1622.5749559082892</v>
      </c>
      <c r="V45" s="28">
        <v>1826.8467037331216</v>
      </c>
      <c r="W45" s="28">
        <v>2042.711234911792</v>
      </c>
      <c r="X45" s="28">
        <v>1660.872923908845</v>
      </c>
      <c r="Y45" s="28">
        <v>1801.9405513630065</v>
      </c>
      <c r="Z45" s="28">
        <v>1259.1119946984757</v>
      </c>
      <c r="AA45" s="28">
        <v>1085.3835021707669</v>
      </c>
      <c r="AB45" s="28">
        <v>1418.3315540643587</v>
      </c>
      <c r="AC45" s="28">
        <v>1169.0647482014388</v>
      </c>
      <c r="AD45" s="28">
        <v>1804.8990116029222</v>
      </c>
      <c r="AE45" s="28">
        <v>1578.6396413954396</v>
      </c>
      <c r="AF45" s="28">
        <v>1570.6806282722512</v>
      </c>
      <c r="AG45" s="28">
        <v>2173.913043478261</v>
      </c>
      <c r="AH45" s="28">
        <v>1262.8255722178374</v>
      </c>
      <c r="AI45" s="28">
        <v>1404.2867701404289</v>
      </c>
      <c r="AJ45" s="28">
        <v>1643.192488262911</v>
      </c>
      <c r="AK45" s="28">
        <v>858.58585858585855</v>
      </c>
      <c r="AL45" s="28">
        <v>2262.142381902861</v>
      </c>
      <c r="AM45" s="28">
        <v>1452.2821576763486</v>
      </c>
      <c r="AN45" s="28">
        <v>1570.6806282722512</v>
      </c>
      <c r="AO45" s="28">
        <v>972.44732576985416</v>
      </c>
      <c r="AP45" s="28">
        <v>936.32958801498125</v>
      </c>
      <c r="AQ45" s="28">
        <v>1720.9302325581396</v>
      </c>
      <c r="AR45" s="28">
        <v>1017.4418604651164</v>
      </c>
      <c r="AS45" s="28">
        <v>1453.104359313078</v>
      </c>
      <c r="AT45" s="28">
        <v>1901.1406844106464</v>
      </c>
      <c r="AU45" s="28">
        <v>2319.90231990232</v>
      </c>
      <c r="AV45" s="28">
        <v>1526.7175572519084</v>
      </c>
      <c r="AW45" s="28">
        <v>1188.1188118811881</v>
      </c>
      <c r="AX45" s="28">
        <v>1358.695652173913</v>
      </c>
      <c r="AY45" s="28">
        <v>1219.5121951219512</v>
      </c>
      <c r="AZ45" s="28">
        <v>1727.8617710583155</v>
      </c>
      <c r="BA45" s="28">
        <v>1035.5029585798818</v>
      </c>
      <c r="BB45" s="28">
        <v>1494.5652173913045</v>
      </c>
      <c r="BC45" s="28">
        <v>1086.9565217391305</v>
      </c>
      <c r="BD45" s="7">
        <f t="shared" si="62"/>
        <v>38618.449823785151</v>
      </c>
      <c r="BE45" s="7">
        <f t="shared" si="63"/>
        <v>37611.710323574727</v>
      </c>
      <c r="BF45" s="7">
        <f t="shared" si="64"/>
        <v>34699.583017437457</v>
      </c>
      <c r="BG45" s="7">
        <f t="shared" si="65"/>
        <v>44189.948662523639</v>
      </c>
      <c r="BH45" s="7">
        <f t="shared" si="66"/>
        <v>45140.375455309608</v>
      </c>
      <c r="BI45" s="7">
        <f t="shared" si="67"/>
        <v>48682.68984914344</v>
      </c>
      <c r="BJ45" s="7">
        <f t="shared" si="68"/>
        <v>28749.355907250643</v>
      </c>
      <c r="BK45" s="7">
        <f t="shared" si="69"/>
        <v>37847.70323141574</v>
      </c>
      <c r="BL45" s="7">
        <f t="shared" si="70"/>
        <v>35607.386716325265</v>
      </c>
      <c r="BM45" s="7">
        <f t="shared" si="71"/>
        <v>34219.626168224298</v>
      </c>
      <c r="BN45" s="7">
        <f t="shared" si="72"/>
        <v>36295.598731165745</v>
      </c>
      <c r="BO45" s="7">
        <f t="shared" si="73"/>
        <v>43824.368435992052</v>
      </c>
      <c r="BP45" s="7">
        <f t="shared" si="74"/>
        <v>40991.78062778998</v>
      </c>
      <c r="BQ45" s="7">
        <f t="shared" si="75"/>
        <v>37739.249058074573</v>
      </c>
      <c r="BR45" s="7">
        <f t="shared" si="76"/>
        <v>34934.528705379176</v>
      </c>
      <c r="BS45" s="7">
        <f t="shared" si="77"/>
        <v>48715.60940841055</v>
      </c>
      <c r="BT45" s="7">
        <f t="shared" si="78"/>
        <v>39607.054673721337</v>
      </c>
      <c r="BU45" s="7">
        <f t="shared" si="79"/>
        <v>44593.328038125495</v>
      </c>
      <c r="BV45" s="7">
        <f t="shared" si="80"/>
        <v>49862.581244196845</v>
      </c>
      <c r="BW45" s="7">
        <f t="shared" si="81"/>
        <v>40541.908072614911</v>
      </c>
      <c r="BX45" s="7">
        <f t="shared" si="82"/>
        <v>43985.368858770991</v>
      </c>
      <c r="BY45" s="7">
        <f t="shared" si="83"/>
        <v>30734.92379058979</v>
      </c>
      <c r="BZ45" s="7">
        <f t="shared" si="84"/>
        <v>26494.211287988419</v>
      </c>
      <c r="CA45" s="7">
        <f t="shared" si="85"/>
        <v>34621.473234710997</v>
      </c>
      <c r="CB45" s="7">
        <f t="shared" si="86"/>
        <v>28536.870503597122</v>
      </c>
      <c r="CC45" s="7">
        <f t="shared" si="87"/>
        <v>44057.58487322733</v>
      </c>
      <c r="CD45" s="7">
        <f t="shared" si="88"/>
        <v>38534.593646462687</v>
      </c>
      <c r="CE45" s="7">
        <f t="shared" si="89"/>
        <v>38340.314136125649</v>
      </c>
      <c r="CF45" s="7">
        <f t="shared" si="90"/>
        <v>53065.217391304352</v>
      </c>
      <c r="CG45" s="7">
        <f t="shared" si="91"/>
        <v>30825.572217837409</v>
      </c>
      <c r="CH45" s="7">
        <f t="shared" si="92"/>
        <v>34278.640059127873</v>
      </c>
      <c r="CI45" s="7">
        <f t="shared" si="93"/>
        <v>40110.32863849766</v>
      </c>
      <c r="CJ45" s="7">
        <f t="shared" si="94"/>
        <v>20958.080808080806</v>
      </c>
      <c r="CK45" s="7">
        <f t="shared" si="95"/>
        <v>55218.895542248843</v>
      </c>
      <c r="CL45" s="7">
        <f t="shared" si="96"/>
        <v>35450.207468879664</v>
      </c>
      <c r="CM45" s="7">
        <f t="shared" si="97"/>
        <v>38340.314136125649</v>
      </c>
      <c r="CN45" s="7">
        <f t="shared" si="98"/>
        <v>23737.43922204214</v>
      </c>
      <c r="CO45" s="7">
        <f t="shared" si="99"/>
        <v>22855.805243445691</v>
      </c>
      <c r="CP45" s="7">
        <f t="shared" si="100"/>
        <v>42007.906976744183</v>
      </c>
      <c r="CQ45" s="7">
        <f t="shared" si="101"/>
        <v>24835.755813953489</v>
      </c>
      <c r="CR45" s="7">
        <f t="shared" si="102"/>
        <v>35470.277410832234</v>
      </c>
      <c r="CS45" s="7">
        <f t="shared" si="103"/>
        <v>46406.844106463883</v>
      </c>
      <c r="CT45" s="7">
        <f t="shared" si="104"/>
        <v>56628.815628815631</v>
      </c>
      <c r="CU45" s="7">
        <f t="shared" si="105"/>
        <v>37267.175572519081</v>
      </c>
      <c r="CV45" s="7">
        <f t="shared" si="106"/>
        <v>29001.980198019799</v>
      </c>
      <c r="CW45" s="7">
        <f t="shared" si="107"/>
        <v>33165.760869565216</v>
      </c>
      <c r="CX45" s="7">
        <f t="shared" si="108"/>
        <v>29768.292682926833</v>
      </c>
      <c r="CY45" s="7">
        <f t="shared" si="109"/>
        <v>42177.105831533481</v>
      </c>
      <c r="CZ45" s="7">
        <f t="shared" si="110"/>
        <v>25276.627218934911</v>
      </c>
      <c r="DA45" s="7">
        <f t="shared" si="111"/>
        <v>36482.336956521744</v>
      </c>
      <c r="DB45" s="7">
        <f t="shared" si="112"/>
        <v>26532.608695652176</v>
      </c>
    </row>
    <row r="46" spans="1:106">
      <c r="A46" s="10" t="s">
        <v>959</v>
      </c>
      <c r="B46" s="9">
        <f>H27国死亡率!D25</f>
        <v>3187.4</v>
      </c>
      <c r="C46" s="8">
        <v>1406000</v>
      </c>
      <c r="D46" s="7">
        <f t="shared" si="61"/>
        <v>44814.843999999997</v>
      </c>
      <c r="E46" s="28">
        <v>3214.5055512915014</v>
      </c>
      <c r="F46" s="28">
        <v>3228.0978689818467</v>
      </c>
      <c r="G46" s="28">
        <v>3013.5823429541597</v>
      </c>
      <c r="H46" s="28">
        <v>3387.4181611158551</v>
      </c>
      <c r="I46" s="28">
        <v>3941.338221814849</v>
      </c>
      <c r="J46" s="28">
        <v>3316.402748730206</v>
      </c>
      <c r="K46" s="28">
        <v>2798.9821882951655</v>
      </c>
      <c r="L46" s="28">
        <v>3123.408589373621</v>
      </c>
      <c r="M46" s="28">
        <v>3290.6403940886703</v>
      </c>
      <c r="N46" s="28">
        <v>2736.8421052631579</v>
      </c>
      <c r="O46" s="28">
        <v>3581.6304108987033</v>
      </c>
      <c r="P46" s="28">
        <v>3210.5760151085933</v>
      </c>
      <c r="Q46" s="28">
        <v>3370.9929273445391</v>
      </c>
      <c r="R46" s="28">
        <v>3607.6475477971735</v>
      </c>
      <c r="S46" s="28">
        <v>2939.9671052631579</v>
      </c>
      <c r="T46" s="28">
        <v>3176.7955801104977</v>
      </c>
      <c r="U46" s="28">
        <v>3007.2003388394746</v>
      </c>
      <c r="V46" s="28">
        <v>3069.383543977302</v>
      </c>
      <c r="W46" s="28">
        <v>3820.2247191011238</v>
      </c>
      <c r="X46" s="28">
        <v>3466.46571213263</v>
      </c>
      <c r="Y46" s="28">
        <v>3446.2841740469771</v>
      </c>
      <c r="Z46" s="28">
        <v>3599.712023038157</v>
      </c>
      <c r="AA46" s="28">
        <v>2978.7234042553191</v>
      </c>
      <c r="AB46" s="28">
        <v>2475.2475247524753</v>
      </c>
      <c r="AC46" s="28">
        <v>3120.1248049921996</v>
      </c>
      <c r="AD46" s="28">
        <v>3896.7877830437073</v>
      </c>
      <c r="AE46" s="28">
        <v>3189.7491821155941</v>
      </c>
      <c r="AF46" s="28">
        <v>3118.9083820662768</v>
      </c>
      <c r="AG46" s="28">
        <v>2531.6455696202529</v>
      </c>
      <c r="AH46" s="28">
        <v>3384.3674456083809</v>
      </c>
      <c r="AI46" s="28">
        <v>3150.7876969242307</v>
      </c>
      <c r="AJ46" s="28">
        <v>1956.521739130435</v>
      </c>
      <c r="AK46" s="28">
        <v>3410.705826622454</v>
      </c>
      <c r="AL46" s="28">
        <v>3501.6835016835016</v>
      </c>
      <c r="AM46" s="28">
        <v>3079.8845043310876</v>
      </c>
      <c r="AN46" s="28">
        <v>3621.853898096992</v>
      </c>
      <c r="AO46" s="28">
        <v>4019.6882690730108</v>
      </c>
      <c r="AP46" s="28">
        <v>2564.102564102564</v>
      </c>
      <c r="AQ46" s="28">
        <v>3721.4247740563533</v>
      </c>
      <c r="AR46" s="28">
        <v>4020.1005025125628</v>
      </c>
      <c r="AS46" s="28">
        <v>3303.303303303303</v>
      </c>
      <c r="AT46" s="28">
        <v>3161.397670549085</v>
      </c>
      <c r="AU46" s="28">
        <v>4146.7304625199358</v>
      </c>
      <c r="AV46" s="28">
        <v>3631.2849162011175</v>
      </c>
      <c r="AW46" s="28">
        <v>2370.6896551724135</v>
      </c>
      <c r="AX46" s="28">
        <v>1605.5045871559635</v>
      </c>
      <c r="AY46" s="28">
        <v>2003.338898163606</v>
      </c>
      <c r="AZ46" s="28">
        <v>3312.6293995859214</v>
      </c>
      <c r="BA46" s="28">
        <v>3252.0325203252037</v>
      </c>
      <c r="BB46" s="28">
        <v>3337.969401947149</v>
      </c>
      <c r="BC46" s="28">
        <v>2450.9803921568628</v>
      </c>
      <c r="BD46" s="7">
        <f t="shared" si="62"/>
        <v>45195.948051158513</v>
      </c>
      <c r="BE46" s="7">
        <f t="shared" si="63"/>
        <v>45387.056037884759</v>
      </c>
      <c r="BF46" s="7">
        <f t="shared" si="64"/>
        <v>42370.967741935485</v>
      </c>
      <c r="BG46" s="7">
        <f t="shared" si="65"/>
        <v>47627.099345288923</v>
      </c>
      <c r="BH46" s="7">
        <f t="shared" si="66"/>
        <v>55415.215398716777</v>
      </c>
      <c r="BI46" s="7">
        <f t="shared" si="67"/>
        <v>46628.622647146694</v>
      </c>
      <c r="BJ46" s="7">
        <f t="shared" si="68"/>
        <v>39353.689567430032</v>
      </c>
      <c r="BK46" s="7">
        <f t="shared" si="69"/>
        <v>43915.124766593115</v>
      </c>
      <c r="BL46" s="7">
        <f t="shared" si="70"/>
        <v>46266.40394088671</v>
      </c>
      <c r="BM46" s="7">
        <f t="shared" si="71"/>
        <v>38480</v>
      </c>
      <c r="BN46" s="7">
        <f t="shared" si="72"/>
        <v>50357.723577235767</v>
      </c>
      <c r="BO46" s="7">
        <f t="shared" si="73"/>
        <v>45140.698772426826</v>
      </c>
      <c r="BP46" s="7">
        <f t="shared" si="74"/>
        <v>47396.160558464224</v>
      </c>
      <c r="BQ46" s="7">
        <f t="shared" si="75"/>
        <v>50723.524522028252</v>
      </c>
      <c r="BR46" s="7">
        <f t="shared" si="76"/>
        <v>41335.9375</v>
      </c>
      <c r="BS46" s="7">
        <f t="shared" si="77"/>
        <v>44665.745856353598</v>
      </c>
      <c r="BT46" s="7">
        <f t="shared" si="78"/>
        <v>42281.236764083013</v>
      </c>
      <c r="BU46" s="7">
        <f t="shared" si="79"/>
        <v>43155.532628320863</v>
      </c>
      <c r="BV46" s="7">
        <f t="shared" si="80"/>
        <v>53712.3595505618</v>
      </c>
      <c r="BW46" s="7">
        <f t="shared" si="81"/>
        <v>48738.507912584784</v>
      </c>
      <c r="BX46" s="7">
        <f t="shared" si="82"/>
        <v>48454.755487100498</v>
      </c>
      <c r="BY46" s="7">
        <f t="shared" si="83"/>
        <v>50611.951043916481</v>
      </c>
      <c r="BZ46" s="7">
        <f t="shared" si="84"/>
        <v>41880.851063829781</v>
      </c>
      <c r="CA46" s="7">
        <f t="shared" si="85"/>
        <v>34801.980198019803</v>
      </c>
      <c r="CB46" s="7">
        <f t="shared" si="86"/>
        <v>43868.954758190324</v>
      </c>
      <c r="CC46" s="7">
        <f t="shared" si="87"/>
        <v>54788.836229594526</v>
      </c>
      <c r="CD46" s="7">
        <f t="shared" si="88"/>
        <v>44847.873500545255</v>
      </c>
      <c r="CE46" s="7">
        <f t="shared" si="89"/>
        <v>43851.851851851854</v>
      </c>
      <c r="CF46" s="7">
        <f t="shared" si="90"/>
        <v>35594.936708860754</v>
      </c>
      <c r="CG46" s="7">
        <f t="shared" si="91"/>
        <v>47584.206285253837</v>
      </c>
      <c r="CH46" s="7">
        <f t="shared" si="92"/>
        <v>44300.07501875468</v>
      </c>
      <c r="CI46" s="7">
        <f t="shared" si="93"/>
        <v>27508.695652173916</v>
      </c>
      <c r="CJ46" s="7">
        <f t="shared" si="94"/>
        <v>47954.52392231171</v>
      </c>
      <c r="CK46" s="7">
        <f t="shared" si="95"/>
        <v>49233.670033670038</v>
      </c>
      <c r="CL46" s="7">
        <f t="shared" si="96"/>
        <v>43303.176130895088</v>
      </c>
      <c r="CM46" s="7">
        <f t="shared" si="97"/>
        <v>50923.265807243712</v>
      </c>
      <c r="CN46" s="7">
        <f t="shared" si="98"/>
        <v>56516.817063166534</v>
      </c>
      <c r="CO46" s="7">
        <f t="shared" si="99"/>
        <v>36051.282051282047</v>
      </c>
      <c r="CP46" s="7">
        <f t="shared" si="100"/>
        <v>52323.232323232325</v>
      </c>
      <c r="CQ46" s="7">
        <f t="shared" si="101"/>
        <v>56522.61306532663</v>
      </c>
      <c r="CR46" s="7">
        <f t="shared" si="102"/>
        <v>46444.444444444438</v>
      </c>
      <c r="CS46" s="7">
        <f t="shared" si="103"/>
        <v>44449.251247920132</v>
      </c>
      <c r="CT46" s="7">
        <f t="shared" si="104"/>
        <v>58303.030303030297</v>
      </c>
      <c r="CU46" s="7">
        <f t="shared" si="105"/>
        <v>51055.865921787707</v>
      </c>
      <c r="CV46" s="7">
        <f t="shared" si="106"/>
        <v>33331.89655172413</v>
      </c>
      <c r="CW46" s="7">
        <f t="shared" si="107"/>
        <v>22573.394495412846</v>
      </c>
      <c r="CX46" s="7">
        <f t="shared" si="108"/>
        <v>28166.9449081803</v>
      </c>
      <c r="CY46" s="7">
        <f t="shared" si="109"/>
        <v>46575.569358178051</v>
      </c>
      <c r="CZ46" s="7">
        <f t="shared" si="110"/>
        <v>45723.577235772362</v>
      </c>
      <c r="DA46" s="7">
        <f t="shared" si="111"/>
        <v>46931.849791376917</v>
      </c>
      <c r="DB46" s="7">
        <f t="shared" si="112"/>
        <v>34460.784313725489</v>
      </c>
    </row>
    <row r="47" spans="1:106">
      <c r="A47" s="10" t="s">
        <v>2</v>
      </c>
      <c r="B47" s="9">
        <f>H27国死亡率!D26</f>
        <v>10407.9</v>
      </c>
      <c r="C47" s="8">
        <v>784000</v>
      </c>
      <c r="D47" s="7">
        <f t="shared" si="61"/>
        <v>81597.936000000002</v>
      </c>
      <c r="E47" s="28">
        <v>10598.801568454188</v>
      </c>
      <c r="F47" s="28">
        <v>10452.803549818474</v>
      </c>
      <c r="G47" s="28">
        <v>10645.61829589152</v>
      </c>
      <c r="H47" s="28">
        <v>9451.9459888800629</v>
      </c>
      <c r="I47" s="28">
        <v>11468.446601941749</v>
      </c>
      <c r="J47" s="28">
        <v>10861.538461538461</v>
      </c>
      <c r="K47" s="28">
        <v>9952.7133528484574</v>
      </c>
      <c r="L47" s="28">
        <v>10649.521925486317</v>
      </c>
      <c r="M47" s="28">
        <v>11180.466311731228</v>
      </c>
      <c r="N47" s="28">
        <v>9862.6716604244702</v>
      </c>
      <c r="O47" s="28">
        <v>9900.8012209080516</v>
      </c>
      <c r="P47" s="28">
        <v>11349.668114398099</v>
      </c>
      <c r="Q47" s="28">
        <v>10988.377677456536</v>
      </c>
      <c r="R47" s="28">
        <v>10376.011423131842</v>
      </c>
      <c r="S47" s="28">
        <v>10476.843239009106</v>
      </c>
      <c r="T47" s="28">
        <v>11920.903954802261</v>
      </c>
      <c r="U47" s="28">
        <v>10033.198081888602</v>
      </c>
      <c r="V47" s="28">
        <v>10471.898197242841</v>
      </c>
      <c r="W47" s="28">
        <v>11545.138888888889</v>
      </c>
      <c r="X47" s="28">
        <v>10017.37116386798</v>
      </c>
      <c r="Y47" s="28">
        <v>11047.400611620795</v>
      </c>
      <c r="Z47" s="28">
        <v>9200.5076142131984</v>
      </c>
      <c r="AA47" s="28">
        <v>12200.137080191913</v>
      </c>
      <c r="AB47" s="28">
        <v>10391.511159897549</v>
      </c>
      <c r="AC47" s="28">
        <v>9700.5482918599737</v>
      </c>
      <c r="AD47" s="28">
        <v>11662.404092071611</v>
      </c>
      <c r="AE47" s="28">
        <v>9803.9215686274511</v>
      </c>
      <c r="AF47" s="28">
        <v>12029.520295202952</v>
      </c>
      <c r="AG47" s="28">
        <v>9075.7701915070775</v>
      </c>
      <c r="AH47" s="28">
        <v>10242.747187685021</v>
      </c>
      <c r="AI47" s="28">
        <v>11471.861471861472</v>
      </c>
      <c r="AJ47" s="28">
        <v>10776.186887716654</v>
      </c>
      <c r="AK47" s="28">
        <v>9849.8078938176732</v>
      </c>
      <c r="AL47" s="28">
        <v>9652.8768426058014</v>
      </c>
      <c r="AM47" s="28">
        <v>11349.89926124916</v>
      </c>
      <c r="AN47" s="28">
        <v>9770.6032285471538</v>
      </c>
      <c r="AO47" s="28">
        <v>11684.073107049608</v>
      </c>
      <c r="AP47" s="28">
        <v>9847.1986417657045</v>
      </c>
      <c r="AQ47" s="28">
        <v>10829.694323144106</v>
      </c>
      <c r="AR47" s="28">
        <v>9211.9866814650377</v>
      </c>
      <c r="AS47" s="28">
        <v>9725.1585623678657</v>
      </c>
      <c r="AT47" s="28">
        <v>13669.064748201439</v>
      </c>
      <c r="AU47" s="28">
        <v>10857.142857142857</v>
      </c>
      <c r="AV47" s="28">
        <v>12040.816326530612</v>
      </c>
      <c r="AW47" s="28">
        <v>11683.848797250859</v>
      </c>
      <c r="AX47" s="28">
        <v>11929.824561403508</v>
      </c>
      <c r="AY47" s="28">
        <v>11901.081916537867</v>
      </c>
      <c r="AZ47" s="28">
        <v>11201.298701298701</v>
      </c>
      <c r="BA47" s="28">
        <v>10121.836925960637</v>
      </c>
      <c r="BB47" s="28">
        <v>9935.2051835853126</v>
      </c>
      <c r="BC47" s="28">
        <v>9851.0882016036649</v>
      </c>
      <c r="BD47" s="7">
        <f t="shared" si="62"/>
        <v>83094.604296680831</v>
      </c>
      <c r="BE47" s="7">
        <f t="shared" si="63"/>
        <v>81949.979830576835</v>
      </c>
      <c r="BF47" s="7">
        <f t="shared" si="64"/>
        <v>83461.647439789522</v>
      </c>
      <c r="BG47" s="7">
        <f t="shared" si="65"/>
        <v>74103.256552819686</v>
      </c>
      <c r="BH47" s="7">
        <f t="shared" si="66"/>
        <v>89912.621359223311</v>
      </c>
      <c r="BI47" s="7">
        <f t="shared" si="67"/>
        <v>85154.461538461532</v>
      </c>
      <c r="BJ47" s="7">
        <f t="shared" si="68"/>
        <v>78029.272686331897</v>
      </c>
      <c r="BK47" s="7">
        <f t="shared" si="69"/>
        <v>83492.251895812718</v>
      </c>
      <c r="BL47" s="7">
        <f t="shared" si="70"/>
        <v>87654.855883972836</v>
      </c>
      <c r="BM47" s="7">
        <f t="shared" si="71"/>
        <v>77323.345817727837</v>
      </c>
      <c r="BN47" s="7">
        <f t="shared" si="72"/>
        <v>77622.281571919128</v>
      </c>
      <c r="BO47" s="7">
        <f t="shared" si="73"/>
        <v>88981.398016881081</v>
      </c>
      <c r="BP47" s="7">
        <f t="shared" si="74"/>
        <v>86148.880991259226</v>
      </c>
      <c r="BQ47" s="7">
        <f t="shared" si="75"/>
        <v>81347.929557353636</v>
      </c>
      <c r="BR47" s="7">
        <f t="shared" si="76"/>
        <v>82138.450993831386</v>
      </c>
      <c r="BS47" s="7">
        <f t="shared" si="77"/>
        <v>93459.887005649725</v>
      </c>
      <c r="BT47" s="7">
        <f t="shared" si="78"/>
        <v>78660.272962006638</v>
      </c>
      <c r="BU47" s="7">
        <f t="shared" si="79"/>
        <v>82099.681866383879</v>
      </c>
      <c r="BV47" s="7">
        <f t="shared" si="80"/>
        <v>90513.888888888891</v>
      </c>
      <c r="BW47" s="7">
        <f t="shared" si="81"/>
        <v>78536.189924724968</v>
      </c>
      <c r="BX47" s="7">
        <f t="shared" si="82"/>
        <v>86611.620795107025</v>
      </c>
      <c r="BY47" s="7">
        <f t="shared" si="83"/>
        <v>72131.979695431466</v>
      </c>
      <c r="BZ47" s="7">
        <f t="shared" si="84"/>
        <v>95649.074708704604</v>
      </c>
      <c r="CA47" s="7">
        <f t="shared" si="85"/>
        <v>81469.447493596788</v>
      </c>
      <c r="CB47" s="7">
        <f t="shared" si="86"/>
        <v>76052.298608182187</v>
      </c>
      <c r="CC47" s="7">
        <f t="shared" si="87"/>
        <v>91433.248081841433</v>
      </c>
      <c r="CD47" s="7">
        <f t="shared" si="88"/>
        <v>76862.745098039217</v>
      </c>
      <c r="CE47" s="7">
        <f t="shared" si="89"/>
        <v>94311.439114391134</v>
      </c>
      <c r="CF47" s="7">
        <f t="shared" si="90"/>
        <v>71154.038301415494</v>
      </c>
      <c r="CG47" s="7">
        <f t="shared" si="91"/>
        <v>80303.137951450568</v>
      </c>
      <c r="CH47" s="7">
        <f t="shared" si="92"/>
        <v>89939.393939393936</v>
      </c>
      <c r="CI47" s="7">
        <f t="shared" si="93"/>
        <v>84485.305199698574</v>
      </c>
      <c r="CJ47" s="7">
        <f t="shared" si="94"/>
        <v>77222.493887530552</v>
      </c>
      <c r="CK47" s="7">
        <f t="shared" si="95"/>
        <v>75678.554446029477</v>
      </c>
      <c r="CL47" s="7">
        <f t="shared" si="96"/>
        <v>88983.210208193414</v>
      </c>
      <c r="CM47" s="7">
        <f t="shared" si="97"/>
        <v>76601.529311809689</v>
      </c>
      <c r="CN47" s="7">
        <f t="shared" si="98"/>
        <v>91603.133159268938</v>
      </c>
      <c r="CO47" s="7">
        <f t="shared" si="99"/>
        <v>77202.037351443112</v>
      </c>
      <c r="CP47" s="7">
        <f t="shared" si="100"/>
        <v>84904.803493449785</v>
      </c>
      <c r="CQ47" s="7">
        <f t="shared" si="101"/>
        <v>72221.975582685904</v>
      </c>
      <c r="CR47" s="7">
        <f t="shared" si="102"/>
        <v>76245.243128964066</v>
      </c>
      <c r="CS47" s="7">
        <f t="shared" si="103"/>
        <v>107165.46762589927</v>
      </c>
      <c r="CT47" s="7">
        <f t="shared" si="104"/>
        <v>85120</v>
      </c>
      <c r="CU47" s="7">
        <f t="shared" si="105"/>
        <v>94400</v>
      </c>
      <c r="CV47" s="7">
        <f t="shared" si="106"/>
        <v>91601.374570446744</v>
      </c>
      <c r="CW47" s="7">
        <f t="shared" si="107"/>
        <v>93529.824561403497</v>
      </c>
      <c r="CX47" s="7">
        <f t="shared" si="108"/>
        <v>93304.482225656873</v>
      </c>
      <c r="CY47" s="7">
        <f t="shared" si="109"/>
        <v>87818.181818181823</v>
      </c>
      <c r="CZ47" s="7">
        <f t="shared" si="110"/>
        <v>79355.201499531395</v>
      </c>
      <c r="DA47" s="7">
        <f t="shared" si="111"/>
        <v>77892.008639308857</v>
      </c>
      <c r="DB47" s="7">
        <f t="shared" si="112"/>
        <v>77232.531500572732</v>
      </c>
    </row>
    <row r="48" spans="1:106">
      <c r="A48" s="6" t="s">
        <v>1</v>
      </c>
      <c r="B48" s="2"/>
      <c r="C48" s="5">
        <f>SUM(C30:C47)</f>
        <v>120287000</v>
      </c>
      <c r="D48" s="4">
        <f>SUM(D30:D47)</f>
        <v>306706.46999999997</v>
      </c>
      <c r="E48" s="4">
        <f t="shared" ref="E48" si="113">SUM(E30:E47)</f>
        <v>17971.946407498253</v>
      </c>
      <c r="F48" s="4">
        <f t="shared" ref="F48" si="114">SUM(F30:F47)</f>
        <v>17924.328214681605</v>
      </c>
      <c r="G48" s="4">
        <f t="shared" ref="G48" si="115">SUM(G30:G47)</f>
        <v>17259.897954915297</v>
      </c>
      <c r="H48" s="4">
        <f t="shared" ref="H48" si="116">SUM(H30:H47)</f>
        <v>17502.094967937872</v>
      </c>
      <c r="I48" s="4">
        <f t="shared" ref="I48" si="117">SUM(I30:I47)</f>
        <v>20951.8974619767</v>
      </c>
      <c r="J48" s="4">
        <f t="shared" ref="J48" si="118">SUM(J30:J47)</f>
        <v>19747.53300903393</v>
      </c>
      <c r="K48" s="4">
        <f t="shared" ref="K48" si="119">SUM(K30:K47)</f>
        <v>16368.193110455866</v>
      </c>
      <c r="L48" s="4">
        <f t="shared" ref="L48" si="120">SUM(L30:L47)</f>
        <v>18184.577550082082</v>
      </c>
      <c r="M48" s="4">
        <f t="shared" ref="M48" si="121">SUM(M30:M47)</f>
        <v>18374.837039737165</v>
      </c>
      <c r="N48" s="4">
        <f t="shared" ref="N48" si="122">SUM(N30:N47)</f>
        <v>16924.764649318626</v>
      </c>
      <c r="O48" s="4">
        <f t="shared" ref="O48" si="123">SUM(O30:O47)</f>
        <v>17479.885840120332</v>
      </c>
      <c r="P48" s="4">
        <f t="shared" ref="P48" si="124">SUM(P30:P47)</f>
        <v>19051.455254338696</v>
      </c>
      <c r="Q48" s="4">
        <f t="shared" ref="Q48" si="125">SUM(Q30:Q47)</f>
        <v>18925.506932085278</v>
      </c>
      <c r="R48" s="4">
        <f t="shared" ref="R48" si="126">SUM(R30:R47)</f>
        <v>18150.500265342849</v>
      </c>
      <c r="S48" s="4">
        <f t="shared" ref="S48" si="127">SUM(S30:S47)</f>
        <v>17236.632056177314</v>
      </c>
      <c r="T48" s="4">
        <f t="shared" ref="T48" si="128">SUM(T30:T47)</f>
        <v>21182.1458729523</v>
      </c>
      <c r="U48" s="4">
        <f t="shared" ref="U48" si="129">SUM(U30:U47)</f>
        <v>16521.246743415319</v>
      </c>
      <c r="V48" s="4">
        <f t="shared" ref="V48" si="130">SUM(V30:V47)</f>
        <v>18133.630477976527</v>
      </c>
      <c r="W48" s="4">
        <f t="shared" ref="W48" si="131">SUM(W30:W47)</f>
        <v>19604.245724413468</v>
      </c>
      <c r="X48" s="4">
        <f t="shared" ref="X48" si="132">SUM(X30:X47)</f>
        <v>17847.35334111024</v>
      </c>
      <c r="Y48" s="4">
        <f t="shared" ref="Y48" si="133">SUM(Y30:Y47)</f>
        <v>18956.968400750389</v>
      </c>
      <c r="Z48" s="4">
        <f t="shared" ref="Z48" si="134">SUM(Z30:Z47)</f>
        <v>16996.8222546896</v>
      </c>
      <c r="AA48" s="4">
        <f t="shared" ref="AA48" si="135">SUM(AA30:AA47)</f>
        <v>18560.393774391094</v>
      </c>
      <c r="AB48" s="4">
        <f t="shared" ref="AB48" si="136">SUM(AB30:AB47)</f>
        <v>16413.174558232422</v>
      </c>
      <c r="AC48" s="4">
        <f t="shared" ref="AC48" si="137">SUM(AC30:AC47)</f>
        <v>15931.319713509889</v>
      </c>
      <c r="AD48" s="4">
        <f t="shared" ref="AD48" si="138">SUM(AD30:AD47)</f>
        <v>19715.411330936942</v>
      </c>
      <c r="AE48" s="4">
        <f t="shared" ref="AE48" si="139">SUM(AE30:AE47)</f>
        <v>16911.365986764074</v>
      </c>
      <c r="AF48" s="4">
        <f t="shared" ref="AF48" si="140">SUM(AF30:AF47)</f>
        <v>18902.594923667926</v>
      </c>
      <c r="AG48" s="4">
        <f t="shared" ref="AG48" si="141">SUM(AG30:AG47)</f>
        <v>16528.897131035683</v>
      </c>
      <c r="AH48" s="4">
        <f t="shared" ref="AH48" si="142">SUM(AH30:AH47)</f>
        <v>17218.806432674523</v>
      </c>
      <c r="AI48" s="4">
        <f t="shared" ref="AI48" si="143">SUM(AI30:AI47)</f>
        <v>18626.466044632754</v>
      </c>
      <c r="AJ48" s="4">
        <f t="shared" ref="AJ48" si="144">SUM(AJ30:AJ47)</f>
        <v>16135.863716167045</v>
      </c>
      <c r="AK48" s="4">
        <f t="shared" ref="AK48" si="145">SUM(AK30:AK47)</f>
        <v>16943.7739803898</v>
      </c>
      <c r="AL48" s="4">
        <f t="shared" ref="AL48" si="146">SUM(AL30:AL47)</f>
        <v>18261.877758711205</v>
      </c>
      <c r="AM48" s="4">
        <f t="shared" ref="AM48" si="147">SUM(AM30:AM47)</f>
        <v>18033.962072596092</v>
      </c>
      <c r="AN48" s="4">
        <f t="shared" ref="AN48" si="148">SUM(AN30:AN47)</f>
        <v>17840.581040676938</v>
      </c>
      <c r="AO48" s="4">
        <f t="shared" ref="AO48" si="149">SUM(AO30:AO47)</f>
        <v>19220.160821969585</v>
      </c>
      <c r="AP48" s="4">
        <f t="shared" ref="AP48" si="150">SUM(AP30:AP47)</f>
        <v>15987.938711963117</v>
      </c>
      <c r="AQ48" s="4">
        <f t="shared" ref="AQ48" si="151">SUM(AQ30:AQ47)</f>
        <v>18971.394803773263</v>
      </c>
      <c r="AR48" s="4">
        <f t="shared" ref="AR48" si="152">SUM(AR30:AR47)</f>
        <v>15548.874691643949</v>
      </c>
      <c r="AS48" s="4">
        <f t="shared" ref="AS48" si="153">SUM(AS30:AS47)</f>
        <v>16575.551874826906</v>
      </c>
      <c r="AT48" s="4">
        <f t="shared" ref="AT48" si="154">SUM(AT30:AT47)</f>
        <v>20176.01166859809</v>
      </c>
      <c r="AU48" s="4">
        <f t="shared" ref="AU48" si="155">SUM(AU30:AU47)</f>
        <v>19661.494179291651</v>
      </c>
      <c r="AV48" s="4">
        <f t="shared" ref="AV48" si="156">SUM(AV30:AV47)</f>
        <v>19724.38225283254</v>
      </c>
      <c r="AW48" s="4">
        <f t="shared" ref="AW48" si="157">SUM(AW30:AW47)</f>
        <v>17994.322357622896</v>
      </c>
      <c r="AX48" s="4">
        <f t="shared" ref="AX48" si="158">SUM(AX30:AX47)</f>
        <v>16673.639643771097</v>
      </c>
      <c r="AY48" s="4">
        <f t="shared" ref="AY48" si="159">SUM(AY30:AY47)</f>
        <v>17358.653333479182</v>
      </c>
      <c r="AZ48" s="4">
        <f t="shared" ref="AZ48" si="160">SUM(AZ30:AZ47)</f>
        <v>18609.644380329788</v>
      </c>
      <c r="BA48" s="4">
        <f>SUM(BA30:BA47)</f>
        <v>16689.127832190905</v>
      </c>
      <c r="BB48" s="4">
        <f>SUM(BB30:BB47)</f>
        <v>16842.889055944266</v>
      </c>
      <c r="BC48" s="4">
        <f>SUM(BC30:BC47)</f>
        <v>16596.72259507023</v>
      </c>
      <c r="BD48" s="158">
        <f t="shared" ref="BD48" si="161">SUM(BD30:BD47)</f>
        <v>304150.51608760539</v>
      </c>
      <c r="BE48" s="158">
        <f t="shared" ref="BE48" si="162">SUM(BE30:BE47)</f>
        <v>310572.61588800361</v>
      </c>
      <c r="BF48" s="158">
        <f t="shared" ref="BF48" si="163">SUM(BF30:BF47)</f>
        <v>277553.98760013236</v>
      </c>
      <c r="BG48" s="158">
        <f t="shared" ref="BG48" si="164">SUM(BG30:BG47)</f>
        <v>313470.78284480138</v>
      </c>
      <c r="BH48" s="158">
        <f t="shared" ref="BH48" si="165">SUM(BH30:BH47)</f>
        <v>398372.82731010718</v>
      </c>
      <c r="BI48" s="158">
        <f t="shared" ref="BI48" si="166">SUM(BI30:BI47)</f>
        <v>383086.68914703524</v>
      </c>
      <c r="BJ48" s="158">
        <f t="shared" ref="BJ48" si="167">SUM(BJ30:BJ47)</f>
        <v>279695.88648410497</v>
      </c>
      <c r="BK48" s="158">
        <f t="shared" ref="BK48" si="168">SUM(BK30:BK47)</f>
        <v>317792.58295987046</v>
      </c>
      <c r="BL48" s="158">
        <f t="shared" ref="BL48" si="169">SUM(BL30:BL47)</f>
        <v>303384.23286575731</v>
      </c>
      <c r="BM48" s="158">
        <f t="shared" ref="BM48" si="170">SUM(BM30:BM47)</f>
        <v>306583.42900979467</v>
      </c>
      <c r="BN48" s="158">
        <f t="shared" ref="BN48" si="171">SUM(BN30:BN47)</f>
        <v>296108.05294647114</v>
      </c>
      <c r="BO48" s="158">
        <f t="shared" ref="BO48" si="172">SUM(BO30:BO47)</f>
        <v>318945.72164331592</v>
      </c>
      <c r="BP48" s="158">
        <f t="shared" ref="BP48" si="173">SUM(BP30:BP47)</f>
        <v>328571.15689194854</v>
      </c>
      <c r="BQ48" s="158">
        <f t="shared" ref="BQ48" si="174">SUM(BQ30:BQ47)</f>
        <v>312040.4052707511</v>
      </c>
      <c r="BR48" s="158">
        <f t="shared" ref="BR48" si="175">SUM(BR30:BR47)</f>
        <v>283599.6969511382</v>
      </c>
      <c r="BS48" s="158">
        <f t="shared" ref="BS48" si="176">SUM(BS30:BS47)</f>
        <v>395734.67611209478</v>
      </c>
      <c r="BT48" s="158">
        <f t="shared" ref="BT48" si="177">SUM(BT30:BT47)</f>
        <v>256343.88709623128</v>
      </c>
      <c r="BU48" s="158">
        <f t="shared" ref="BU48" si="178">SUM(BU30:BU47)</f>
        <v>317011.43488914717</v>
      </c>
      <c r="BV48" s="158">
        <f t="shared" ref="BV48" si="179">SUM(BV30:BV47)</f>
        <v>294950.69136549369</v>
      </c>
      <c r="BW48" s="158">
        <f t="shared" ref="BW48" si="180">SUM(BW30:BW47)</f>
        <v>317545.22771617759</v>
      </c>
      <c r="BX48" s="158">
        <f t="shared" ref="BX48" si="181">SUM(BX30:BX47)</f>
        <v>325871.19296757836</v>
      </c>
      <c r="BY48" s="158">
        <f t="shared" ref="BY48" si="182">SUM(BY30:BY47)</f>
        <v>316580.67646016809</v>
      </c>
      <c r="BZ48" s="158">
        <f t="shared" ref="BZ48" si="183">SUM(BZ30:BZ47)</f>
        <v>294034.98449733492</v>
      </c>
      <c r="CA48" s="158">
        <f t="shared" ref="CA48" si="184">SUM(CA30:CA47)</f>
        <v>263294.54256882542</v>
      </c>
      <c r="CB48" s="158">
        <f t="shared" ref="CB48" si="185">SUM(CB30:CB47)</f>
        <v>250813.3921124434</v>
      </c>
      <c r="CC48" s="158">
        <f t="shared" ref="CC48" si="186">SUM(CC30:CC47)</f>
        <v>315250.07008279813</v>
      </c>
      <c r="CD48" s="158">
        <f t="shared" ref="CD48" si="187">SUM(CD30:CD47)</f>
        <v>287138.49449194991</v>
      </c>
      <c r="CE48" s="158">
        <f t="shared" ref="CE48" si="188">SUM(CE30:CE47)</f>
        <v>289333.95732132555</v>
      </c>
      <c r="CF48" s="158">
        <f t="shared" ref="CF48" si="189">SUM(CF30:CF47)</f>
        <v>297129.08800153341</v>
      </c>
      <c r="CG48" s="158">
        <f t="shared" ref="CG48" si="190">SUM(CG30:CG47)</f>
        <v>279741.85106754804</v>
      </c>
      <c r="CH48" s="158">
        <f t="shared" ref="CH48" si="191">SUM(CH30:CH47)</f>
        <v>308076.75599496189</v>
      </c>
      <c r="CI48" s="158">
        <f t="shared" ref="CI48" si="192">SUM(CI30:CI47)</f>
        <v>247179.55088806959</v>
      </c>
      <c r="CJ48" s="158">
        <f t="shared" ref="CJ48" si="193">SUM(CJ30:CJ47)</f>
        <v>301570.35916053911</v>
      </c>
      <c r="CK48" s="158">
        <f t="shared" ref="CK48" si="194">SUM(CK30:CK47)</f>
        <v>326840.72300172888</v>
      </c>
      <c r="CL48" s="158">
        <f t="shared" ref="CL48" si="195">SUM(CL30:CL47)</f>
        <v>276147.00918764656</v>
      </c>
      <c r="CM48" s="158">
        <f t="shared" ref="CM48" si="196">SUM(CM30:CM47)</f>
        <v>318686.22512682423</v>
      </c>
      <c r="CN48" s="158">
        <f t="shared" ref="CN48" si="197">SUM(CN30:CN47)</f>
        <v>305033.57504858181</v>
      </c>
      <c r="CO48" s="158">
        <f t="shared" ref="CO48" si="198">SUM(CO30:CO47)</f>
        <v>266581.82411368261</v>
      </c>
      <c r="CP48" s="158">
        <f t="shared" ref="CP48" si="199">SUM(CP30:CP47)</f>
        <v>317209.03103374201</v>
      </c>
      <c r="CQ48" s="158">
        <f t="shared" ref="CQ48" si="200">SUM(CQ30:CQ47)</f>
        <v>221220.77188885846</v>
      </c>
      <c r="CR48" s="158">
        <f t="shared" ref="CR48" si="201">SUM(CR30:CR47)</f>
        <v>294222.90436975396</v>
      </c>
      <c r="CS48" s="158">
        <f t="shared" ref="CS48" si="202">SUM(CS30:CS47)</f>
        <v>266600.64733105269</v>
      </c>
      <c r="CT48" s="158">
        <f t="shared" ref="CT48" si="203">SUM(CT30:CT47)</f>
        <v>328898.89330900507</v>
      </c>
      <c r="CU48" s="158">
        <f t="shared" ref="CU48" si="204">SUM(CU30:CU47)</f>
        <v>326065.26751668769</v>
      </c>
      <c r="CV48" s="158">
        <f t="shared" ref="CV48" si="205">SUM(CV30:CV47)</f>
        <v>294835.47885648615</v>
      </c>
      <c r="CW48" s="158">
        <f t="shared" ref="CW48" si="206">SUM(CW30:CW47)</f>
        <v>238842.90999382467</v>
      </c>
      <c r="CX48" s="158">
        <f t="shared" ref="CX48" si="207">SUM(CX30:CX47)</f>
        <v>265409.31759358558</v>
      </c>
      <c r="CY48" s="158">
        <f t="shared" ref="CY48" si="208">SUM(CY30:CY47)</f>
        <v>310160.66603375756</v>
      </c>
      <c r="CZ48" s="158">
        <f t="shared" ref="CZ48" si="209">SUM(CZ30:CZ47)</f>
        <v>276107.94167532958</v>
      </c>
      <c r="DA48" s="158">
        <f t="shared" ref="DA48:DB48" si="210">SUM(DA30:DA47)</f>
        <v>260131.41111063363</v>
      </c>
      <c r="DB48" s="158">
        <f t="shared" si="210"/>
        <v>332737.76061767957</v>
      </c>
    </row>
    <row r="49" spans="1:106">
      <c r="A49" s="3" t="s">
        <v>0</v>
      </c>
      <c r="B49" s="2"/>
      <c r="C49" s="2"/>
      <c r="D49" s="151">
        <f>D48/C48*100000</f>
        <v>254.97890046305918</v>
      </c>
      <c r="E49" s="215"/>
      <c r="F49" s="215"/>
      <c r="G49" s="215"/>
      <c r="H49" s="215"/>
      <c r="I49" s="215"/>
      <c r="J49" s="215"/>
      <c r="K49" s="215"/>
      <c r="L49" s="215"/>
      <c r="M49" s="215"/>
      <c r="N49" s="215"/>
      <c r="O49" s="215"/>
      <c r="P49" s="215"/>
      <c r="Q49" s="215"/>
      <c r="R49" s="215"/>
      <c r="S49" s="215"/>
      <c r="T49" s="215"/>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151">
        <f t="shared" ref="BD49:CI49" si="211">BD48/$C$23*100000</f>
        <v>252.85402087308304</v>
      </c>
      <c r="BE49" s="151">
        <f t="shared" si="211"/>
        <v>258.19300164440347</v>
      </c>
      <c r="BF49" s="151">
        <f t="shared" si="211"/>
        <v>230.74312901654571</v>
      </c>
      <c r="BG49" s="151">
        <f t="shared" si="211"/>
        <v>260.60237834911618</v>
      </c>
      <c r="BH49" s="151">
        <f t="shared" si="211"/>
        <v>331.18527131785413</v>
      </c>
      <c r="BI49" s="151">
        <f t="shared" si="211"/>
        <v>318.47721628025909</v>
      </c>
      <c r="BJ49" s="151">
        <f t="shared" si="211"/>
        <v>232.52378601520113</v>
      </c>
      <c r="BK49" s="151">
        <f t="shared" si="211"/>
        <v>264.19528540895561</v>
      </c>
      <c r="BL49" s="151">
        <f t="shared" si="211"/>
        <v>252.21697512262946</v>
      </c>
      <c r="BM49" s="151">
        <f t="shared" si="211"/>
        <v>254.87661094698069</v>
      </c>
      <c r="BN49" s="151">
        <f t="shared" si="211"/>
        <v>246.16795908657721</v>
      </c>
      <c r="BO49" s="151">
        <f t="shared" si="211"/>
        <v>265.15394152594706</v>
      </c>
      <c r="BP49" s="151">
        <f t="shared" si="211"/>
        <v>273.15599931160352</v>
      </c>
      <c r="BQ49" s="151">
        <f t="shared" si="211"/>
        <v>259.41324105743024</v>
      </c>
      <c r="BR49" s="151">
        <f t="shared" si="211"/>
        <v>235.7691994572466</v>
      </c>
      <c r="BS49" s="151">
        <f t="shared" si="211"/>
        <v>328.9920574227429</v>
      </c>
      <c r="BT49" s="151">
        <f t="shared" si="211"/>
        <v>213.11021731045855</v>
      </c>
      <c r="BU49" s="151">
        <f t="shared" si="211"/>
        <v>263.54588184022145</v>
      </c>
      <c r="BV49" s="151">
        <f t="shared" si="211"/>
        <v>245.20579228469717</v>
      </c>
      <c r="BW49" s="151">
        <f t="shared" si="211"/>
        <v>263.98964785569314</v>
      </c>
      <c r="BX49" s="151">
        <f t="shared" si="211"/>
        <v>270.91139771345064</v>
      </c>
      <c r="BY49" s="151">
        <f t="shared" si="211"/>
        <v>263.18777295981118</v>
      </c>
      <c r="BZ49" s="151">
        <f t="shared" si="211"/>
        <v>244.44452392805121</v>
      </c>
      <c r="CA49" s="151">
        <f t="shared" si="211"/>
        <v>218.8886102145913</v>
      </c>
      <c r="CB49" s="151">
        <f t="shared" si="211"/>
        <v>208.51246777494111</v>
      </c>
      <c r="CC49" s="151">
        <f t="shared" si="211"/>
        <v>262.08157995693477</v>
      </c>
      <c r="CD49" s="151">
        <f t="shared" si="211"/>
        <v>238.71116121604987</v>
      </c>
      <c r="CE49" s="151">
        <f t="shared" si="211"/>
        <v>240.53634833467089</v>
      </c>
      <c r="CF49" s="151">
        <f t="shared" si="211"/>
        <v>247.01679150825393</v>
      </c>
      <c r="CG49" s="151">
        <f t="shared" si="211"/>
        <v>232.56199844334637</v>
      </c>
      <c r="CH49" s="151">
        <f t="shared" si="211"/>
        <v>256.1180809189371</v>
      </c>
      <c r="CI49" s="151">
        <f t="shared" si="211"/>
        <v>205.49149192187815</v>
      </c>
      <c r="CJ49" s="151">
        <f t="shared" ref="CJ49:DB49" si="212">CJ48/$C$23*100000</f>
        <v>250.70902022707284</v>
      </c>
      <c r="CK49" s="151">
        <f t="shared" si="212"/>
        <v>271.71741169181115</v>
      </c>
      <c r="CL49" s="151">
        <f t="shared" si="212"/>
        <v>229.57344450160582</v>
      </c>
      <c r="CM49" s="151">
        <f t="shared" si="212"/>
        <v>264.93821038584736</v>
      </c>
      <c r="CN49" s="151">
        <f t="shared" si="212"/>
        <v>253.58814755425092</v>
      </c>
      <c r="CO49" s="151">
        <f t="shared" si="212"/>
        <v>221.62147539940528</v>
      </c>
      <c r="CP49" s="151">
        <f t="shared" si="212"/>
        <v>263.71015241359584</v>
      </c>
      <c r="CQ49" s="151">
        <f t="shared" si="212"/>
        <v>183.91078993478803</v>
      </c>
      <c r="CR49" s="151">
        <f t="shared" si="212"/>
        <v>244.60075018061301</v>
      </c>
      <c r="CS49" s="151">
        <f t="shared" si="212"/>
        <v>221.63712398767339</v>
      </c>
      <c r="CT49" s="151">
        <f t="shared" si="212"/>
        <v>273.428461354099</v>
      </c>
      <c r="CU49" s="151">
        <f t="shared" si="212"/>
        <v>271.07274062590943</v>
      </c>
      <c r="CV49" s="151">
        <f t="shared" si="212"/>
        <v>245.11001093757943</v>
      </c>
      <c r="CW49" s="151">
        <f t="shared" si="212"/>
        <v>198.5608669214667</v>
      </c>
      <c r="CX49" s="151">
        <f t="shared" si="212"/>
        <v>220.64671792761109</v>
      </c>
      <c r="CY49" s="151">
        <f t="shared" si="212"/>
        <v>257.85052917917778</v>
      </c>
      <c r="CZ49" s="151">
        <f t="shared" si="212"/>
        <v>229.54096591928436</v>
      </c>
      <c r="DA49" s="151">
        <f t="shared" si="212"/>
        <v>216.25895658768911</v>
      </c>
      <c r="DB49" s="151">
        <f t="shared" si="212"/>
        <v>276.61988462400723</v>
      </c>
    </row>
    <row r="50" spans="1:106">
      <c r="A50" s="259" t="s">
        <v>1020</v>
      </c>
      <c r="B50" s="27"/>
      <c r="C50" s="27"/>
      <c r="D50" s="106"/>
      <c r="BD50" s="4">
        <f>BD49/$D$49*100</f>
        <v>99.166644931750341</v>
      </c>
      <c r="BE50" s="4">
        <f t="shared" ref="BE50:DB50" si="213">BE49/$D$49*100</f>
        <v>101.26053613671849</v>
      </c>
      <c r="BF50" s="4">
        <f t="shared" si="213"/>
        <v>90.494989427556689</v>
      </c>
      <c r="BG50" s="4">
        <f t="shared" si="213"/>
        <v>102.20546793316797</v>
      </c>
      <c r="BH50" s="4">
        <f t="shared" si="213"/>
        <v>129.88732429091149</v>
      </c>
      <c r="BI50" s="4">
        <f t="shared" si="213"/>
        <v>124.90336090628777</v>
      </c>
      <c r="BJ50" s="4">
        <f t="shared" si="213"/>
        <v>91.193344073930021</v>
      </c>
      <c r="BK50" s="4">
        <f t="shared" si="213"/>
        <v>103.61456768742781</v>
      </c>
      <c r="BL50" s="4">
        <f t="shared" si="213"/>
        <v>98.916802396035962</v>
      </c>
      <c r="BM50" s="4">
        <f t="shared" si="213"/>
        <v>99.959883144882696</v>
      </c>
      <c r="BN50" s="4">
        <f t="shared" si="213"/>
        <v>96.544442947835805</v>
      </c>
      <c r="BO50" s="4">
        <f t="shared" si="213"/>
        <v>103.99054237209798</v>
      </c>
      <c r="BP50" s="4">
        <f t="shared" si="213"/>
        <v>107.12886392385155</v>
      </c>
      <c r="BQ50" s="4">
        <f t="shared" si="213"/>
        <v>101.73910099475603</v>
      </c>
      <c r="BR50" s="4">
        <f t="shared" si="213"/>
        <v>92.466160544685678</v>
      </c>
      <c r="BS50" s="4">
        <f t="shared" si="213"/>
        <v>129.02716923842354</v>
      </c>
      <c r="BT50" s="4">
        <f t="shared" si="213"/>
        <v>83.579549885671227</v>
      </c>
      <c r="BU50" s="4">
        <f t="shared" si="213"/>
        <v>103.35987854744218</v>
      </c>
      <c r="BV50" s="4">
        <f t="shared" si="213"/>
        <v>96.167091410068295</v>
      </c>
      <c r="BW50" s="4">
        <f t="shared" si="213"/>
        <v>103.53391883652718</v>
      </c>
      <c r="BX50" s="4">
        <f t="shared" si="213"/>
        <v>106.24855516337115</v>
      </c>
      <c r="BY50" s="4">
        <f t="shared" si="213"/>
        <v>103.21943207137694</v>
      </c>
      <c r="BZ50" s="4">
        <f t="shared" si="213"/>
        <v>95.868530095675837</v>
      </c>
      <c r="CA50" s="4">
        <f t="shared" si="213"/>
        <v>85.845773833471924</v>
      </c>
      <c r="CB50" s="4">
        <f t="shared" si="213"/>
        <v>81.776361650422132</v>
      </c>
      <c r="CC50" s="4">
        <f t="shared" si="213"/>
        <v>102.78559499667487</v>
      </c>
      <c r="CD50" s="4">
        <f t="shared" si="213"/>
        <v>93.619966508026366</v>
      </c>
      <c r="CE50" s="4">
        <f t="shared" si="213"/>
        <v>94.335785391591372</v>
      </c>
      <c r="CF50" s="4">
        <f t="shared" si="213"/>
        <v>96.877345952804134</v>
      </c>
      <c r="CG50" s="4">
        <f t="shared" si="213"/>
        <v>91.208330579902025</v>
      </c>
      <c r="CH50" s="4">
        <f t="shared" si="213"/>
        <v>100.44677440125795</v>
      </c>
      <c r="CI50" s="4">
        <f t="shared" si="213"/>
        <v>80.591567203675083</v>
      </c>
      <c r="CJ50" s="4">
        <f t="shared" si="213"/>
        <v>98.325398600342254</v>
      </c>
      <c r="CK50" s="4">
        <f t="shared" si="213"/>
        <v>106.56466523243833</v>
      </c>
      <c r="CL50" s="4">
        <f t="shared" si="213"/>
        <v>90.036251660307855</v>
      </c>
      <c r="CM50" s="4">
        <f t="shared" si="213"/>
        <v>103.90593492430213</v>
      </c>
      <c r="CN50" s="4">
        <f t="shared" si="213"/>
        <v>99.454561571062328</v>
      </c>
      <c r="CO50" s="4">
        <f t="shared" si="213"/>
        <v>86.917574354946808</v>
      </c>
      <c r="CP50" s="4">
        <f t="shared" si="213"/>
        <v>103.42430371088749</v>
      </c>
      <c r="CQ50" s="4">
        <f t="shared" si="213"/>
        <v>72.127846500551001</v>
      </c>
      <c r="CR50" s="4">
        <f t="shared" si="213"/>
        <v>95.929800362461862</v>
      </c>
      <c r="CS50" s="4">
        <f t="shared" si="213"/>
        <v>86.923711564041255</v>
      </c>
      <c r="CT50" s="4">
        <f t="shared" si="213"/>
        <v>107.23572062532789</v>
      </c>
      <c r="CU50" s="4">
        <f t="shared" si="213"/>
        <v>106.31183212949099</v>
      </c>
      <c r="CV50" s="4">
        <f t="shared" si="213"/>
        <v>96.129526989269635</v>
      </c>
      <c r="CW50" s="4">
        <f t="shared" si="213"/>
        <v>77.873450140724003</v>
      </c>
      <c r="CX50" s="4">
        <f t="shared" si="213"/>
        <v>86.535284890985693</v>
      </c>
      <c r="CY50" s="4">
        <f t="shared" si="213"/>
        <v>101.12622209559439</v>
      </c>
      <c r="CZ50" s="4">
        <f t="shared" si="213"/>
        <v>90.023513907394786</v>
      </c>
      <c r="DA50" s="4">
        <f t="shared" si="213"/>
        <v>84.814451782068247</v>
      </c>
      <c r="DB50" s="4">
        <f t="shared" si="213"/>
        <v>108.48736272752237</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20</vt:i4>
      </vt:variant>
    </vt:vector>
  </HeadingPairs>
  <TitlesOfParts>
    <vt:vector size="20" baseType="lpstr">
      <vt:lpstr>推計方法</vt:lpstr>
      <vt:lpstr>標準化死亡比WS</vt:lpstr>
      <vt:lpstr>年齢調整死亡率WS</vt:lpstr>
      <vt:lpstr>H27国死亡率</vt:lpstr>
      <vt:lpstr>時系列</vt:lpstr>
      <vt:lpstr>国年齢調整死亡率</vt:lpstr>
      <vt:lpstr>H12_H26国死亡率</vt:lpstr>
      <vt:lpstr>H27県死亡数</vt:lpstr>
      <vt:lpstr>H27市町年齢調整死亡率</vt:lpstr>
      <vt:lpstr>H27県死因別死亡率</vt:lpstr>
      <vt:lpstr>H28国死亡率</vt:lpstr>
      <vt:lpstr>H27国調</vt:lpstr>
      <vt:lpstr>H27国調2</vt:lpstr>
      <vt:lpstr>H22死亡</vt:lpstr>
      <vt:lpstr>H23死亡</vt:lpstr>
      <vt:lpstr>H24死亡</vt:lpstr>
      <vt:lpstr>H25死亡</vt:lpstr>
      <vt:lpstr>H26死亡</vt:lpstr>
      <vt:lpstr>H27死亡</vt:lpstr>
      <vt:lpstr>H28死亡</vt:lpstr>
    </vt:vector>
  </TitlesOfParts>
  <Company>兵庫県</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兵庫県</cp:lastModifiedBy>
  <dcterms:created xsi:type="dcterms:W3CDTF">2017-10-03T02:31:18Z</dcterms:created>
  <dcterms:modified xsi:type="dcterms:W3CDTF">2017-11-27T04:26:09Z</dcterms:modified>
</cp:coreProperties>
</file>